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LILIANA PARRA\PLANES DE MEJORAMIENTO\2020\1. SEGUIMIENTO MARZO 2020\"/>
    </mc:Choice>
  </mc:AlternateContent>
  <xr:revisionPtr revIDLastSave="0" documentId="13_ncr:1_{68AFAF3B-948E-4C9D-A091-EE68F6BB5C85}" xr6:coauthVersionLast="44" xr6:coauthVersionMax="44" xr10:uidLastSave="{00000000-0000-0000-0000-000000000000}"/>
  <bookViews>
    <workbookView xWindow="-120" yWindow="-120" windowWidth="20730" windowHeight="11160" xr2:uid="{00000000-000D-0000-FFFF-FFFF00000000}"/>
  </bookViews>
  <sheets>
    <sheet name="MARZO 31 DE 2020" sheetId="1" r:id="rId1"/>
    <sheet name="VALIDACIÓN MAR-31" sheetId="7" r:id="rId2"/>
    <sheet name="CGR" sheetId="6" state="hidden" r:id="rId3"/>
    <sheet name="REPORTE ACCIONES SEPT" sheetId="3" state="hidden" r:id="rId4"/>
  </sheets>
  <definedNames>
    <definedName name="_xlnm._FilterDatabase" localSheetId="0" hidden="1">'MARZO 31 DE 2020'!$A$4:$AK$96</definedName>
    <definedName name="_xlnm._FilterDatabase" localSheetId="3" hidden="1">'REPORTE ACCIONES SEPT'!$A$3:$E$235</definedName>
    <definedName name="_xlnm._FilterDatabase" localSheetId="1" hidden="1">'VALIDACIÓN MAR-31'!$A$2:$L$101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78" i="1" l="1"/>
  <c r="AG60" i="1" l="1"/>
  <c r="AK60" i="1" s="1"/>
  <c r="AG59" i="1"/>
  <c r="AK59" i="1" s="1"/>
  <c r="AG10" i="1"/>
  <c r="AE59" i="1" l="1"/>
  <c r="AE60" i="1"/>
  <c r="AG79" i="1"/>
  <c r="AG48" i="1" l="1"/>
  <c r="AG8" i="1" l="1"/>
  <c r="AE8" i="1" s="1"/>
  <c r="AG9" i="1"/>
  <c r="AE9" i="1" s="1"/>
  <c r="AE10" i="1"/>
  <c r="AG11" i="1"/>
  <c r="AE11" i="1" s="1"/>
  <c r="AG12" i="1"/>
  <c r="AE12" i="1" s="1"/>
  <c r="AG13" i="1"/>
  <c r="AE13" i="1" s="1"/>
  <c r="AG14" i="1"/>
  <c r="AE14" i="1" s="1"/>
  <c r="AG15" i="1"/>
  <c r="AE15" i="1" s="1"/>
  <c r="AG16" i="1"/>
  <c r="AE16" i="1" s="1"/>
  <c r="AG17" i="1"/>
  <c r="AE17" i="1" s="1"/>
  <c r="AG18" i="1"/>
  <c r="AE18" i="1" s="1"/>
  <c r="AG19" i="1"/>
  <c r="AE19" i="1" s="1"/>
  <c r="AG20" i="1"/>
  <c r="AE20" i="1" s="1"/>
  <c r="AG21" i="1"/>
  <c r="AE21" i="1" s="1"/>
  <c r="AG22" i="1"/>
  <c r="AE22" i="1" s="1"/>
  <c r="AG23" i="1"/>
  <c r="AE23" i="1" s="1"/>
  <c r="AG24" i="1"/>
  <c r="AK24" i="1" s="1"/>
  <c r="AG25" i="1"/>
  <c r="AE25" i="1" s="1"/>
  <c r="AG26" i="1"/>
  <c r="AE26" i="1" s="1"/>
  <c r="AG27" i="1"/>
  <c r="AE27" i="1" s="1"/>
  <c r="AG28" i="1"/>
  <c r="AE28" i="1" s="1"/>
  <c r="AG29" i="1"/>
  <c r="AE29" i="1" s="1"/>
  <c r="AG30" i="1"/>
  <c r="AE30" i="1" s="1"/>
  <c r="AG31" i="1"/>
  <c r="AE31" i="1" s="1"/>
  <c r="AG32" i="1"/>
  <c r="AK32" i="1" s="1"/>
  <c r="AG33" i="1"/>
  <c r="AE33" i="1" s="1"/>
  <c r="AG34" i="1"/>
  <c r="AE34" i="1" s="1"/>
  <c r="AG35" i="1"/>
  <c r="AE35" i="1" s="1"/>
  <c r="AG36" i="1"/>
  <c r="AK36" i="1" s="1"/>
  <c r="AG37" i="1"/>
  <c r="AE37" i="1" s="1"/>
  <c r="AG38" i="1"/>
  <c r="AE38" i="1" s="1"/>
  <c r="AG80" i="1"/>
  <c r="AE80" i="1" s="1"/>
  <c r="AK79" i="1"/>
  <c r="AG81" i="1"/>
  <c r="AE81" i="1" s="1"/>
  <c r="AG39" i="1"/>
  <c r="AE39" i="1" s="1"/>
  <c r="AG40" i="1"/>
  <c r="AE40" i="1" s="1"/>
  <c r="AG41" i="1"/>
  <c r="AK41" i="1" s="1"/>
  <c r="AG42" i="1"/>
  <c r="AE42" i="1" s="1"/>
  <c r="AG43" i="1"/>
  <c r="AE43" i="1" s="1"/>
  <c r="AG61" i="1"/>
  <c r="AE61" i="1" s="1"/>
  <c r="AG62" i="1"/>
  <c r="AK62" i="1" s="1"/>
  <c r="AG63" i="1"/>
  <c r="AE63" i="1" s="1"/>
  <c r="AG64" i="1"/>
  <c r="AE64" i="1" s="1"/>
  <c r="AG65" i="1"/>
  <c r="AE65" i="1" s="1"/>
  <c r="AG66" i="1"/>
  <c r="AE66" i="1" s="1"/>
  <c r="AG67" i="1"/>
  <c r="AE67" i="1" s="1"/>
  <c r="AG68" i="1"/>
  <c r="AE68" i="1" s="1"/>
  <c r="AG69" i="1"/>
  <c r="AK69" i="1" s="1"/>
  <c r="AG70" i="1"/>
  <c r="AE70" i="1" s="1"/>
  <c r="AG71" i="1"/>
  <c r="AE71" i="1" s="1"/>
  <c r="AG72" i="1"/>
  <c r="AE72" i="1" s="1"/>
  <c r="AG73" i="1"/>
  <c r="AE73" i="1" s="1"/>
  <c r="AG74" i="1"/>
  <c r="AE74" i="1" s="1"/>
  <c r="AG75" i="1"/>
  <c r="AE75" i="1" s="1"/>
  <c r="AG76" i="1"/>
  <c r="AE76" i="1" s="1"/>
  <c r="AG77" i="1"/>
  <c r="AK77" i="1" s="1"/>
  <c r="AE78" i="1"/>
  <c r="AG82" i="1"/>
  <c r="AE82" i="1" s="1"/>
  <c r="AG83" i="1"/>
  <c r="AE83" i="1" s="1"/>
  <c r="AG86" i="1"/>
  <c r="AK86" i="1" s="1"/>
  <c r="AG85" i="1"/>
  <c r="AE85" i="1" s="1"/>
  <c r="AG84" i="1"/>
  <c r="AE84" i="1" s="1"/>
  <c r="AG44" i="1"/>
  <c r="AE44" i="1" s="1"/>
  <c r="AG45" i="1"/>
  <c r="AK45" i="1" s="1"/>
  <c r="AG46" i="1"/>
  <c r="AE46" i="1" s="1"/>
  <c r="AG47" i="1"/>
  <c r="AE47" i="1" s="1"/>
  <c r="AE48" i="1"/>
  <c r="AG49" i="1"/>
  <c r="AG50" i="1"/>
  <c r="AE50" i="1" s="1"/>
  <c r="AG51" i="1"/>
  <c r="AE51" i="1" s="1"/>
  <c r="AG52" i="1"/>
  <c r="AE52" i="1" s="1"/>
  <c r="AG88" i="1"/>
  <c r="AK88" i="1" s="1"/>
  <c r="AG90" i="1"/>
  <c r="AE90" i="1" s="1"/>
  <c r="AG89" i="1"/>
  <c r="AE89" i="1" s="1"/>
  <c r="AG87" i="1"/>
  <c r="AE87" i="1" s="1"/>
  <c r="AG91" i="1"/>
  <c r="AE91" i="1" s="1"/>
  <c r="AG94" i="1"/>
  <c r="AE94" i="1" s="1"/>
  <c r="AG95" i="1"/>
  <c r="AE95" i="1" s="1"/>
  <c r="AG93" i="1"/>
  <c r="AE93" i="1" s="1"/>
  <c r="AG92" i="1"/>
  <c r="AK92" i="1" s="1"/>
  <c r="AG96" i="1"/>
  <c r="AE96" i="1" s="1"/>
  <c r="AG53" i="1"/>
  <c r="AE53" i="1" s="1"/>
  <c r="AG54" i="1"/>
  <c r="AE54" i="1" s="1"/>
  <c r="AG55" i="1"/>
  <c r="AE55" i="1" s="1"/>
  <c r="AG56" i="1"/>
  <c r="AE56" i="1" s="1"/>
  <c r="AG57" i="1"/>
  <c r="AE57" i="1" s="1"/>
  <c r="AG58" i="1"/>
  <c r="AE58" i="1" s="1"/>
  <c r="AG7" i="1"/>
  <c r="AK7" i="1" s="1"/>
  <c r="AG6" i="1"/>
  <c r="AK6" i="1" s="1"/>
  <c r="AG5" i="1"/>
  <c r="AK5" i="1" s="1"/>
  <c r="AK49" i="1" l="1"/>
  <c r="AE49" i="1"/>
  <c r="AE41" i="1"/>
  <c r="AK84" i="1"/>
  <c r="AE6" i="1"/>
  <c r="AE77" i="1"/>
  <c r="AK75" i="1"/>
  <c r="AK67" i="1"/>
  <c r="AK43" i="1"/>
  <c r="AE86" i="1"/>
  <c r="AE32" i="1"/>
  <c r="AK38" i="1"/>
  <c r="AK57" i="1"/>
  <c r="AK30" i="1"/>
  <c r="AK95" i="1"/>
  <c r="AK22" i="1"/>
  <c r="AE5" i="1"/>
  <c r="AE45" i="1"/>
  <c r="AE36" i="1"/>
  <c r="AK51" i="1"/>
  <c r="AK14" i="1"/>
  <c r="AK58" i="1"/>
  <c r="AK93" i="1"/>
  <c r="AK52" i="1"/>
  <c r="AK44" i="1"/>
  <c r="AK76" i="1"/>
  <c r="AK68" i="1"/>
  <c r="AK61" i="1"/>
  <c r="AK80" i="1"/>
  <c r="AK31" i="1"/>
  <c r="AK23" i="1"/>
  <c r="AK15" i="1"/>
  <c r="AE92" i="1"/>
  <c r="AE69" i="1"/>
  <c r="AE24" i="1"/>
  <c r="AK56" i="1"/>
  <c r="AK94" i="1"/>
  <c r="AK50" i="1"/>
  <c r="AK85" i="1"/>
  <c r="AK74" i="1"/>
  <c r="AK42" i="1"/>
  <c r="AK37" i="1"/>
  <c r="AK29" i="1"/>
  <c r="AK21" i="1"/>
  <c r="AK13" i="1"/>
  <c r="AK55" i="1"/>
  <c r="AK91" i="1"/>
  <c r="AK73" i="1"/>
  <c r="AK66" i="1"/>
  <c r="AK28" i="1"/>
  <c r="AK20" i="1"/>
  <c r="AK12" i="1"/>
  <c r="AE88" i="1"/>
  <c r="AE62" i="1"/>
  <c r="AK54" i="1"/>
  <c r="AK87" i="1"/>
  <c r="AK48" i="1"/>
  <c r="AK83" i="1"/>
  <c r="AK72" i="1"/>
  <c r="AK65" i="1"/>
  <c r="AK40" i="1"/>
  <c r="AK35" i="1"/>
  <c r="AK27" i="1"/>
  <c r="AK19" i="1"/>
  <c r="AK11" i="1"/>
  <c r="AE7" i="1"/>
  <c r="AK53" i="1"/>
  <c r="AK89" i="1"/>
  <c r="AK47" i="1"/>
  <c r="AK82" i="1"/>
  <c r="AK71" i="1"/>
  <c r="AK64" i="1"/>
  <c r="AK39" i="1"/>
  <c r="AK34" i="1"/>
  <c r="AK26" i="1"/>
  <c r="AK18" i="1"/>
  <c r="AK10" i="1"/>
  <c r="AE79" i="1"/>
  <c r="AK96" i="1"/>
  <c r="AK90" i="1"/>
  <c r="AK46" i="1"/>
  <c r="AK78" i="1"/>
  <c r="AK70" i="1"/>
  <c r="AK63" i="1"/>
  <c r="AK81" i="1"/>
  <c r="AK33" i="1"/>
  <c r="AK25" i="1"/>
  <c r="AK17" i="1"/>
  <c r="AK9" i="1"/>
  <c r="AK16" i="1"/>
  <c r="A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tc={54EB33CF-7562-4CDE-864B-3BD5695793F2}</author>
    <author>tc={9F624048-45D0-4F60-A0FB-13C73A25FA0B}</author>
    <author>tc={3F751425-F5C3-4CD8-B143-C9CEF8A6BB2F}</author>
    <author>tc={90A96545-10BF-416D-BFFF-A2ABF061CA69}</author>
    <author>tc={C2FBBBFA-14B7-428F-9DB3-ADF1F4A99BFD}</author>
    <author>tc={2A4ADC51-1472-40FD-8C9E-C06A7DD76FEF}</author>
    <author>tc={968AA0B5-7BB9-4578-BC13-FA472DF946A8}</author>
  </authors>
  <commentList>
    <comment ref="B7"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B8"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AD44" authorId="1" shapeId="0" xr:uid="{54EB33CF-7562-4CDE-864B-3BD5695793F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45" authorId="2" shapeId="0" xr:uid="{9F624048-45D0-4F60-A0FB-13C73A25FA0B}">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46" authorId="3" shapeId="0" xr:uid="{3F751425-F5C3-4CD8-B143-C9CEF8A6BB2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56" authorId="4" shapeId="0" xr:uid="{90A96545-10BF-416D-BFFF-A2ABF061CA6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 ref="AD84" authorId="5" shapeId="0" xr:uid="{C2FBBBFA-14B7-428F-9DB3-ADF1F4A99BFD}">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D85" authorId="6" shapeId="0" xr:uid="{2A4ADC51-1472-40FD-8C9E-C06A7DD76FE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D86" authorId="7" shapeId="0" xr:uid="{968AA0B5-7BB9-4578-BC13-FA472DF946A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List>
</comments>
</file>

<file path=xl/sharedStrings.xml><?xml version="1.0" encoding="utf-8"?>
<sst xmlns="http://schemas.openxmlformats.org/spreadsheetml/2006/main" count="3600" uniqueCount="990">
  <si>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</si>
  <si>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</si>
  <si>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</si>
  <si>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</si>
  <si>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</si>
  <si>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</si>
  <si>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</si>
  <si>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</si>
  <si>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</si>
  <si>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</si>
  <si>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</si>
  <si>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</si>
  <si>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</si>
  <si>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</si>
  <si>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</si>
  <si>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</si>
  <si>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</si>
  <si>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</si>
  <si>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</si>
  <si>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</si>
  <si>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</si>
  <si>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</si>
  <si>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</si>
  <si>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</si>
  <si>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</si>
  <si>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</si>
  <si>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</si>
  <si>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</si>
  <si>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</si>
  <si>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</si>
  <si>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</si>
  <si>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</si>
  <si>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</si>
  <si>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</si>
  <si>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</si>
  <si>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Requiere seguimiento prox auditoría?</t>
  </si>
  <si>
    <t>CGR-CDSS- No. 023 VIG. 2014</t>
  </si>
  <si>
    <t>Hallazgo CGR</t>
  </si>
  <si>
    <t>Mecanismos de Evaluación Externa</t>
  </si>
  <si>
    <t>Evaluación otras Entidades Externas (CGR)</t>
  </si>
  <si>
    <t>AC</t>
  </si>
  <si>
    <t>Subdirección de Apoyo a la Gestión de las IES</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</si>
  <si>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</si>
  <si>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</si>
  <si>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</si>
  <si>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</si>
  <si>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</si>
  <si>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</si>
  <si>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</si>
  <si>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</si>
  <si>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</si>
  <si>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</si>
  <si>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Definir lineamiento para el control y administración de licencias de software del Ministerio de Educación</t>
  </si>
  <si>
    <t>Documento con lineamiento aprobado</t>
  </si>
  <si>
    <t>Documento con lineamiento</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</si>
  <si>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</si>
  <si>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</si>
  <si>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</si>
  <si>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</si>
  <si>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</si>
  <si>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</si>
  <si>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</si>
  <si>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</si>
  <si>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</si>
  <si>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</si>
  <si>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</si>
  <si>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CGR-CDSS-56 VIG. 2015</t>
  </si>
  <si>
    <t>Elaborar y difundir circular</t>
  </si>
  <si>
    <t>LILIANA PARRA</t>
  </si>
  <si>
    <t>Generar alertas, dentro del Comité Contratación, a las dependencias responsables de las necesidades de bienes o servicios</t>
  </si>
  <si>
    <t>PAOLA ORTIZ</t>
  </si>
  <si>
    <t>Oficina Asesora Jurídica</t>
  </si>
  <si>
    <t>Actividad 5</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</si>
  <si>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</si>
  <si>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</si>
  <si>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</si>
  <si>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</si>
  <si>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</si>
  <si>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Cambios frecuentes en el personal  Directivo</t>
  </si>
  <si>
    <t>6</t>
  </si>
  <si>
    <t>MÓNICA GONZÁLEZ</t>
  </si>
  <si>
    <t>OM 02</t>
  </si>
  <si>
    <t>1</t>
  </si>
  <si>
    <t>CGR-CDSS-026 VIG. 2016</t>
  </si>
  <si>
    <t>CGR-CDSS-055 VIG. 2016</t>
  </si>
  <si>
    <t>CGR055-12</t>
  </si>
  <si>
    <r>
      <t xml:space="preserve">Observación No. 12.  Sistema de Seguimiento MEN a la ejecución del PAE. 
</t>
    </r>
    <r>
      <rPr>
        <sz val="12"/>
        <rFont val="Arial Narrow"/>
        <family val="2"/>
      </rPr>
      <t>La información proporcionada por los actores del Programa frente a un tema específico como es inejecuciones 2016, es disímil y que los datos proporcionados por el Sistema de Seguimiento del MEN, para este caso, no coinciden con la realidad presentada por las ETC, por lo que se evidencia que existen fallas de comunicación y coordinación entre estos dos actores fundamentales para el Programa PAE.
Estas debilidades llevan a que la calidad y confiabilidad de la información del programa PAE, resultado de su sistema de seguimiento tenga una alta probabilidad de ser contraria a la realidad. Por lo que se genera un riesgo para la toma de decisiones a partir de la información reportada por los diferentes actores, dado que no es evidente que la información pública sobre el Programa sea objeto de comparación, actualización y validación, lo que se refuerza con las respuestas frente a esta observación.</t>
    </r>
  </si>
  <si>
    <t>REFORMULADO CGR-CDSS-008</t>
  </si>
  <si>
    <t xml:space="preserve">Fallas de comunicación y coordinación entre los  actores fundamentales para el Programa de Alimentación Escolar frente a un tema específico como es inejecuciones 2016, dado que son disímiles los datos proporcionados por el Sistema de Seguimiento del MEN, para este caso, no coinciden con la realidad presentada por las ETC, evidenciando fallas en el reporte de la información. </t>
  </si>
  <si>
    <t>Socializar a través de la página web del Ministerio de Educación Nacional y mediente comunicación escrita enviada a las entidades territoriales certificadas en los meses de septimbre de 2019 y febrero de 2020, la guía actualizada sobre el registo de información del Programa de Alientación Escolar en el Sistema Consolidador de Hacienda e Informacion Pública - CHIP, como fuente única de reportar información oficial del PAE por las Entidades Territoriales; y el modelo de monitoreo financiero.</t>
  </si>
  <si>
    <t>2 socializaciones de la  guía sobre el registo de información del Programa de Alimentación Escolar en el Sistema Consolidador de Hacienda e Informacion Pública - CHIP y el modelo de monitoreo financiero.
Publicación de la Guía en la página web del Ministerio de Educación Nacional</t>
  </si>
  <si>
    <t>Dos socializaciones
Una publicación</t>
  </si>
  <si>
    <t>Subdirección de Permanencia - Programa PAE</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</si>
  <si>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</si>
  <si>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</si>
  <si>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</si>
  <si>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</si>
  <si>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</si>
  <si>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</si>
  <si>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</si>
  <si>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</si>
  <si>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</si>
  <si>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</si>
  <si>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</si>
  <si>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 xml:space="preserve">JONNATHAN CORTÉS </t>
  </si>
  <si>
    <t>Implementación de Política</t>
  </si>
  <si>
    <t>5</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</si>
  <si>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</si>
  <si>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</si>
  <si>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</si>
  <si>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</si>
  <si>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</si>
  <si>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</si>
  <si>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</si>
  <si>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</si>
  <si>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OM1</t>
  </si>
  <si>
    <t>AURA GÓMEZ</t>
  </si>
  <si>
    <t>2018-AE-02</t>
  </si>
  <si>
    <t>OM-06</t>
  </si>
  <si>
    <t>Gestión de Servicios TIC -  DNDA 2018</t>
  </si>
  <si>
    <r>
      <rPr>
        <b/>
        <sz val="12"/>
        <rFont val="Arial Narrow"/>
        <family val="2"/>
      </rPr>
      <t>REPORTE DE NOVEDADES</t>
    </r>
    <r>
      <rPr>
        <sz val="12"/>
        <rFont val="Arial Narrow"/>
        <family val="2"/>
      </rPr>
      <t xml:space="preserve"> Situación encontrada: Respecto a las novedades de traslados, la Oficina de Tecnología y Sistemas de Información (OTSI) entrega el formato físico y envía por correo electrónico la novedad a la Subdirección de Gestión Administrativa (SGA). Sin embargo, se observa el incumplimiento de la resolución 17260 del 11 de noviembre de 2013 del numeral 4 responsabilidades; 4.5 Oficina de Tecnología y Sistemas de Información “Informar a la Subdirección de Gestión Administrativa, las novedades diarias que se presentan con relación a los bienes de cómputo y sus responsables”, dado que se evidenció que la OTSI no hace el reporte de novedades a diario.</t>
    </r>
  </si>
  <si>
    <t>Subdirección de Gestión Administrativa</t>
  </si>
  <si>
    <t>OM-01</t>
  </si>
  <si>
    <t>Auditoria EspeciaL DNDA 
REFORMULADO ABRIL 2019</t>
  </si>
  <si>
    <t>Falta de divulgación de la política de Seguridad informática y obtención de un diagóstico actualizado que permita hacer seguimiento para identificar los equipos del MEN que tienen instalado archivos y software no autorizado por el MEN</t>
  </si>
  <si>
    <t>Reportes Generados</t>
  </si>
  <si>
    <t xml:space="preserve"> </t>
  </si>
  <si>
    <t>Oficializar a los directivos del MEN el estado actual de los equipos de los servidores a su cargo, recomendaciones y medidas a tener en cuenta para mitigar el hallazgo</t>
  </si>
  <si>
    <t>Oficios enviados 
a Directivos</t>
  </si>
  <si>
    <t>OM-10</t>
  </si>
  <si>
    <t xml:space="preserve">Carencia de lineameinto que permita el control de licencias de licencias de software del MEN </t>
  </si>
  <si>
    <t>Definir lineamiento para el control de licencias de software del Ministerio de Educación</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</si>
  <si>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</si>
  <si>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</si>
  <si>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</si>
  <si>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Documento con lineamiento
aprobado</t>
  </si>
  <si>
    <t>1. Levantamiento de 
requerimientos
2. Diseño del modelo
3. Desarrollar ajustes sobre la herrramienta
4. Pruebas sobre los desarrollo
5. Despliegue Heramienta
6. Puesta en producción</t>
  </si>
  <si>
    <t>CGR-CDSS-05 FOMAG 2017</t>
  </si>
  <si>
    <t>Emitit oficio a la OAJ con la información de los títulos pendientes de cobro</t>
  </si>
  <si>
    <t>BIBIANA RODRÍGUEZ</t>
  </si>
  <si>
    <t>CGR-CDSS-048 VIG. 2017</t>
  </si>
  <si>
    <t>MARTHA CARBONELL</t>
  </si>
  <si>
    <t>2</t>
  </si>
  <si>
    <t>Debilidades de conceptos por parte de los lideres de procesos y lideres de calidad en la diferencia entre un documento vigente y un documento en actualización.</t>
  </si>
  <si>
    <t>4</t>
  </si>
  <si>
    <t>Unidad de Atención al Ciudadano</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</si>
  <si>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</si>
  <si>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</si>
  <si>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</si>
  <si>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</si>
  <si>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Recoger los formatos obsoletos en el área y realizar actulización y socialización de los vigentes</t>
  </si>
  <si>
    <t>Actualización</t>
  </si>
  <si>
    <t>Se evidenció que el formato utilizado para el plan de gestión de la configuración no se encuentra codificado en listado maestro de documentos ni publicado en el aplicativo SIG.</t>
  </si>
  <si>
    <t>Oficina Asesora de Planeación y Finanzas</t>
  </si>
  <si>
    <t>2018-G-11</t>
  </si>
  <si>
    <t>Hallazgo</t>
  </si>
  <si>
    <t>Estrategia de capacitación/ actualización en seguimiento y reporte implementada</t>
  </si>
  <si>
    <t>2018-AE-04</t>
  </si>
  <si>
    <t xml:space="preserve">  Auditoria Especial PLAN NACIONAL DE INFRAESTRUCTURA EDUCATIVA - FFIE</t>
  </si>
  <si>
    <t>Director Técnico</t>
  </si>
  <si>
    <t>Dirección Técnica de la UG del FFIE</t>
  </si>
  <si>
    <t>Sistema de contratación</t>
  </si>
  <si>
    <t>Matriz de riesgos elaborada</t>
  </si>
  <si>
    <t>Comité de riesgos formalizado</t>
  </si>
  <si>
    <t>Director Jurídico</t>
  </si>
  <si>
    <t>Dirección Jurídica de la UG del FFIE</t>
  </si>
  <si>
    <t>OM 03</t>
  </si>
  <si>
    <t>La Retención de Garantía del 10% aplicado a los contratistas en los Acuerdos de Obra, no se especifica en los manuales financiero y operativo el procedimiento de los recursos retenidos por ANS y sus rendimientos financieros.</t>
  </si>
  <si>
    <t>En lo relacionado con el uso de los recursos retenidos por ANS causadas en desarrollo de los proyectos, no se cuenta con un procedimiento que oriente la gestión que debe realizar la UG FFIE y el PA FFIE para disponer de estos recursos.</t>
  </si>
  <si>
    <t>Procedimiento</t>
  </si>
  <si>
    <t>OM 04</t>
  </si>
  <si>
    <t>OM 06</t>
  </si>
  <si>
    <t>El análisis de la duración total del proyecto (DTP) entendido como la suma de los periodos de VIABILIZACIÓN (postulación de predios por parte de la ETC  hasta aprobación por Comités Técnico y Financiero FFIE), FASE I (diseños y trámites de licencia) y FASE II (construcción y entrega de la infraestructura), presenta resultados promedio para la muestra seleccionada de 49,2 meses equivalente a 4,1 años , distribuidos así: VIABILIZACIÓN 19,8 meses equivalente al 40,2% del DTP (1,65 años), FASE I  13,7 meses equivalente a 27,8%  del DTP (1,14 años) y FASE II 15,7 meses equivalente a 31,9% del DTP (1,3 años). 
Se concluye que los periodos de viabilización y fase I, suman el 68% de DTP,  lo que se ve reflejado en la dilatada duración promedio total de los proyectos de la muestra seleccionada (4,1 años), ocasionada por los reprocesos en los trámites de las licencias y diseños.</t>
  </si>
  <si>
    <t>Se presentan retrasos por incumplimiento de las ETCs relacionados por la entrega oportuna de la normatividad urbanística local, trámites expeditos para obtener los permisos y las licencias de construcción, consultas previas con comunidades, la ejecución de obras complementarias fundamentales y las conexiones definitivas de servicios públicos, en proyectos que han sido priorizados y contratados por el PA FFIE.</t>
  </si>
  <si>
    <t>Incorporar en las cláusulas de los nuevos convenios interadministrativos del MEN con las ETC para la construcción de la infraestructura educativa, la obligación de entregar, previa a la priorización de los proyectos a contratar, el cumplimiento y entrega de todos los productos en el marco de las obligaciones de la ETC.</t>
  </si>
  <si>
    <t>Insumos con obligaciones actualizadas para elaborar los convenios interadministrativos del MEN con las ETC</t>
  </si>
  <si>
    <t>Insumo</t>
  </si>
  <si>
    <t>No se identifica en el mapa de procesos ni en el sistema de gestión actual de la UG FFIE, cuál es el ciclo de un proyecto contratado por el PA FFIE, teniendo en cuenta que la postulación de predios no hace parte del mismo. Esto es un asunto de competencia estricta del Ministerio de Educación Nacional en el marco de la política pública de infraestructura educativa.</t>
  </si>
  <si>
    <t xml:space="preserve">Incorporar en el manual de sistema de gestión del FFIE un capítulo que explique el ciclo detallado de un proyecto desde su priorización por la Junta Administradora hasta su entrega. </t>
  </si>
  <si>
    <t>Manual de sistema de gestión del FFIE actualizado</t>
  </si>
  <si>
    <t>Manual</t>
  </si>
  <si>
    <t>Directora de Planeación y Seguimiento</t>
  </si>
  <si>
    <t>Dirección de Planeación y Seguimiento de la UG del FFIE</t>
  </si>
  <si>
    <t>HZ 03</t>
  </si>
  <si>
    <t>Con base en la revisión de las programaciones para la FASE I, se encontró que el 79% de los proyectos de la muestra seleccionada han requerido suspensiones y ampliaciones de plazos respecto de la programación inicial de esta FASE, especialmente ocasionadas por ajustes de diseños y demoras en trámites de las licencias de construcción.  Caso particularmente extenso en FASE I es el proyecto para la IE BENJAMÍN HERRERA en MEDELLÍN a cargo del contratista GERMAN MORA INSUASTY, el cual firmó acuerdo de obra en FASE I el 27 de abril de 2016 y se firmó acta de recibo de diseños el 14 de octubre de 2016, luego de 2 suspensiones del plazo. Con diseños aprobados por parte de interventoría CONSORCIO A&amp;C MYC MEN y supervisión del FFIE, se llevó a cabo el trámite de la licencia de construcción, la cual fue desistida por la curaduría en octubre de 2017 por incumplimientos graves en requerimientos arquitectónicos por parte del Municipio de Medellín, lo anterior ocasionó el rediseño total del proyecto; luego de este proceso se radicó nuevamente en curaduría el 2 de mayo de 2018, con lo cual se espera contar con la licencia de construcción para agosto de 2018, es decir 28 meses después de firmado el acuerdo de obra.</t>
  </si>
  <si>
    <t>No se cuenta con un procedimiento que oriente la revisión de los informes de seguimiento a las obras del FFIE y la emisión de alertas al Comité Fiduciario del PA FFIE, como se establece en el Manual Operativo del PA-FFIE, en lo relacionado con las funciones del Comité Técnico.</t>
  </si>
  <si>
    <t>Diseñar e implementar un nuevo procedimiento para evaluar y emitir conceptos sobre los informes de seguimiento a la ejecución de las obras contratadas por el FFIE, con el fin de identificar oportunamente los aspectos que generen dificultades y presentar las respectivas recomendaciones y advertencias en las instancias de gobierno del FFIE.</t>
  </si>
  <si>
    <t>Procedimiento para la revisión de informes diseñado e implementado</t>
  </si>
  <si>
    <t>HZ 04</t>
  </si>
  <si>
    <t xml:space="preserve">En lo relacionado con FASE II, el 31% de la muestra seleccionada, presenta atrasos en la programación con respecto a las fechas de entrega de hitos y entregas finales, teniendo como factores determinantes los siguientes por región y contratista: CARIBE - CONSORCIO DESARROLLO ESCOLAR : Dificultades en transporte de materiales por el pésimo estado de las vías y difícil consecución de mano de obra en los proyectos de Manaure - Guajira. Se presenta avance satisfactorio en los proyectos de Sabanalarga. CONSORCIO ESCUELAS FFIE: No presenta atrasos en los proyectos de Barranquilla y Santa Martha .  BOGOTÁ, LLANOS Y CUNDINAMARCA   - UT EDUCAR ORIENTE : Retrasos  en las entregas de los hitos y fechas finales de entrega a la ETC por deficiencias en materiales y reprocesos de actividades en 3 proyectos de Fusagasugá con aplicación de ANS por incumplimiento. CONSTRUCTORA COLPATRIA:  No presenta atrasos en los proyectos de Bogotá y Cundinamarca. CENTRO ORIENTE: UT MEN 2016: Atrasos en el inicio de los proyectos por demoras en FASE I en los proyectos de TUTA y TUNJA y atraso en la ejecución de FASE II en IE LEONOR ALVAREZ de TUNJA por flujo de materiales, igualmente atraso en IE NACIONALIZADO DE SAMACÁ por modificaciones en diseño de la cimentación.  MOTA ENGIL : Demora en inicio de FASE II por demoras en FASE I en Bucaramanga  GRAMA OTTACC : No presenta atraso en los proyectos de Sáchica, Bucaramanga y Girón CENTRO SUR:  CONSORCIO INFRAESTRUCTURA EDUCATIVA 2016 : Atraso en la entrega de la IE FORTALECILLAS - NEIVA terminado desde 28-oct-2017 por falta de la conexión eléctrica definitiva, Atraso en la entrega de IE PROMOCIÓN SOCIAL - NEIVA terminado en 20 abr-2018 por modificaciones en la licencia de construcción y exigencia de construcción red contra incendio por parte de la curaduría. Reparaciones post entrega en IE MAJO - Garzón Huila en equipo de bombeo, humedades en cubierta  e instalaciones hidráulicas en baños. EJE CAFETERO, ANTIOQUIA Y PACÍFICO:  CONSORCIO MOTA ENGIL : Atrasos en ejecución de los proyectos de Quibdó y Chocó  por dificultades en el transporte de materiales, orden público y falta de mano de obra calificada. Avance satisfactorio en los proyectos de Girardota, Rionegro y Envigado. GERMAN MORA INSUASTY: Atraso en inicio de fase II en IE BENJAMíN HERRERA por reproceso de diseños y atrasos en los proyectos de POPAYÁN por flujo de materiales. GRAÑA MONTERO: atrasos en las fechas de entrega final de los proyectos de Tuluá, Cali y Pasto. 
Lo anterior implica el incremento de riesgos como: incumplimiento de metas de Aulas Construidas en el tiempo establecido, Calidad del producto final, </t>
  </si>
  <si>
    <t>OM 07</t>
  </si>
  <si>
    <t>Del análisis de los costos indirectos, entendidos como los gastos derivados de alquiler de bienes inmuebles, salarios de los equipos técnico, jurídico, financiero y administrativo del FFIE, viáticos, alquiler de vehículos y otros gastos operacionales, se estableció que corresponden a un 2,9% del presupuesto total de inversión de los proyectos de la muestra seleccionada; lo anterior implica que de continuar ésta tendencia y considerando una inversión total por parte del MEN de $2,8 billones, dichos costos ascenderían a un valor aproximado de $78.000 millones al finalizar la ejecución de los proyectos a cargo del FFIE y dado que en el momento de esta auditoría, el 63% de los proyectos de la muestra seleccionada se encuentran en FASE II, el 28% en FASE I y 9% en planeación y legalización, esta condición requiere ampliar el grupo profesional supervisor del FFIE e interventoría, ya que de acuerdo a lo observado en las visitas de campo, dichos profesionales se encuentran sobrecargados por el  número de proyectos a cargo,  con lo cual se pueden incrementar los costos indirectos hasta un porcentaje que puede superar el 4%, del total de la inversión del MEN</t>
  </si>
  <si>
    <t>Los profesionales contratados para el apoyo en el seguimiento a la ejecución de los proyectos, tienen hasta 25 proyectos asignados, lo cual dificulta un seguimiento riguroso, gestión y reportes oportunos relacionados con las tareas asignadas.</t>
  </si>
  <si>
    <t>Cambiar la figura de supervisor regional a gestor territorial que se encarguen de realizar una gestión integral en el territorio a máximo 10 proyectos de los 541 proyectos contratados y/o en ejecución.</t>
  </si>
  <si>
    <t>Gestor asignado por cada 10 proyectos</t>
  </si>
  <si>
    <t>Gestor</t>
  </si>
  <si>
    <t>OM 10</t>
  </si>
  <si>
    <t>En la revisión del Contrato 1216 de 2015 cuyo objeto era: "Aunar esfuerzos entre el Ministerio de Educación y la Cámara de Comercio de Barranquilla para actualizar, migrar, capacitar y prestar soporte al sistema de inventario de infraestructura escolar del Ministerio"; se evidenció que no se realizaron capacitaciones a las Entidades Territoriales durante el año 2017 y para el 2018 no se tienen previstas, quienes según la  Resolución 10281 del 25 de Mayo de 2016, "Por la cual se establecen las reglas de financiación, cofinanciación y ejecución de las obras de infraestructura educativa en el marco del Plan Nacional de Infraestructura Educativa", en su Capítulo VI se establecen las responsabilidades de las Entidades Territoriales Certificadas, y una de ellas es: " 7. Mantener actualizado el Censo de Infraestructura Educativa Regional — CIER, antiguo Sistema Interactivo de Consulta de Infraestructura Educativa - SICIED - o su equivalente, con el fin de contar con información actualizada del estado de la infraestructura educativa en cada municipio, y como soporte y ayuda  en el proceso de priorización de las obras de infraestructura que debe adelantar la Junta Administradora del FFIE";  para el correcto  funcionamiento del CIER se requiere que las ETC se encuentren en capacidad de adoptar el manejo de la herramienta, para contar con información clara e idónea de los proyectos que hacen parte del Plan Nacional de Infraestructura Educativa, lo anterior de acuerdo a Política de Gobierno Digital en su componente TIC para la Gestión, Uso y Apropiación: "Desarrollar competencias para el uso y aprovechamiento de las TI que vinculan a usuarios internos y externos y grupos de interés en el desarrollo de las iniciativas de TI."</t>
  </si>
  <si>
    <t xml:space="preserve">Debilidades en la etapa de socialización de las funciones del MEN en especial las relacionadas con la metodología y plataforma Censo de Infraestructura Educativa Regional-CIER,  al personal del FFIE que rota de manera constante </t>
  </si>
  <si>
    <t xml:space="preserve">Realizar una guía descriptiva metodología y plataforma Censo de Infraestructura Educativa Regional-CIER así como una sesión de socialización de la misma; para que sea documento de consulta del FFIE, donde se pueda ubicar el flujograma de proceso, en caso que al FFIE se allegue información del CIER.
</t>
  </si>
  <si>
    <t xml:space="preserve">
*Documento guía descriptiva metodología y plataforma Censo de Infraestructura Educativa Regional-CIER
*Sesión de socialización</t>
  </si>
  <si>
    <t xml:space="preserve"> Guía  y socialización</t>
  </si>
  <si>
    <t>Subdirección de Acceso</t>
  </si>
  <si>
    <t>Gestión Administrativa</t>
  </si>
  <si>
    <t>Procedimiento actualizado</t>
  </si>
  <si>
    <t>2018-G-03</t>
  </si>
  <si>
    <t>001</t>
  </si>
  <si>
    <t>Reporte</t>
  </si>
  <si>
    <t>3</t>
  </si>
  <si>
    <t>01</t>
  </si>
  <si>
    <t>02</t>
  </si>
  <si>
    <t>03</t>
  </si>
  <si>
    <t>Mesa de trabajo</t>
  </si>
  <si>
    <t>05</t>
  </si>
  <si>
    <t>04</t>
  </si>
  <si>
    <t>Cargue de eventos del primer trimestre de 2019 en el aplicativo SAP</t>
  </si>
  <si>
    <t>2018-G-05</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</si>
  <si>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</si>
  <si>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</si>
  <si>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Revisar, identificar los documentos faltantes y completar los expedientes de los contratos 751, 754, 758, y 985 de 2018.
Revisión y actualización de fecha de expedición  del contrato 1470 del Informe parcial de interventoría N° 3 correspondiente al período entre el 18 de mayo y 21 de agosto de 2018, dado que fue expedido el 17 de mayo de 2018, fecha anterior al periodo del informe</t>
  </si>
  <si>
    <t>Contratos 751, 754, 758, y 985 de 2018 con 
documentación del expediente completa; contrato 1479 de 2017 el Informe parcial Interventoría con la fecha de expedición actualizada.</t>
  </si>
  <si>
    <t>Contratos con 
documentación del expediente completa e información actualizada</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</si>
  <si>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</si>
  <si>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</si>
  <si>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</si>
  <si>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</si>
  <si>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</si>
  <si>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</si>
  <si>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</si>
  <si>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</si>
  <si>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</si>
  <si>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</si>
  <si>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</si>
  <si>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Falta de monitoreo y seguimiento a normatividad relacionada con la Política de Servicios de la Oficina de Tecnología y Sistemas de Información</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</si>
  <si>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</si>
  <si>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</si>
  <si>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</si>
  <si>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</si>
  <si>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</si>
  <si>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</si>
  <si>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CGR-CDSS-008</t>
  </si>
  <si>
    <t>CGR008-01</t>
  </si>
  <si>
    <r>
      <rPr>
        <b/>
        <sz val="12"/>
        <rFont val="Arial Narrow"/>
        <family val="2"/>
      </rPr>
      <t xml:space="preserve">Cuentas por Cobrar - Embargos FOMAG
</t>
    </r>
    <r>
      <rPr>
        <sz val="12"/>
        <rFont val="Arial Narrow"/>
        <family val="2"/>
      </rPr>
      <t xml:space="preserve">Presunto incumplimiento por cerca de diez años por parte del MEN y FOMAG, en el establecimiento de </t>
    </r>
    <r>
      <rPr>
        <b/>
        <sz val="12"/>
        <rFont val="Arial Narrow"/>
        <family val="2"/>
      </rPr>
      <t xml:space="preserve">procedimientos de control </t>
    </r>
    <r>
      <rPr>
        <sz val="12"/>
        <rFont val="Arial Narrow"/>
        <family val="2"/>
      </rPr>
      <t xml:space="preserve">sobre Contrato de Fiducia Mercantil contenido en la Escritura Pública No. 083 de 1.990, en asuntos relacionados con: Registro contable de las conciliaciones sobre cuentas de cobro de embargos radicadas por el Ministerio de Educación Nacional en Fiduprevisora S.A., revisión de cobros efectuados ante la Fiduprevisora S.A. por el MEN durante las vigencias 2011 a 2017, depuración y conciliación de embargos para la radicación de cuentas de cobro MEN - Fiduprevisora S.A., levantamiento de medidas cautelares sobre procesos ejecutivos - recuperación de remanentes y revisión de los procesos ejecutivos de todo el país.  Todas las situaciones y falencias relacionadas han propiciado efectos consistentes en:
*Incertidumbre en las cuentas 1384 "Pagos por Terceros" y 1386 "otras cuentas por cobrar" lo cual afecta la razonabilidad de los estados contables a diciembre 31 de 2018.
*Ausencia de recuperación de recursos respecto de poderes otorgados por el MEN a las firmas d abogados contratados por la FIDUPREVISORA S.A. antes del 2010 y durante el 2011 al 2017.
*Desconocimiento por parte del MEN de información realcionada con el desembargo de los recursos afectados.  </t>
    </r>
  </si>
  <si>
    <t>* Falta de información reportada por FOMAG sobre procesos ejecutivos y levantamiento de embargos.
* Omision al control en mesas tecnicas a la recuperacion de recursos embargados y desembargados.</t>
  </si>
  <si>
    <t>Requerimientos a la firma de vigilancia judicial contratada por Fiduprevisora S.A</t>
  </si>
  <si>
    <t>Actividad 7</t>
  </si>
  <si>
    <t>*Presentar informe bimestral sobre los resultados de la gestión de defensa realizada en procesos ejecutivos y sobre las acciones adelantadas de recuperación de recursos basados en los informes presentados por la firma de vigilancia judicial contratada por Fiduprevisora S.A., y de los informes entregados por la fiduciaria. en el cual se relacione, recursos pagados, recursos por remanentes recuperados y recursos desembargados.</t>
  </si>
  <si>
    <t>Informe  sobre los resultados del seguimiento a los informes presentados por la firma contratada por Fiduprevisora S.A</t>
  </si>
  <si>
    <t>Informes bimestrales</t>
  </si>
  <si>
    <t>Reportes mensuales</t>
  </si>
  <si>
    <t>Seguimiento a la gestión para la recuperación de los recursos embargados</t>
  </si>
  <si>
    <t>Acta</t>
  </si>
  <si>
    <t>2019-AE-02</t>
  </si>
  <si>
    <t>Se presentaron contratos (prestación de servicios, con formalidades plenas y convenios) sin informes finales de supervisión.
A continuación se listan las áreas responsables:
Oficina Asesora de Planeación y Finanzas: Contrato 1002 de 2018.
Dirección de Fomento Educación Superior: Contrato 928 de 2018, Contrato 931 de 2018, Convenio 1436 de 2017, Convenio 1438 de 2017, Convenio 941 de 2018, Convenio 1437 de 2017, Contrato 925 de 2018, Convenio 932 de 2018, Convenio 933 de 2018, Contrato 929 de 2018, Contrato 1165 de 2015, Contrato 1166 de 2015, Contrato 926 de 2018 Contrato 948 de 2018, Convenio 927 de 2018 y contrato 726 de 2018
Dirección de Calidad Educación Preescolar Básica y Media: Contrato 998 de 2014, Contrato 1165 de 2015, Contrato 1166 de 2015 y Convenio No. 1393 de 2017.</t>
  </si>
  <si>
    <t xml:space="preserve">Incumplimiento por parte de los supervisores al no formalizar el cierre o liquidación del contrato o convenio. </t>
  </si>
  <si>
    <t xml:space="preserve">Entrega de los informes finales de supervisión, a través del sistema de gestión documental a la oficina de contratación. 
</t>
  </si>
  <si>
    <t>Contrato o convenio con informes finales de supervisión</t>
  </si>
  <si>
    <t>Informe final para la liquidación del contrato</t>
  </si>
  <si>
    <t xml:space="preserve">Incumplimiento por parte de los supervisores al no formalizar el cierre o liquidación del contrato o convenio.  </t>
  </si>
  <si>
    <t>10</t>
  </si>
  <si>
    <t xml:space="preserve">Incumplimiento por parte de los supervisores al no formalizar el cierre o liquidación del contrato o convenio.   </t>
  </si>
  <si>
    <t>2019-CAPSI-12</t>
  </si>
  <si>
    <t xml:space="preserve">Se verificó el formato correspondiente al concepto técnico de bienes del 2018 y 2019, evidenciando que se está utilizando el formato con el código A-FM-GA-RF-03-01 versión 1 que no está dentro de los listados en los documentos oficializados del SIG.
Igualmente, al revisar los procedimientos de Gestión Administrativa en el SIG se evidenció que no se tenían relacionados los formatos en el cuerpo del documento o estaban mal referenciados con respecto a los documentos oficializados del SIG, como por ejemplo:
	AD-FT-01 Formato - Matriz de Contratos con Responsabilidad Ambiental, AD-FT-05 Formato- Transporte sustancias peligrosas, AD-FT-07 Formato - Registro Mensual de Residuos Sólidos Generados no se relacionan en los procedimientos del proceso.
	AD-PR-01 Gestionar Comisiones de Servicios al interior/exterior: En el procedimiento se relaciona el formato AD-FT-01 Formato - Autorización para el pago de desplazamiento y alojamiento, sin embargo, en la lista de los documentos oficializados del SIG aparece con el AD-FT-03.
Así mismo, se presentan protocolos, instructivos y guías que no se relacionan en los procedimientos listados en los documentos oficializados del SIG.
</t>
  </si>
  <si>
    <t xml:space="preserve">Falta de revisión de documentación del proceso y los documentos o formatos asociados a los procedimientos de la SGA
 </t>
  </si>
  <si>
    <t>Revisar y actualizar la documentación del proceso de Gestión Administrativa con el fin de determinar la pertinencia de uso.</t>
  </si>
  <si>
    <t xml:space="preserve">Procedimientos con documentos soportes revisados y actualizados en el SIG
</t>
  </si>
  <si>
    <t>Procedimientos con documentos soportes</t>
  </si>
  <si>
    <t>Jornada de sensibilización</t>
  </si>
  <si>
    <t>Se evidenció en la presentación de la evaluación de desempeño al cumplimiento ambiental realizada el 21 de mayo de 2019, sobre el IV trimestre 2018 y I cuatrimestre de 2019, que las siguientes actividades no se desarrollaron:
•	Sensibilizaciones y actividades con los servidores en el tema uso eficiente y ahorro del agua.
•	Sensibilizaciones y actividades con los servidores en el tema uso eficiente del papel.
•	Sensibilizaciones y actividades con los servidores en el tema ahorro y uso eficiente de energía vigencia 2018
•	Sensibilizaciones y actividades con los servidores en el tema de uso adecuado de los puntos ecológicos vigencia 2018.
El proceso de Gestión Administrativa cuenta con herramientas de comunicación interna para la difusión de estos programas, tales como el pregonero y las carteleras digitales, sin embargo, no se aseguró de su eficacia; dado que se identificaron falencias generalizadas en la clasificación de residuos sólidos y utilización de cafeteras, hornos microondas, en los sitios de trabajo.   
Se podría incumplir con el numeral 7.4.2.  de la norma NTC ISO 14001:2015 Comunicación Interna.
La organización debe:
 a) comunicar internamente la información pertinente del sistema de gestión ambiental entre los diversos niveles y funciones de la organización, incluidos los cambios en el sistema de gestión ambiental, según corresponda; b) asegurarse de que sus procesos de comunicación permitan que las personas que realicen trabajos bajo el control de la organización contribuyan a la mejora continua.</t>
  </si>
  <si>
    <t xml:space="preserve">El equipo de líderes ambientales se redujo teniendo en cuenta el retiro de varios de sus integrantes por cambio de adminsitración, situación que dificultó la sensibilización de los servidores del MEN. 
</t>
  </si>
  <si>
    <t xml:space="preserve">No se había definido la estrategia de sensibilización del SGA para la vigencia 2019.
</t>
  </si>
  <si>
    <t xml:space="preserve">Plan de formación
</t>
  </si>
  <si>
    <t>Auditoría y/o Evaluación OCI</t>
  </si>
  <si>
    <t>2019-CAPSI-16</t>
  </si>
  <si>
    <t>Gestión del Conocimiento e Innovación</t>
  </si>
  <si>
    <t>Piezas de comunicación</t>
  </si>
  <si>
    <t>Se evidenciaron en el SIG los formatos creados para el Proceso de Gestión del Conocimiento e Innovación, sin embargo, no se tienen establecidos los procedimientos que definan cada una de las actividades y el paso a paso para el logro de los productos y servicios del proceso.</t>
  </si>
  <si>
    <t xml:space="preserve">El proceso de gestión y conocimiento se encuentra en etapa de implementación y mejora desde la gestión de los grupos de trabajo de la oficina de innovación </t>
  </si>
  <si>
    <t>Elaborar, revisar y aprobar los procedimientos y documentos asociados del proceso de Gestión del conocimiento e Innovación.</t>
  </si>
  <si>
    <t>Procedimientos y documentos revisados y actualizados en el SIG</t>
  </si>
  <si>
    <t>Procedimientos y documentos</t>
  </si>
  <si>
    <t>Oficina de Innovación Educativa con Uso de Nuevas Tecnologías</t>
  </si>
  <si>
    <t>No se han formulado riesgos externos, específicamente en lo que tienen que ver con el sector, que podrían afectar la prestación del servicio en cuanto al fomento de la Innovación con usos de TIC en la comunidad educativa.</t>
  </si>
  <si>
    <t>El proceso de gestión y conocimiento se encuentra en etapa de implementación y mejora desde la gestión de los grupos de trabajo de la oficina de innovación</t>
  </si>
  <si>
    <t>Actualizar la matriz de riesgos del proceso de Gestión de conocimiento e innovación incluyendo los riesgos externos relacionados con fomento de la Innovación con uso de TIC en la comunidad educativa.</t>
  </si>
  <si>
    <t xml:space="preserve">Riesgos externos de la OIE definidos en la matriz de riesgos institucionales </t>
  </si>
  <si>
    <t xml:space="preserve">Matriz riesgos OIE </t>
  </si>
  <si>
    <t>Procedimientos actualizados</t>
  </si>
  <si>
    <r>
      <t>FORMULACIÓN  PLAN DE MEJORAMIENTO</t>
    </r>
    <r>
      <rPr>
        <b/>
        <sz val="12"/>
        <color indexed="10"/>
        <rFont val="Arial Narrow"/>
        <family val="2"/>
      </rPr>
      <t xml:space="preserve"> (INFORMACION A SER DILIGENCIADA POR EL LIDER DEL PROCESO)</t>
    </r>
  </si>
  <si>
    <t>Gestión Jurídica</t>
  </si>
  <si>
    <r>
      <t xml:space="preserve">No se ha socializado al equipo de trabajo que realizan los trámites de Convalidaciones y Registro Calificado el mapa de riesgos de los procesos de Diseño, Implementación y Evaluación de Política.
</t>
    </r>
    <r>
      <rPr>
        <b/>
        <sz val="12"/>
        <rFont val="Arial Narrow"/>
        <family val="2"/>
      </rPr>
      <t xml:space="preserve">
Continúa presentando debilidades en la efectividad de los controles relacionado con la oportuna respuesta a los trámites de Convalidación y Registro calificado realizados por la Subdirección de Aseguramiento de la Calidad de Educación Superior.
</t>
    </r>
    <r>
      <rPr>
        <sz val="12"/>
        <rFont val="Arial Narrow"/>
        <family val="2"/>
      </rPr>
      <t xml:space="preserve">
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</si>
  <si>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r>
      <t xml:space="preserve">No se ha socializado al equipo de trabajo que realizan los trámites de Convalidaciones y Registro Calificado el mapa de riesgos de los procesos de Diseño, Implementación y Evaluación de Política.
Continúa presentando debilidades en la efectividad de los controles relacionado con la oportuna respuesta a los trámites de Convalidación y Registro calificado realizados por la Subdirección de Aseguramiento de la Calidad de Educación Superior.
</t>
    </r>
    <r>
      <rPr>
        <b/>
        <sz val="12"/>
        <rFont val="Arial Narrow"/>
        <family val="2"/>
      </rPr>
      <t>No se ha realizado el estudio de cargas mediante el cual se puede realizar la planeación de contratación de personal para la operación oportuna del trámite de Convalidaciones, siendo un riesgo de gestión que puede generar un impacto con consecuencias y probabilidades no favorables</t>
    </r>
    <r>
      <rPr>
        <sz val="12"/>
        <rFont val="Arial Narrow"/>
        <family val="2"/>
      </rPr>
      <t xml:space="preserve">
En la revisión del mapa de riesgos presentado por la Subdirección, no se evidenció que se hayan identificado riesgos del trámite de registro calificado y/o de otros trámites.
No se ha contemplado la integración de la información de los aplicativos VUMEN y SACES al sistema de Gestión Documental.</t>
    </r>
  </si>
  <si>
    <t>HZ 002</t>
  </si>
  <si>
    <t>Diseño de Política e Instrumentos</t>
  </si>
  <si>
    <t>Desconocimiento y falta de socialización de la matriz de riesgos</t>
  </si>
  <si>
    <t>Realizar revisión del Mapa de Riesgos del Proceso y verificar que se encuentren incluidos los riesgos y controles asociados a los trámites de Convalidaciones y Registro Calificado.</t>
  </si>
  <si>
    <t>Realizar el ajuste del Mapa de Riesgos (En caso de requerirse a partir del análisis efectuado)</t>
  </si>
  <si>
    <t>Solicitud de acompañamiento</t>
  </si>
  <si>
    <t>Acta de reunión
Listado de Asistencia</t>
  </si>
  <si>
    <t>Mapa de Riesgos Revisado y actualizado en caso de requerirse</t>
  </si>
  <si>
    <t>Acta de reunión y matrriz actualizada</t>
  </si>
  <si>
    <t>Documento revisado - Matriz actualizada</t>
  </si>
  <si>
    <t>Subdirección de Aseguramiento de la Calidad de la Educación Superior</t>
  </si>
  <si>
    <t>Ejecución del Plan de trabajo</t>
  </si>
  <si>
    <t>IMPLEMENTACION DE POLITICA
CONTRATACION DE PRESTACION DE SERVICIOS
En una muestra de 27 contratos se observó que en la mayoría de las carpetas de contratación, no se ha diligenciado formatos de verificación de experiencia profesional, los insumos no presenta firma del líder de la necesidad, se presenta formato lista de chequeo documentos para solicitud de contrato de presentación de servicios profesionales y de apoyo a la gestión sin formato del SIG, el formato de Verificación de Requisitos Contratación Directa De Prestación de Servicios Profesionales y de Apoyo a la Gestión de acuerdo a la resolución 24350 de 2016 en un 95% no está diligenciado o presenta inconvenientes con quien lo elaboro, entre otros</t>
  </si>
  <si>
    <t>HZ 009</t>
  </si>
  <si>
    <t xml:space="preserve">Desconocimiento del Procedimiento “Supervisión y-o interventoría del contrato o convenio. </t>
  </si>
  <si>
    <t>Realizar seguimiento a la completitud de información de los contratos de prestación de servicios suscritos durante el segundo semestre de 2019.</t>
  </si>
  <si>
    <t>Seguimiento de actividades</t>
  </si>
  <si>
    <t>Se observó dentro del Proceso de Cobro Coactivo, debilidad en la foliación de cada uno de los expedientes de acuerdo con la Ley General de Archivo, Ley 594 de 2000.</t>
  </si>
  <si>
    <t>En los expedientes de cobro coactivo no se encuentra la constancia de recibo de la resolución de liquidación, objeto del proceso persuasivo y/o coactivo, lo que dificulta la verificación de la oportunidad en el trámite procesal</t>
  </si>
  <si>
    <t>2018-G-15</t>
  </si>
  <si>
    <t xml:space="preserve">Fiduprevisora cuenta con la información de las solicitudes de conciliación pero no remite el análisis correspondiente respecto de la totalidad de casos.
El Ministerio de Educación Nacional no cuenta con la información necesaria para adelantar el análisis </t>
  </si>
  <si>
    <t>No se cuenta con una persona que cumpla esta actividad, y solo se hacia cuando era entregado para archivo en el grupo de Gestión Documental.</t>
  </si>
  <si>
    <t>Anteriormente cuando no exisitia el reglamento interno de carterta, no se encontraba documentado que  la comunicación de envio de resoluciones debía estar archivaba en el expediente del proceso.</t>
  </si>
  <si>
    <t>Informar las solicitudes de conciliación y las audiencias de conciliación correspondientes con el fin de que Fiduprevisora priorice y remita con la anticipación debida el análisis de los casos con audiencia próxima a celebrarse.</t>
  </si>
  <si>
    <t>Informar semanalmente a Fiduprevisora las audiencias de conciliación ya fijadas.</t>
  </si>
  <si>
    <t xml:space="preserve">Se implementará un plan de contingencia para realizar la gestión del  foliado de los expdientes de acuerdo a lo dispuesto en las normas de archivo. Tal gestión requiere de capacitación por parte de la UAC. </t>
  </si>
  <si>
    <t>Anexar todos los oficios remisorios de la vigencias 2017,2018 y 2019 a cada uno de los expedientes, de conformidad con el Reglamento interno de cartera N. 21469 de 2017.</t>
  </si>
  <si>
    <t>Expedientes 2017, 2018 y 2019 con oficio de remisión adjunto.</t>
  </si>
  <si>
    <t xml:space="preserve">Solicitar capacitación a la UAC sobre como realizar el foliado de acuerdo a las normas de archivo. 
Se implementará un Plan de contingencia diseñado en cronograma con fechas y responsables para el foliado de expedientes  </t>
  </si>
  <si>
    <t xml:space="preserve">30 </t>
  </si>
  <si>
    <t xml:space="preserve">Envío semanal </t>
  </si>
  <si>
    <t>Solicitud de capacitación 
         Plan de contingencia Implementado</t>
  </si>
  <si>
    <t>oficio de remisión de expedientes</t>
  </si>
  <si>
    <t>400</t>
  </si>
  <si>
    <t>NC 01</t>
  </si>
  <si>
    <t>OM 01</t>
  </si>
  <si>
    <t>Se encuentra pendiente la actualización y formalización de los procedimientos que corresponden a Defensa Judicial, Proyectos de Ley, Conceptos Jurídicos y Ejercer Jurisdicción Coactiva.
Igualmente, se encuentra pendiente de finalizar la revisión y actualización de los formatos que conforman los procedimientos del proceso de “Gestión Jurídica”</t>
  </si>
  <si>
    <t>Cambio de directrices y lineamientos al interior del Ministerio y cambio de normativida
falta de articulación entre los equipos para formular o actualizar los procedimientos</t>
  </si>
  <si>
    <t>Auditoría de Calidad</t>
  </si>
  <si>
    <t>procedimientos actualizados</t>
  </si>
  <si>
    <t>Actualizar los procedimientos del proceso GestIón jurídica, conforme a la normatividad vigente y a los lineamientos de la Agencia Nacional de Defensa Jurídica del Estado.</t>
  </si>
  <si>
    <t>Actualización o diseño de los procedimientos de Conceptos a proyectos de ley, Conceptos jurídicos, Ejercer Jurisdicción coactiva, Defensa Judicial activa y Defensa Judicial Pasiva.</t>
  </si>
  <si>
    <t>CGR- CDSS-066</t>
  </si>
  <si>
    <t>Realizar asistencia técnica integral</t>
  </si>
  <si>
    <t>2019-CAPSI-05</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</si>
  <si>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</si>
  <si>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</si>
  <si>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</si>
  <si>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</si>
  <si>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</si>
  <si>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</si>
  <si>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</si>
  <si>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</si>
  <si>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</si>
  <si>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</si>
  <si>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Oficina de Tecnología y Sistemas de información</t>
  </si>
  <si>
    <t>Campaña de apropiación del SGSI implementada.</t>
  </si>
  <si>
    <t>Migración de documentación del SGSI revisada, actualizada y cargada en el SIG.</t>
  </si>
  <si>
    <t>Procedimientos actualizados y cargados en el SIG</t>
  </si>
  <si>
    <t>La Resolución 17260/2013, contempla la entrega diaria de los movimientos de inventario por parte de la OTSI. 
No se cumplen los tiempos estipulados enla resolución 17260 y en el procedimiento " Administraci´n y control de recursos físicos" que es de un día para el reporte de movimientos para su registro</t>
  </si>
  <si>
    <t>Acta de reunión y acuerdos.</t>
  </si>
  <si>
    <t>REFORMULADO MARZO 2019 / AGOSTO 2019</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</si>
  <si>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</si>
  <si>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</si>
  <si>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</si>
  <si>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</si>
  <si>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</si>
  <si>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</si>
  <si>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Solicitud a la SDO</t>
  </si>
  <si>
    <t>El mapa de riesgos del proceso de Planeación no está actualizado con la metodología del DAFP, ni se contemplan las acciones para abordar riesgos y oportunidades que aseguren la efectividad del sistema de Gestión de Calidad. Así mismo, el monitoreo de los riesgos no se encuentra socializado y contextualizado al interior del grupo.</t>
  </si>
  <si>
    <t>La Oficina Asesora de Planeación y Finanzas no se ha apoyado en la SDO para contar con la asesoría que le permita tener claridad de los lineamientos para desarrollar una matriz adecuada</t>
  </si>
  <si>
    <t>Actualizar la matriz de riesgos del proceso de Planeación de acuerdo con la metodología del DAFP vigente y enviarla a la SDO para su cargue en el SIG.</t>
  </si>
  <si>
    <t>Socializar a todo el equipo de la OAPF la matriz de riesgos actualizada</t>
  </si>
  <si>
    <t>Matriz de riesgos de proceso y corrupción actualizada</t>
  </si>
  <si>
    <t>Matriz de riesgos de proceso y corrupción actualizada socializada</t>
  </si>
  <si>
    <t>2019-CAPSI-08</t>
  </si>
  <si>
    <t>2019-CAPSI-04</t>
  </si>
  <si>
    <t xml:space="preserve">En la auditoría realizada a las dependencias responsables de la política de educación inclusiva – atención a población con discapacidad- se evidencia que, a pesar de existir un procedimiento de Evaluación de Política documentado, éste no se implementa de manera unificada por parte de las dependencias responsables. Además, no se percibe la existencia de un liderazgo transversal que asegure el cumplimiento del objetivo del proceso y del numeral 8.3.2. ítems d), f) y j) de la NTC ISO 9001:2015.
</t>
  </si>
  <si>
    <t>Evaluación de Política</t>
  </si>
  <si>
    <t>En el diseño del proceso de Evaluación de Política se establecieron como líderes de proceso los viceministerios, sin embargo, no se ha ejercido este rol conforme lo establece la norma ISO 9001 Numeral 8.3 literal d y f, lo que ha generado la aplicación, socialización y apropiación de manera diferencial en las dependencias misionales del MEN.</t>
  </si>
  <si>
    <t>A partir de los insumos recibidos de las áreas Subdirección de Apoyo a la Gestión de las IES, Dirección de Primera Infancia y Subdirección de Fomento de Competencias, analizar, determinar y documentar las mejoras para el proceso evaluación de políticas e instrumentos, como parte del proyecto de optimización de procesos que adelantará el Ministerio de Educación Nacional en el último cuatrimestre de 2019.</t>
  </si>
  <si>
    <t xml:space="preserve">Generar e implementar una estrategia para la socialización, aplicación y apropiación  del proceso de evaluación de política mejorado y optimizado.  </t>
  </si>
  <si>
    <t>Proceso mejorado, optimizado y publicado en el SIG</t>
  </si>
  <si>
    <t xml:space="preserve">Estrategia implementada. </t>
  </si>
  <si>
    <t>Emitir oficios mensuales a la OAJ con la información de los títulos pendientes de cobro</t>
  </si>
  <si>
    <t>Diagnósitco de conocimiento crítico.</t>
  </si>
  <si>
    <t>Socialización Matriz de riesgos de proceso y corrupción actualizada socializada</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</si>
  <si>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</si>
  <si>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</si>
  <si>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</si>
  <si>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Lecciones aprendidas documentadas y socializadas</t>
  </si>
  <si>
    <t>JONNATHAN CORTÉS</t>
  </si>
  <si>
    <t>BIBIANA RODRíGUEZ</t>
  </si>
  <si>
    <t>Construir doucmento con información básica de la OTSI que deben conocer los colaboradores del MEN, incluyendo los servicios prestados y divulgarlo a través de los canales internos de Comunicación en articulación con la OAC</t>
  </si>
  <si>
    <t>Contrucción de documento con información básica de la OTSI y su divulgación a través de los canales internos de comunicación.</t>
  </si>
  <si>
    <t>Documento con información básica de la OTSI divulgado.</t>
  </si>
  <si>
    <t>REFORMULADO DICIEMBRE 2017 / ABRIL 2019 / OCTUBRE 2019</t>
  </si>
  <si>
    <t>REFORMULADO Seguimiento DNDA DICIEMBRE 2017 / JUNIO 2018 / ABRIL 2019 / OCTUBRE 2019</t>
  </si>
  <si>
    <t>REFORMULADO ABRIL 2019 / OCTUBRE 2019</t>
  </si>
  <si>
    <t>Auditoria EspeciaL DNDA 
REFORMULADO ABRIL 2019 / OCTUBRE 2019</t>
  </si>
  <si>
    <t>REFORMULADO OCTUBRE 2019</t>
  </si>
  <si>
    <t>Actualización y divulgación del Manual de Polticas de Servicios TIC.</t>
  </si>
  <si>
    <t>Actualización y divulgación del Manual de Polticas de Servicios TIC actualizado y divulgado.</t>
  </si>
  <si>
    <t>Reunión con la OTSI con el fin de establecer el compromiso de cumplir los tiempos establecidos en el procedimiento "Administración y control de recursos físicos"</t>
  </si>
  <si>
    <t xml:space="preserve">Socialización de los lineamientos sobre la naturaleza y  y la forma de aplicar ANS </t>
  </si>
  <si>
    <t>Expedición de lineamientos sobre la naturaleza y la forma de aplicar ANS</t>
  </si>
  <si>
    <t>Documento con lineamientos sobre la naturaleza y la forma de aplicar ANS</t>
  </si>
  <si>
    <t>Socialización de los lineamientos sobre la naturaleza y la forma de aplicar ANS</t>
  </si>
  <si>
    <t>PENDIENTE - SDO</t>
  </si>
  <si>
    <t>Dirección de Fomento de Educación Superior</t>
  </si>
  <si>
    <t>ESTADO</t>
  </si>
  <si>
    <t>CGR</t>
  </si>
  <si>
    <t>X</t>
  </si>
  <si>
    <t>CON EVIDENCIA APROBADA - CON SEGUIMIENTO</t>
  </si>
  <si>
    <t>CON EVIDENCIA APROBADA - SIN SEGUIMIENTO</t>
  </si>
  <si>
    <t>Reporte 2 ultimos trimestres del monitoreo de riesgos</t>
  </si>
  <si>
    <t xml:space="preserve">Comunicados de alerta </t>
  </si>
  <si>
    <t xml:space="preserve">Maura </t>
  </si>
  <si>
    <t>SIN EVIDENCIA - CON SEGUIMIENTO</t>
  </si>
  <si>
    <t>Evidencia cargada después del seguimiento (21/11/19)</t>
  </si>
  <si>
    <t>verificación al reporte del sistema e-kogui</t>
  </si>
  <si>
    <t>Reportes a la sgf SOBRE INFORMACIÓN DE LITIGIOS</t>
  </si>
  <si>
    <t>Solicitud a Contratación</t>
  </si>
  <si>
    <t>Seguimiento ala ejecución del plan de trabajo</t>
  </si>
  <si>
    <t>Plan de trabajo</t>
  </si>
  <si>
    <t>solicitud de entrega de manual de usuario</t>
  </si>
  <si>
    <t>solicitud oficina asesora de comunicaciones</t>
  </si>
  <si>
    <t>validacion de la publicacion delmanual de usuario</t>
  </si>
  <si>
    <t>validacion la publicacion del manual de usuario del nuevo sistema</t>
  </si>
  <si>
    <r>
      <rPr>
        <b/>
        <sz val="11"/>
        <color theme="1"/>
        <rFont val="Arial Narrow"/>
        <family val="2"/>
      </rPr>
      <t xml:space="preserve">Desarrollo Fase 2- Diseño operativo nuevo modelo
</t>
    </r>
    <r>
      <rPr>
        <sz val="11"/>
        <color theme="1"/>
        <rFont val="Arial Narrow"/>
        <family val="2"/>
      </rPr>
      <t>Listados de asistencia Ejercicio de aprendizaje de la inducción Propuesta resolución ajustada</t>
    </r>
  </si>
  <si>
    <r>
      <rPr>
        <b/>
        <sz val="11"/>
        <color theme="1"/>
        <rFont val="Arial Narrow"/>
        <family val="2"/>
      </rPr>
      <t>Registro Calificado Desarrollo Fase 1 - Diseño intervención y victorias tempranas</t>
    </r>
    <r>
      <rPr>
        <sz val="11"/>
        <color theme="1"/>
        <rFont val="Arial Narrow"/>
        <family val="2"/>
      </rPr>
      <t>Listados de asistencia Informes de las acciones realizadas Presentaciones realizadas</t>
    </r>
  </si>
  <si>
    <r>
      <t xml:space="preserve">Desarrollo Fase 2 - Diseño operativo nuevo modelo. Realización de talleres a nivel nacional para la estructuración del nuevo decreto de aseguramiento de la calidad 
</t>
    </r>
    <r>
      <rPr>
        <sz val="11"/>
        <color theme="1"/>
        <rFont val="Arial Narrow"/>
        <family val="2"/>
      </rPr>
      <t>Listados de asistencia informes Presentaciones</t>
    </r>
  </si>
  <si>
    <r>
      <t xml:space="preserve">Convalidaciones Desarrollo Fase 1 - Diseño, intervención y victorias tempranas </t>
    </r>
    <r>
      <rPr>
        <sz val="11"/>
        <color theme="1"/>
        <rFont val="Arial Narrow"/>
        <family val="2"/>
      </rPr>
      <t xml:space="preserve">Listados de asistencia Informes de las acciones realizadas Presentacioes realizadas </t>
    </r>
  </si>
  <si>
    <r>
      <t xml:space="preserve">Desarrollo Fase 3 - Desarrollo Sistema de Información implementación nuevo decreto de aseguramiento
</t>
    </r>
    <r>
      <rPr>
        <sz val="11"/>
        <color theme="1"/>
        <rFont val="Arial Narrow"/>
        <family val="2"/>
      </rPr>
      <t>Listados de asistencia Propuesta de modificación del decreto Memoria justificativa final Carta radicada al DAFP</t>
    </r>
  </si>
  <si>
    <r>
      <t xml:space="preserve">Desarrollo Fase 3 - Desarrollo de información implementacion nuevo modelo de convalidaciones
</t>
    </r>
    <r>
      <rPr>
        <sz val="11"/>
        <color theme="1"/>
        <rFont val="Arial Narrow"/>
        <family val="2"/>
      </rPr>
      <t>Listado de asistecia Actas de reunión Sistema de convalidaciones en producción Resolución convalidaciones firmada Informe Plan de gestión de conocimiento implementado Informe Plan de choque implementado</t>
    </r>
  </si>
  <si>
    <t xml:space="preserve">Acta de reunión / Listado de asistencia MATRIZ ACTUALIZADA </t>
  </si>
  <si>
    <t>Listado de asistencia</t>
  </si>
  <si>
    <t>Mapa de riesgos revisado y actualizado</t>
  </si>
  <si>
    <t>Evidencia posterior al seguimiento</t>
  </si>
  <si>
    <t>constancia de envio de citación</t>
  </si>
  <si>
    <t>Lista de chequeo</t>
  </si>
  <si>
    <t>Constacia de ejecutoria</t>
  </si>
  <si>
    <t>CON EVIDENCIA SIN APROBAR - SIN SEGUIMIENTO</t>
  </si>
  <si>
    <t>Resultado del cruce de información entre el censo del CCRN y el SIMAT</t>
  </si>
  <si>
    <t xml:space="preserve">Acta de asistencia técnica con participación del MEN SED Cauca y representantes del CCRN </t>
  </si>
  <si>
    <t>Oficio enviado al Secretario de Educación de la SED Cauca con el análisis del resultado del cruce de base de datos</t>
  </si>
  <si>
    <t>Participar en las instancias de coordinación del sistema Nacional de Atencióny Reparación integral de victimas</t>
  </si>
  <si>
    <t>Evidencia cargada 29/11/19</t>
  </si>
  <si>
    <t>SIN EVIDENCIA - SIN SEGUIMIENTO</t>
  </si>
  <si>
    <t xml:space="preserve">CON EVIDENCIA APROBADA - SIN SEGUIMIENTO </t>
  </si>
  <si>
    <t>El seguimiento se realiza en la matriz</t>
  </si>
  <si>
    <t>Informes sobre incidenctes favorables</t>
  </si>
  <si>
    <t>Emitr oficio con la información de títulos dobles con destino a la OAJ</t>
  </si>
  <si>
    <t>Informes sobre los resultados del seguimiento</t>
  </si>
  <si>
    <t>Requerimientos y mesas técnicas de embargos</t>
  </si>
  <si>
    <t>EIDER</t>
  </si>
  <si>
    <t>681-1</t>
  </si>
  <si>
    <t>681-2</t>
  </si>
  <si>
    <t>681-3</t>
  </si>
  <si>
    <t>681-5</t>
  </si>
  <si>
    <t>681-6</t>
  </si>
  <si>
    <t>681-7</t>
  </si>
  <si>
    <t>Depuracion Bases de Datos e Identificación pagos de FOMAG</t>
  </si>
  <si>
    <t>Informe sobre los resultados del seguimiento a los informes presentados por la firma contratada por Fiduprevisora S.A</t>
  </si>
  <si>
    <t>Requerimientos y seguimiento en mesas tecnicas y actualización de procesos por medio de la firma de vigilancia judicial Litigando</t>
  </si>
  <si>
    <t>Procedimientos revisados y ajustados en el SIG</t>
  </si>
  <si>
    <t>Socialización de matriz de riesgos de proceso y corrupción</t>
  </si>
  <si>
    <t>Revelar en los EEFF, la información y estado del deterioro de la cartera FOMAG / Informe Financiero</t>
  </si>
  <si>
    <t>Depuración Bases de Datos e Identificación pagos de FOMAG - Conciliación de embargos</t>
  </si>
  <si>
    <t>332-1</t>
  </si>
  <si>
    <t>332-2</t>
  </si>
  <si>
    <t>332-3</t>
  </si>
  <si>
    <t>Eliminación formato del SIG- CN-FT-34</t>
  </si>
  <si>
    <t>Capacitación de sensibilización</t>
  </si>
  <si>
    <r>
      <t xml:space="preserve">Identificar, proponer y entregar a la Subdirección de Desarrollo Organizacional desde la perspectiva de la </t>
    </r>
    <r>
      <rPr>
        <b/>
        <sz val="11"/>
        <color theme="1"/>
        <rFont val="Arial Narrow"/>
        <family val="2"/>
      </rPr>
      <t>Subdirección de Apoyo a la Gestión de las IES</t>
    </r>
    <r>
      <rPr>
        <sz val="11"/>
        <color theme="1"/>
        <rFont val="Arial Narrow"/>
        <family val="2"/>
      </rPr>
      <t>, oportunidades de mejora al proceso de Evaluación de Política y su documentación soporte, orientadas a la articulación y la efectividad al momento de evaluar políticas e instrumentos de política.</t>
    </r>
  </si>
  <si>
    <r>
      <t xml:space="preserve">Identificar, proponer y entregar a la Subdirección de Desarrollo Organizacional desde la perspectiva de la </t>
    </r>
    <r>
      <rPr>
        <b/>
        <sz val="11"/>
        <color theme="1"/>
        <rFont val="Arial Narrow"/>
        <family val="2"/>
      </rPr>
      <t>Dirección de Primera Infancia,</t>
    </r>
    <r>
      <rPr>
        <sz val="11"/>
        <color theme="1"/>
        <rFont val="Arial Narrow"/>
        <family val="2"/>
      </rPr>
      <t xml:space="preserve"> oportunidades de mejora al proceso de Evaluación de Política y su documentación soporte, orientadas a la articulación y la efectividad al momento de evaluar políticas e instrumentos de política.</t>
    </r>
  </si>
  <si>
    <r>
      <t xml:space="preserve">Identificar, proponer y entregar a la Subdirección de Desarrollo Organizacional desde la perspectiva de la </t>
    </r>
    <r>
      <rPr>
        <b/>
        <sz val="11"/>
        <color theme="1"/>
        <rFont val="Arial Narrow"/>
        <family val="2"/>
      </rPr>
      <t>Subdirección de Fomento de Competencias</t>
    </r>
    <r>
      <rPr>
        <sz val="11"/>
        <color theme="1"/>
        <rFont val="Arial Narrow"/>
        <family val="2"/>
      </rPr>
      <t>, oportunidades de mejora al proceso de Evaluación de Política y su documentación soporte, orientadas a la articulación y la efectividad al momento de evaluar políticas e instrumentos de política.</t>
    </r>
  </si>
  <si>
    <t>Estrategia implementada.</t>
  </si>
  <si>
    <t>Sitio de la Intranet actualizado- PD</t>
  </si>
  <si>
    <t>Mesa de Trabajo SGF/ SIG - Acta</t>
  </si>
  <si>
    <t>Plan de Trabajo/Revisión de Procedimientos - Informe</t>
  </si>
  <si>
    <t>Aprobación de procedimientos - SGF-SDO [Acta]</t>
  </si>
  <si>
    <t>APOYO A LAS IES</t>
  </si>
  <si>
    <t>Procedimientos con documentos soportes revisados y actualizados en el SIG</t>
  </si>
  <si>
    <t>Evidencia cargada después del seguimiento (29/11/19)</t>
  </si>
  <si>
    <t xml:space="preserve">	
Cronograma de trabajo de sensibilización aprobado</t>
  </si>
  <si>
    <t>Acto administrativo de designación de líderes ambientales del MEN. Acto administrativo</t>
  </si>
  <si>
    <t>Plan de formación dirigido a líderes ambientales</t>
  </si>
  <si>
    <t>316-1</t>
  </si>
  <si>
    <t>316-2</t>
  </si>
  <si>
    <t>316-3</t>
  </si>
  <si>
    <t>**</t>
  </si>
  <si>
    <t>314-1</t>
  </si>
  <si>
    <t>Jornadas de capacitación a colaboradores de las áreas responsables de la actualización de los sitios</t>
  </si>
  <si>
    <t xml:space="preserve">	
Sitios de la Intranet Actualizada</t>
  </si>
  <si>
    <t>Remitir correoy realizar ajustes</t>
  </si>
  <si>
    <t>Mesa de trabajo - Acta (Ejecución Presupuestal Obligaciones)- (Ley 21 de 1982)</t>
  </si>
  <si>
    <t>Formalización de actualización de los indicadores en el SIG - Memorando SDO</t>
  </si>
  <si>
    <t>288-1</t>
  </si>
  <si>
    <t>287-1</t>
  </si>
  <si>
    <t>Documentos de solicitud de cambios de 14 cocinas que no cumplen con la normatividad.</t>
  </si>
  <si>
    <t>541 diseños de proyectos con actas de verificación suscritas</t>
  </si>
  <si>
    <t xml:space="preserve"> Insumos con obligaciones actualizadas para elaborar los convenios interadministrativos del MEN con las ETC</t>
  </si>
  <si>
    <t>VERIFICAR</t>
  </si>
  <si>
    <t>Comité Territorial mensual realizado en las ETC con obras en ejecución</t>
  </si>
  <si>
    <t>262-2</t>
  </si>
  <si>
    <t>CON EVIDENCIA SIN APROBAR - CON SEGUIMIENTO</t>
  </si>
  <si>
    <t>260-1</t>
  </si>
  <si>
    <t>260-5</t>
  </si>
  <si>
    <t>Dar solución a las novedades de bienes faltantes evidencias en la toma física anual a 31 de diciembre de 2018
Base bienes faltantes</t>
  </si>
  <si>
    <t>260-3</t>
  </si>
  <si>
    <t>260-2</t>
  </si>
  <si>
    <t xml:space="preserve">	
Verificar en las bases de inventarios de SAP a 31 de diciembre de 2018 los bienes que se encuentran SIN ASIGNACIÓN DE PERSONAL y realizar la actualización de los datos de identificación de los bienes en el aplicativo SAP.
Registro de actualización del SAP</t>
  </si>
  <si>
    <t>Actualizar en el sistema SAP la asignación de bienes
Registros de actualización</t>
  </si>
  <si>
    <t>Reasignar los bienes a cargo del auxiliar administrativo Grado 21 a los funcionarios y contratistas que actualmente los usan.
Registro de actualización del SAP</t>
  </si>
  <si>
    <t>258-4</t>
  </si>
  <si>
    <t>250-3</t>
  </si>
  <si>
    <t>250-2</t>
  </si>
  <si>
    <t>Oficios enviados a Directivos</t>
  </si>
  <si>
    <t>Informe final de seguimiento</t>
  </si>
  <si>
    <t>Informe con registro de equipos validados en sitio</t>
  </si>
  <si>
    <t>Política de Seguridad Informática divulgada</t>
  </si>
  <si>
    <t xml:space="preserve">CON EVIDENCIA APROBADA - SIN SEGUIMIENTO  </t>
  </si>
  <si>
    <t>126-2</t>
  </si>
  <si>
    <t>117-1</t>
  </si>
  <si>
    <t>117-2</t>
  </si>
  <si>
    <t>REVISAR CON ITS</t>
  </si>
  <si>
    <t>RESPONSABLE DEL SEGUIMIENTO</t>
  </si>
  <si>
    <t>SIN EVIDENCIA - CON SEGUIMIENTO (SOLICITUD MODIFI)</t>
  </si>
  <si>
    <t xml:space="preserve">	
Revisar el alcance para el calculo del indicador de Nivel de uso de sistemas de información internos de apoyo a la gestión</t>
  </si>
  <si>
    <t>Generar los planes de manejo del indicador Solución de incidentes de servicios TIC y revisar el ajuste de las metas si es necesario.</t>
  </si>
  <si>
    <t>Se realizo modificación unidad de medida - Kelly</t>
  </si>
  <si>
    <t xml:space="preserve"> Revelar en los EEFF, la información y estado del deterioro de la cartera FOMAG</t>
  </si>
  <si>
    <t>OBS</t>
  </si>
  <si>
    <t>Remitir correo y realizar ajustes</t>
  </si>
  <si>
    <t>324-1</t>
  </si>
  <si>
    <t>702-2</t>
  </si>
  <si>
    <t>702-1</t>
  </si>
  <si>
    <t>154-1</t>
  </si>
  <si>
    <t>270-1</t>
  </si>
  <si>
    <t>270-2</t>
  </si>
  <si>
    <t>273-1</t>
  </si>
  <si>
    <t>273-2</t>
  </si>
  <si>
    <t>307-1</t>
  </si>
  <si>
    <t>317-2</t>
  </si>
  <si>
    <t>323-1</t>
  </si>
  <si>
    <t>323-2</t>
  </si>
  <si>
    <t>333-1</t>
  </si>
  <si>
    <t>333-2</t>
  </si>
  <si>
    <t>334-1</t>
  </si>
  <si>
    <t>672-1</t>
  </si>
  <si>
    <t>672-2</t>
  </si>
  <si>
    <t>680-2</t>
  </si>
  <si>
    <t>680-1</t>
  </si>
  <si>
    <t>684-2</t>
  </si>
  <si>
    <t>684-1</t>
  </si>
  <si>
    <t>716-1</t>
  </si>
  <si>
    <t>716-4</t>
  </si>
  <si>
    <t>703-2</t>
  </si>
  <si>
    <t>703-3</t>
  </si>
  <si>
    <t xml:space="preserve">  Auditoria Especial PLAN NACIONAL DE INFRAESTRUCTURA EDUCATIVA - FFIE
REFORMULADO DICIEMBRE2019</t>
  </si>
  <si>
    <t>REFORMULADO DICIEMBRE 2019</t>
  </si>
  <si>
    <t>REFORMULADO ENERO 2020</t>
  </si>
  <si>
    <t>735-1</t>
  </si>
  <si>
    <t>735-2</t>
  </si>
  <si>
    <t xml:space="preserve">  Auditoria Especial PLAN NACIONAL DE INFRAESTRUCTURA EDUCATIVA - FFIE
REFORMULADO JULIO 2019 / SEPTIEMBRE 2019</t>
  </si>
  <si>
    <t xml:space="preserve">  Auditoria Especial PLAN NACIONAL DE INFRAESTRUCTURA EDUCATIVA - FFIE
REFORMULADO JULIO / DICIEMBRE 2019</t>
  </si>
  <si>
    <t xml:space="preserve">  Auditoria Especial PLAN NACIONAL DE INFRAESTRUCTURA EDUCATIVA - FFIE
REFORMULADO JULIO / DICIEMBRE2019</t>
  </si>
  <si>
    <t xml:space="preserve">REFORMULADO AGOSTO 2018 / DICIEMBRE 2019
</t>
  </si>
  <si>
    <t>2019-AE-01</t>
  </si>
  <si>
    <t>Gestión de Servicios Tic -  DNDA 2019</t>
  </si>
  <si>
    <t>En las pruebas de recorrido realizadas para la verificación del inventario, se observó que el nombre del equipo no corresponde al nombre de la placa, criterio que se estableció para el control de los equipos de computo.</t>
  </si>
  <si>
    <t>No se observó inventario de software y licencias libres tal como lo establece la Resolución 17260 de 2013 numeral 3.1.2. Bienes Intangibles-Licencias de software “El manejo, archivo, custodia, administración y control, de los originales de las licencias de software que correspondan a novedades tecnológicas que se adquieran o se reciban como cesión al Ministerio de Educación Nacional, estará a cargo de la Oficina de Tecnología y Sistemas de Información”</t>
  </si>
  <si>
    <t>En el proceso de Gestión Documental se observan mecanismos de almacenamiento como NAS, INTRANET, FILE SERVER, ONE DRIVE, SHARE POINT, los cuales funcionan como archivo y repositorio de documentación digital y electrónica, sin embargo, estos no se encuentran parametrizados para la conservación. Lo que podría ocasionar la perdida de información que se encuentra en medio magnético o medio electrónico.</t>
  </si>
  <si>
    <t xml:space="preserve">En los recorridos realizados a las instalaciones de la Entidad, se observó que a la fecha de la auditoría no se ha realizado el inventario en la sede del Edificio Elemento, tal como lo determina el procedimiento AD-PR-04 “PROCEDIMIENTO ADMINISTRACIÓN Y CONTROL DE RECURSOS FISICOS. </t>
  </si>
  <si>
    <t>En el recorrido en sitio realizado no se observó la asignación formal de equipos de cómputo para los funcionarios del Programa Todos Aprender. Lo anterior Incumple con lo establecido en el procedimiento AD-PR-04 “PROCEDIMIENTO ADMINISTRACIÓN Y CONTROL DE RECURSOS FISICOS</t>
  </si>
  <si>
    <t>Se evidenciaron conciliaciones realizadas entre la OTSI y la SGA para los meses de mayo, septiembre, noviembre y diciembre de 2018, lo cual incumple lo estipulado en el procedimiento AD-PR-04, que especifica: “Se realizará una conciliación mensual de activos entre la OTSI y la SGA, para esto, la SGA generará el reporte de equipos de cómputo, los diez primeros días hábiles del mes siguiente para revisión por parte de la OTSI; posteriormente, el último miércoles del mes, se reunirán las dos Dependencias para realizar la conciliación de equipos de cómputo”</t>
  </si>
  <si>
    <t>Auditoría Especial DNDA</t>
  </si>
  <si>
    <t>Realizar los ajustes en el nombre de los equipos (hostname) que presentaron inconsistencias en la auditoria con respecto al nombre del equipo en la placa y el reporte de inventarios de la totalidad de equipos en la herramienta ITCA.</t>
  </si>
  <si>
    <t>Alvaro Caceres Carvajal</t>
  </si>
  <si>
    <t>Cuando la Subdirección de Gestión Administrativa realiza cambios en las placas fisicas no se notifica a la OTSI, generando diferencias con el nombre del equipo en el hotsname.</t>
  </si>
  <si>
    <t>Incluir en el procedimiento AD-PR-04 Administración y control de recursos físicos, el envio de reporte periódico o cada vez que se produzca el evento a la OTSI, de novedades de cambios en las placas fisicas de los equipos por deterioro, perdida, reposición, entre otras causas, e implementar el envio de dicho reporte.</t>
  </si>
  <si>
    <t>Actualización e implementación del procedimiento AD-PR-04 Administración y control de recursos físicos.</t>
  </si>
  <si>
    <t>Procedimiento actualizado e implementado</t>
  </si>
  <si>
    <t xml:space="preserve">informe de seguimiento </t>
  </si>
  <si>
    <t>Verificación periodica del nombre del equipo, de manera que coincida con el nombre de la placa, identificar posibles inconsistencias y realizar los ajustes que se requieran.</t>
  </si>
  <si>
    <t>Incluir en el procedimiento respectivo la verificación periodica del nombre del equipo, de manera que coincida con el nombre de la placa, identificar posibles inconsistencias y realizar los ajustes que se requieran.Lo anterior de acuerdo con el reporte periodico enviado por la SGA.</t>
  </si>
  <si>
    <t xml:space="preserve">Cuando la Subdirección de Gestión Administrativa realiza cambios en las placas fisicas no se notifica a la OTSI, generando diferencias con el nombre del equipo en el hotsname.
En la digitación del código de la placa pueden ocurrir errores humanos. </t>
  </si>
  <si>
    <t xml:space="preserve">En el inventario de software no se tuvo en cuenta los software libres. </t>
  </si>
  <si>
    <t xml:space="preserve">Actualizar el inventario de software con los software libre permitidos para instalar en los equipos de la Entidad. </t>
  </si>
  <si>
    <t>Inventario de software actualizado incluyendo los software libre permitidos para instalar en los equipos de la Entidad.</t>
  </si>
  <si>
    <t>Registro del Inventario de software actualizado.</t>
  </si>
  <si>
    <t>Desarticulaciòn de politica de Gestiòn Documental y Seguridad de la Informaciòn</t>
  </si>
  <si>
    <t>Realizar un lineamiento para la gestiòn de documentos electronicos al interior de la Unidad  y el uso adecuado de las unidades de almacenamiento de manera articulada con el Modelo de Gestiòn Documental de la Entidad, el plan de preservaciòn a largo plazo y la politica de Seguridad de la Informacion. El cual se hara en conjunto con la OTSI en el manual de Seguridad Digital.</t>
  </si>
  <si>
    <t xml:space="preserve">Realizar el lineamiento para la gestiòn de documentos elèctronicos, a través del manual de Seguridad Digital. </t>
  </si>
  <si>
    <t xml:space="preserve">El inventario se realiza a los funcionarios o contratistas  acorde con las novedades reportadas por supervisores o novedades informadas por la Subdirección de Talento Humano recibidas mediante mesa de ayuda.  En razón a lo anterior,  cuando se presentan movimientos o novedades de ingreso, cambio de actividades, retiros etc.  la información no es de conocimiento de la Subdirección Administrativa generando desactualización de la información del sistema de inventarios. </t>
  </si>
  <si>
    <t>Actualizar el inventario  de equipos de computo asignados a los funcionarios y contratistas ubicados en la Sede Elemento.</t>
  </si>
  <si>
    <t>Inventario actualizado de equipos de computo para los funcionarios y contratistas ubicados en la sede elemento.</t>
  </si>
  <si>
    <t>Registro de  actualización del inventario SAP</t>
  </si>
  <si>
    <t xml:space="preserve">El inventario de asignación de equipos de computo no estaba actualizado para los contratistas atendiendo que  no se recibió por parte del supervisor del contrato la novedad correspondiente. En razón a lo anterior no se podía incorporar la información a las bases de SAP. Es importante indicar que la información de inventarios no se lleva por programas o proyectos, se lleva por funcionario o contratista. </t>
  </si>
  <si>
    <t xml:space="preserve">Actualizar el inventario de equipos de computo asignados a los funcionarios y contratistas del programa "Todos a aprender"  acorde con el reporte del supervisor de cada contrato o de la Subdirección de Talento Humano.  </t>
  </si>
  <si>
    <t>Inventario actualizado de equipos de computo en el aplicativo SAP para los funcionarios o contratistas del  programa todos a aprender.</t>
  </si>
  <si>
    <t>Registro de  actualización del inventario respecto a la solución de novedades.</t>
  </si>
  <si>
    <t>Incumplimiento del procedimiento AD-PR-04, que especifica: “Se realizará una conciliación mensual de activos entre la OTSI y la SGA, para esto, la SGA generará el reporte de equipos de cómputo.</t>
  </si>
  <si>
    <t>Realizar reuniones de conciliación  mensual de equipos de computo  entre la OTSI y la SGA</t>
  </si>
  <si>
    <t>Actas de conciliación mensual de equipos de computo  entre la OTSI y la SGA</t>
  </si>
  <si>
    <t>Acta de conciliación.</t>
  </si>
  <si>
    <t>686-1</t>
  </si>
  <si>
    <t>686-2</t>
  </si>
  <si>
    <t>689-1</t>
  </si>
  <si>
    <t>689-2</t>
  </si>
  <si>
    <t>691-1</t>
  </si>
  <si>
    <t>691-2</t>
  </si>
  <si>
    <t>696-1</t>
  </si>
  <si>
    <t>696-2</t>
  </si>
  <si>
    <t>700-1</t>
  </si>
  <si>
    <t>700-2</t>
  </si>
  <si>
    <t>690-1</t>
  </si>
  <si>
    <t>690-2</t>
  </si>
  <si>
    <t>693-1</t>
  </si>
  <si>
    <t>693-2</t>
  </si>
  <si>
    <t>699-1</t>
  </si>
  <si>
    <t>699-2</t>
  </si>
  <si>
    <t>687-1</t>
  </si>
  <si>
    <t>687-2</t>
  </si>
  <si>
    <t>692-1</t>
  </si>
  <si>
    <t>692-2</t>
  </si>
  <si>
    <t>692-3</t>
  </si>
  <si>
    <t>692-4</t>
  </si>
  <si>
    <t>692-5</t>
  </si>
  <si>
    <t>697-1</t>
  </si>
  <si>
    <t>697-2</t>
  </si>
  <si>
    <t>698-1</t>
  </si>
  <si>
    <t>698-2</t>
  </si>
  <si>
    <t>701-1</t>
  </si>
  <si>
    <t>701-2</t>
  </si>
  <si>
    <t>725-1</t>
  </si>
  <si>
    <t>LIBIA CORTÉS</t>
  </si>
  <si>
    <t>CIERRE DEFINITIVO EN EL SIG</t>
  </si>
  <si>
    <t>PENDIENTE</t>
  </si>
  <si>
    <t>OK</t>
  </si>
  <si>
    <t>EN REVISIÓN</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</si>
  <si>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</si>
  <si>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</si>
  <si>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</si>
  <si>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r>
      <t xml:space="preserve">Mediante la Circular 47 del 19 de septiembre de 2017, se comunica la </t>
    </r>
    <r>
      <rPr>
        <b/>
        <i/>
        <sz val="12"/>
        <rFont val="Arial Narrow"/>
        <family val="2"/>
      </rPr>
      <t xml:space="preserve">Política de Servicios de la Oficina de Tecnología y Sistemas de Información, </t>
    </r>
    <r>
      <rPr>
        <i/>
        <sz val="12"/>
        <rFont val="Arial Narrow"/>
        <family val="2"/>
      </rPr>
      <t>a la fecha se encuentra desactualizada en razón a que</t>
    </r>
    <r>
      <rPr>
        <b/>
        <i/>
        <sz val="12"/>
        <rFont val="Arial Narrow"/>
        <family val="2"/>
      </rPr>
      <t xml:space="preserve"> </t>
    </r>
    <r>
      <rPr>
        <sz val="12"/>
        <rFont val="Arial Narrow"/>
        <family val="2"/>
      </rPr>
      <t>la documentación del proceso y el Manual de Políticas de Servicios TIC fueron actualizados en junio de 2018 y la citada circular contiene los</t>
    </r>
    <r>
      <rPr>
        <i/>
        <sz val="12"/>
        <rFont val="Arial Narrow"/>
        <family val="2"/>
      </rPr>
      <t xml:space="preserve"> lineamientos dados en el Manual de Política de Servicios Tic (2016).</t>
    </r>
  </si>
  <si>
    <r>
      <t xml:space="preserve">En el procedimiento de </t>
    </r>
    <r>
      <rPr>
        <i/>
        <sz val="12"/>
        <rFont val="Arial Narrow"/>
        <family val="2"/>
      </rPr>
      <t>“Formulación implementación y seguimiento a los tramites ante el Comité de Conciliación y Defensa Judicial”</t>
    </r>
    <r>
      <rPr>
        <sz val="12"/>
        <rFont val="Arial Narrow"/>
        <family val="2"/>
      </rPr>
      <t xml:space="preserve"> se evidenció que durante el periodo auditado la Oficina Asesora Jurídica adelantó el trámite de 18.930 solicitudes de Conciliación, incluidas las de FOMAG, y de estas 3.208 no contaron con estudio de fondo debido a que la FIDUPREVISORA no entregó los expedientes a tiempo para la elaboración de las fichas de los casos de conciliación que deben presentarse ante el Comité.</t>
    </r>
  </si>
  <si>
    <r>
      <t xml:space="preserve">Software y/o archivos personales no permitidos
</t>
    </r>
    <r>
      <rPr>
        <sz val="12"/>
        <rFont val="Arial Narrow"/>
        <family val="2"/>
      </rPr>
      <t>En la muestra tomada de 69 equipos se encontraron 66.019 registros, de los cuales 38.643 archivos corresponden a música y/o personales. Adicionalmente, se evidenció la instalación de software diferente al permitido por el MEN</t>
    </r>
  </si>
  <si>
    <t>Se informó semanalmente a Fiduprevisora las audiencias de conciliación. Se remitió la información el viernes de cada semana o por tarde el día hábil siguiente (lunes o martes)</t>
  </si>
  <si>
    <t>Avance 21 de enero de 2020 Se actualizó la información de los servidores ubicados en la Sede Elemento acorde a las novedades reportadas por los supervisores y las jornadas de verificación en campo. Atendiendo que está novedad corresponde a una verificación de febrero de 2019, durante toda la vigencia 2019 se atendieron de manera oportuna las mesa de ayuda y novedades evidenciadas. Avance 31 de enero de 2020 En atención al rechazo del avance acorde a la observación : El proceso presenta base de datos actualizada de Inventario de equipos de computo que se encuentran en custodia del Ministerio, sin embargo se solicita definir dentro de está, especificamentes cuales corresponden a los funcionarios y contratistas ubicados en la Sede Elemento, es pertinente indicar: Una vez concluyó la reunión preliminar de derechos de autor con control interno y Oficina de tecnología y sistema de información, desde las dos dependencias se realizaron acciones tendientes a solucionar las novedades encontradas en la auditoría de derechos de autor. Cuando se presentó el informe final, se informó desde la SGA que las acciones para asignar el inventario de los contratistas de elemento se habían realizado y que nuestro alcance para los meses siguientes correspondía a la solución efectiva de las mesas de ayuda en la cual, acorde al procedimiento de la Entidad, los supervisores informan frente a la asignación y retiro de elementos que el procedimiento de administración y control de recursos físicos denomina novedades. Las novedades son: vinculación o retiro y se reciben para trámite por mesa de ayuda. (se adjunta como registro principal el consolidado de mesas de ayuda). Frente al tema de cuales de los usuarios corresponden a Elemento, es pertinente indicar que la relación con la que cuenta la subdirección corresponde a los ingresos a Elemento, con esa información se filtró la base. Base que se adjunta.</t>
  </si>
  <si>
    <t>AVANCE REGISTRADO EL 21 DE ENERO DE 2020 Se realizó la depuración de los equipos de computo asignados a los contratistas de PTA. Atendiendo que está novedad fue evidenciada en el mes de febrero de 2019, se realizaron varias jornadas de inventarios de PTA , siendo la última en diciembre de 2019 en la cual se recogieron los equipos del programa acorde a la terminación de contratos del programa. No obstante lo anterior, es importante indicar que para la vigencia 2020 se entregarán los equipos que la mesa de ayuda que tecnología solicite a administrativa por el aplicativo para asignación en PTA, atendiendo el alcance de la Subdirección de gestión administrativa acorde al procedimiento de Administración y control de recursos físicos. RESPUESTA RECHAZO DEL AVANCE REGISTRADO Acorde a la observación que rechaza el avance la cual indica El proceso presenta base de datos actualizada de de Inventario de equipos de computo que se encuentran en custodia del Ministerio, sin embargo, se solicita definir dentro de está, especificamentes cuales corresponden, los funcionarios o contratistas del programa todos a aprender, igualmente, los registro de actualización del inventario respecto a la solución de novedades. Es pertinente indicar: Una vez concluyó la reunión preliminar de derechos de autor con control interno y Oficina de tecnología y sistema de información en el primes semestre de 2019, se realizaron acciones tendientes a solucionar las novedades encontradas en la auditoría de derechos de autor. Cuando se presentó el informe final, se informó desde la SGA que las acciones para asignar el inventario de los contratistas de elemento se habían realizado y que nuestro alcance para los meses siguientes correspondía a la solución efectiva de las mesas de ayuda en la cual, acorde al procedimiento de la Entidad, los supervisores informan frente a la asignación y retiro de elementos que el procedimiento de administración y control de recursos físicos denomina novedades. Las novedades son: vinculación o retiro y se reciben para trámite por mesa de ayuda. (se adjunta como registro principal el consolidado de mesas de ayuda). No obstante lo anterior, se realizaron acciones adicionales que sobrepasan el alcance de la Subdirección, como es comunicación directa con los contratistas, obligación contemplada para el supervisor de la cual se dejan los registros (correos cruzados). En razón a lo anterior y atendiendo el proceder de la dependencia con responsabilidad y oportunidad, el avance es rechazado, por lo cual quedamos atentos a la revisión de los aportes solicitados.</t>
  </si>
  <si>
    <t>Se remitieron los oficios a los Directivos</t>
  </si>
  <si>
    <t>Se a efectuado seguimiento a la completud de información de los contratos de prestación de servicios suscritos durante 2019, a la fecha todos cuentan con informes finales, algunos se encuentran en proceso de verificación y firma de paz y salvos otros ya fueron radicados.</t>
  </si>
  <si>
    <t>2019-G-01</t>
  </si>
  <si>
    <t>En el Plan de Acción Institucional de la Oficina Asesora de Planeación y Finanzas, se presentaron seguimientos con avances cuantitativos, sin soportes en las carpetas de evidencias; se identificaron avances descriptivos reportándose resultado 0% del indicador</t>
  </si>
  <si>
    <t>Se observó en la GUÍA DE SEGUIMIENTO Y EVALUACIÓN DEL PLAN DE ACCIÓN INSTITUCIONAL PL-GU-03, V2, en el numeral 5. “Modificaciones”, el registro de un “formato definido”, el cual no existe como parte del manual de operaciones o relacionado como anexo en el SIG.</t>
  </si>
  <si>
    <t>Se observó que las dependencias al solicitar ajuste y/o modificaciones al Plan Acción Institucional, lo realizan a través de correos electrónicos, sin embargo, en el momento de la entrevista se pudo evidenciar que no se cuenta con un repositorio de las modificaciones al plan de acción solicitados por las áreas en el primer semestre.</t>
  </si>
  <si>
    <t>En el procedimiento con Código: PL-PR-02 Versión: 03 PROCEDIMIENTO ANTEPROYECTO DE PRESUPUESTO Y DESAGREGACIÓN DE RECURSOS, se están relacionando dos sistemas de información (STONE Y SSP) los cuales no se utilizan actualmente, a pesar de que aún figuran en el inventario de sistemas de información.</t>
  </si>
  <si>
    <t>Dar cumplimiento a la GUÍA DE SEGUIMIENTO Y EVALUACIÓN DEL PLAN DE ACCIÓN INSTITUCIONAL PL-GU-03, V2 según lo indicado en el numeral 3.2.1.3…“Medios de verificación (MVIR) dentro de esta carpeta se deben adjuntar los medios de verificación definidos en la hoja de vida del indicador y que permiten soportar los avances en las metas de los indicadores de resultado, es decir, que cuando se reporte un avance cuantitativo se debe anexar el medio de verificación correspondiente”..</t>
  </si>
  <si>
    <t xml:space="preserve">Asociar en la GUÍA DE SEGUIMIENTO Y EVALUACIÓN DEL PLAN DE ACCIÓN INSTITUCIONAL PL-GU-03, V2, el formato que se debe diligenciar para solicitar las modificaciones del plan de acción institucional. </t>
  </si>
  <si>
    <t>Establecer un repositorio de las solicitudes de modificación del PAI, que sirva como fuente e insumo de gestión del conocimiento de próximas formulaciones de planes de acción.</t>
  </si>
  <si>
    <t>Actualizar el procedimiento Código: PL-PR-02 Versión: 03 PROCEDIMIENTO ANTEPROYECTO DE PRESUPUESTO Y DESAGREGACIÓN DE RECURSOS</t>
  </si>
  <si>
    <t>Grupo de Planeación y Seguimiento a Proyectos y de Regalías</t>
  </si>
  <si>
    <t>Grupo de auditoría y Finanzas sectoriales</t>
  </si>
  <si>
    <t>1. Desconocimiento de la existencia de un repositorio único en sharepoint para el área, para el cargue de evidencias del PAI.
2. Falta cultura de aporte de evidencias por parte de los profesionales de los equipos de la OAPF
3. Debilidades en las acciones de seguimiento al proyecto de inversión.</t>
  </si>
  <si>
    <t>1. En el marco de la actualización de documentación técnica (procedimiento, guías, formatos, protocolos, etc) se contempló ajustar el Formato Solicitud de modificaciones, validarlo y  oficializarlo en el SIG (lo que incluye su articulación con el procedimiento y guía). Al momento de la auditoría se avanzaba en el diseño del formato.</t>
  </si>
  <si>
    <t>1. Teniendo en cuenta que el procedimiento de Plan de Acción y guía metodológica fue diseñado, oficializado e implementado en la vigencia 2019, no se contempló la creación de repositorio único para almacenar las solicitudes de modificación al PAI</t>
  </si>
  <si>
    <t>1. El procedimiento Anteproyecto de Presupuesto y Desagregación de Recursos hace parte del grupo de procedimientos de la OAPF en fase de revisión para actualización de la vigencia 2020</t>
  </si>
  <si>
    <t>Cargar en el share point los medios de verificación que permitan validar los avances de las acciones del Plan de Acción Institucional 2019 de la Oficina Asesora de Planeación y Finanzas</t>
  </si>
  <si>
    <t>Porcentaje de evidencias de las acciones ejecutadas por la OAPF cargadas en la carpeta medios de verificación de la OAPF</t>
  </si>
  <si>
    <t>Porcentaje</t>
  </si>
  <si>
    <t>Ajustar y oficializar el formato de Solicitud de modificaciones y articularlo con los procedimientos que correspondan.</t>
  </si>
  <si>
    <t>Crear y actualizar un (1) repositorio de solicitudes de Modificación al Plan de Acción Institucional y presupuestales</t>
  </si>
  <si>
    <t>Actualizar el procedimiento Anteproyecto de Presupuesto y Desagregación de Recursos</t>
  </si>
  <si>
    <t>Procedimiento Anteproyecto de Presupuesto y Desagregación de Recursos actualizado</t>
  </si>
  <si>
    <t>Formato de Solicitud de modificaciones ajustado y oficializado en el SIG</t>
  </si>
  <si>
    <t>Formato ajustado y Oficializado</t>
  </si>
  <si>
    <t xml:space="preserve">Procedimiento Actualizado  </t>
  </si>
  <si>
    <t>Repositorio de solicitudes de modificación al Plan de Acción Institucional y Presupuestales creado y actualizado</t>
  </si>
  <si>
    <t>Repositorio creado y actualizado</t>
  </si>
  <si>
    <t>Sonia Esperanza Casas</t>
  </si>
  <si>
    <t>2019-G-04</t>
  </si>
  <si>
    <t>Al verificar los sitios de la intranet, con respecto a los lineamientos establecidos en la “Guía orientaciones en la administración y uso de la intranet” (CI-GU-07), se observó que no se cumplen las siguientes orientaciones:
	Numeral 2“Características de la información” que indica: “Los archivos digitales como: presentaciones, multimedia, animaciones, videos, audios, entre otros, publicados en la intranet con la finalidad de consulta, solo estarán publicados un máximo de dos (2) años.”.
	Numeral 3“Características de la información” que indica: “Los documentos elaborados en Word y Excel deben ser publicados en formato PDF.” 
	Numeral 8 “Características de la información” que indica: “Para nombrar los archivos, se recomienda utilizar letras mayúsculas y minúsculas, indicando el comienzo y final de palabras, no emplear tildes ni ñ.”</t>
  </si>
  <si>
    <t>Falta en la actualización de la  guía CI-GU-07 V1 Orientaciones para la administración y uso de la intranet, de acuerdo a las dinámicas del Ministerio.
Desconocimiento del documento “Guía orientaciones en la administración y uso de la intranet”.</t>
  </si>
  <si>
    <t>Socialización de la guía a los administradores de los sitios.</t>
  </si>
  <si>
    <t>Actualización en la versión 2 de la CI-GU-07 V1 Orientaciones para la administración y uso de la intranet.</t>
  </si>
  <si>
    <t>Creación del mensaje de interés indicado la actualización de la guía correspondiente al proceso de Gestión del Conocimiento e Innovación.</t>
  </si>
  <si>
    <t>Jornada de socialización a colaboradores de las áreas administradores de los sitios.</t>
  </si>
  <si>
    <t>Guía actualizada de acuerdo a las dinámicas del Ministerio.</t>
  </si>
  <si>
    <t>Jornada de socialización</t>
  </si>
  <si>
    <t>Generar  comunicación interna en la cual se notifique a los colaboradores del MEN la actualización realizadas y su importancia</t>
  </si>
  <si>
    <t>Documento - Guia</t>
  </si>
  <si>
    <t>PENDIENTE DE CREAR EN EL SIG</t>
  </si>
  <si>
    <t>2019-G-07</t>
  </si>
  <si>
    <t>2018-AE-06</t>
  </si>
  <si>
    <t>No se estableció dentro del cronograma de la Convocatoria una etapa que permitiera a los interesados realizar observaciones, o solicitar aclaraciones respecto de los términos de la misma, lo que habría beneficiado el proceso, teniendo en cuenta la especialidad del mismo.</t>
  </si>
  <si>
    <t xml:space="preserve">El Numeral 3 de la Convocatoria "Verificación de requisitos  habilitantes y condiciones de exclusión" establece en  su parte final "Del mismo modo, los aspirantes que no presenten toda la documentación solicitada en la convocatoria, serán excluidos de la misma"; en consecuencia los documentos relacionados en el numeral 2.1 "Documentos para la inscripción" resultaban ser también de carácter habilitante", sin que esto fuera señalado con expresa claridad en el documento de convocatoria. </t>
  </si>
  <si>
    <t>Dentro de los requisitos habilitantes establecidos en la convocatoria, no fue incluido el señalado en el Acuerdo 01 de 2017 del CESU, Articulo 5º, segunda parte, Numeral 3: "Poseer titulo de postgrado mínimo de maestría (...)", incumpliendo lo dispuesto en dicha norma.</t>
  </si>
  <si>
    <t>No se señala cuáles son los documentos idóneos para acreditar el cumplimiento del requisito habilitante "Reconocimiento académico" consignado en el Numeral 3. de la convocatoria, situación que puede generar que la verificación se realice con base en criterios de carácter subjetivo; de igual forma no se especifica el número mínimo de certificaciones que deben ser presentadas para acreditar la experiencia como "Par Evaluador", requerida en el Numeral 2.1.1.5. de la convocatoria, lo que puede llevar a confusiones a los interesados</t>
  </si>
  <si>
    <t>HZ 01</t>
  </si>
  <si>
    <t>HZ 02</t>
  </si>
  <si>
    <t>CNA</t>
  </si>
  <si>
    <t xml:space="preserve">PENDIENTE </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</si>
  <si>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</si>
  <si>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No se evidencian soportes del cambio de Secretaría Técnica acorde a lo estipulado en la Resolución 12195 del 20/06/2017 en su Artículo 6 “Secretaría Técnica del Comité Técnico para la atención educativa a la población con discapacidad en el marco de la educación inclusiva del Ministerio de Educación Nacional”. </t>
  </si>
  <si>
    <t xml:space="preserve">No se encontraron  evidencias de Actas de Comité Técnico de la segunda sesión de 2018 y primera de 2019 incumpliendo lo estipulado en el artículo 8 de la Resolución 12195 de 2017  “Sesiones: El Comité Técnico para la atención educativa a la población con discapacidad en el marco de la educación inclusiva del Ministerio de Educación Nacional se reunirá en sesión ordinaria una (1) vez cada semestre, en las fechas fijadas en el calendario de sesiones, sin perjuicio de las sesiones extraordinarias, a las que convoque el Presidente, a través del Secretario Técnico, o a solicitud de cualquiera de sus miembros” </t>
  </si>
  <si>
    <t xml:space="preserve">Implementación de Política </t>
  </si>
  <si>
    <t>En la asignación de recursos de la vigencia 2019 se reasignó el presupuesto inicialmente establecido para la actividad proyecto de inversión "Acompañar o apoyar técnicamente a las IES en la implementación de planes para el acceso y permanencia con enfoque de educación inclusiva" definida en el Plan de Acción Institucional, debido a que no se definieron oportunamente actividades para su cumplimiento, y se priorizó su asignación a otros proyectos.</t>
  </si>
  <si>
    <t>Solicitar a la Oficina Asesora de Planeación y Finanzas el ajuste del Plan de Acción Institucional de la Subdirección de Apoyo a la Gestión de IES en atención a que la actividad no se puede ejecutar dado que no cuenta con asignación presupuestal.</t>
  </si>
  <si>
    <t>Solicitud</t>
  </si>
  <si>
    <t>Posible desconocimiento o incumplimiento de los lineamientos y controles internos establecidos en la Resolución 12195 de 2017 “Por la cual se crea y conforma el comité técnico para la atención educativa a la población con discapacidad en el marco de la educación inclusiva del Ministerio de Educación Nacional”.</t>
  </si>
  <si>
    <t>Convocar y desarrollar la sesión del Comité Técnico para la atención educativa a la población con discapacidad en el marco de la educación inclusiva del Ministerio de Educación Nacional dando cumplimiento a la resolución 12195 de 2017.</t>
  </si>
  <si>
    <t>Acta de Reunión del comité Técnico para la atención educativa a la población con discapacidad en el marco de la educación inclusiva del MEN</t>
  </si>
  <si>
    <t>Posible desarticulación de las actividades del procedimiento con el modelo de operación de asistencia técnica en las dependencias del Ministerio.</t>
  </si>
  <si>
    <t>Revisar la coherencia de las actividades del procedimiento de asistencia técnica conforme se está prestando el servicio por parte de las dependencias del Ministerio, y ajustarlo de acuerdo con las oportunidades de mejora identificadas con el acompañamiento de la SDO</t>
  </si>
  <si>
    <t>Procedimiento validado y remitido a la SDO</t>
  </si>
  <si>
    <t>Validar la coherencia de las actividades del procedimiento de asistencia técnica conforme se está prestando el servicio por parte de las dependencias del Ministerio, y ajustarlo de acuerdo con las oportunidades de mejora identificadas</t>
  </si>
  <si>
    <t>Procedimiento validado y publicado en el SIG</t>
  </si>
  <si>
    <t>Ausencia de una herramienta "institucional" que permita consolidar la programación y ejecución de la asistencia técnica.</t>
  </si>
  <si>
    <t>Diseñar, validar, aprobar y cargar en el SIG una herramienta manual que permita consolidar la programación y ejecución de la asistencia técnica.</t>
  </si>
  <si>
    <t>Formato de Herramienta manual aprobado y publicado en el SIG</t>
  </si>
  <si>
    <t>Definir el plan de trabajo e implementar la herramienta para consolidar la programacion y ejecución de la asistencia técnica</t>
  </si>
  <si>
    <t>Plan de trabajo aprobado</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</si>
  <si>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</si>
  <si>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Revisar y validar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</si>
  <si>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validados y enviado a la OTSI</t>
  </si>
  <si>
    <t>Definir y consolidar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</si>
  <si>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consolidados</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</si>
  <si>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</si>
  <si>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</si>
  <si>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</si>
  <si>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Diana Patricia Martínez Gallego</t>
  </si>
  <si>
    <t>Hector Humberto Hernández</t>
  </si>
  <si>
    <t>Jack Martínez Vanegas</t>
  </si>
  <si>
    <t>HZ 07</t>
  </si>
  <si>
    <t>En la revisión realizada a las carpetas del Contrato Interadministrativo 1189 de 2015- ICETEX, se identificó que no se encuentra la documentación completa de la ejecución contractual, por ejemplo, informes de supervisión, información exógena, informes de ejecución financiera, entre otros.
Se incumple el PROCEDIMIENTO - SUPERVISIÓN Y/O INTERVENTORÍA DEL CONTRATO O CONVENIO Código:   CN-PR-25 en el numeral 5 de las Disposiciones Generales donde se indica: “Toda la documentación que se produzca con ocasión de la ejecución del contrato/convenio, deben reposar en el respectivo expediente y ser publicada en los sistemas de información que soportan la gestión contractual del Ministerio.”</t>
  </si>
  <si>
    <t xml:space="preserve">Realizar una mes de trabajo conjunta entre la Subdirección deContratación y la Subdirección de Apoyo a la Gestión de de las IES para revisar el expediente del contrato 1189 de 2015 en que se pueda evidenciar : 1. Si los documentos faltantes fueron subsanados con informes posteriores del supervisor. 
2. Si la naturaleza de los hallazgos obedecen a temas legales o a lineamientos internos del Ministerio con respecto a la completitud de los expedientes contractuales.   </t>
  </si>
  <si>
    <t>Acta de reunión con resultado de la revisión del expediente del contrato 1189 de 2015</t>
  </si>
  <si>
    <t>Acta de reunión</t>
  </si>
  <si>
    <t>2019-G-10</t>
  </si>
  <si>
    <t>MANUAL DE POLÍTICAS CONTABLES
No se evidenció en el Manual de Políticas Contables Proceso Financiero Código: GF-MA-01 Versión: 2 la política de depuración contable permanente y de sostenibilidad de la calidad de la información.</t>
  </si>
  <si>
    <t>COMPONENTE TECNOLÓGICO-SIIF
No se observó un programa de capacitación a los usuarios, para sensibilizar y concienciar sobre la importancia de la seguridad de la información, para ejercer mayor autocontrol y autorregulación y dar cumplimiento a los lineamientos establecidos por el Ministerio de Hacienda, de conformidad con el documento “Políticas de Seguridad de la información del SIIF Nación” (MINHACIENDA V.1) numeral 3.4 Capacitación y concientización.</t>
  </si>
  <si>
    <t>MATRIZ DE RIESGOS
El mapa de riesgos del proceso Gestión Financiera no está actualizado con la metodología del DAFP, ni contempla las acciones para abordar riesgos y oportunidades que aseguren la efectividad y el cumplimiento de los objetivos del proceso.</t>
  </si>
  <si>
    <t>Hallazgo 01</t>
  </si>
  <si>
    <t>SEGUIMIENTO AUDITORIA INTERNA MEN A 31 DE MARZO DE 2020</t>
  </si>
  <si>
    <t>Gestión de Servicios TIC - DNDA 2019</t>
  </si>
  <si>
    <t>Gestión de Servicios TIC - DNDA 2018</t>
  </si>
  <si>
    <t>Gestión de Servicios TIC - DNDA 2016</t>
  </si>
  <si>
    <t>Beatriz Elena Arias Lanzziano</t>
  </si>
  <si>
    <t>LIBIA CORTES</t>
  </si>
  <si>
    <t>71 HALLAZGOS</t>
  </si>
  <si>
    <t>91 ACCIONES</t>
  </si>
  <si>
    <t>Nohora Jazmín Perez Bermudez</t>
  </si>
  <si>
    <t>María Paula Gómez Carrasco</t>
  </si>
  <si>
    <t>Clara Eugenia Robayo Vanegas</t>
  </si>
  <si>
    <t>Martha Liliana Funeme Arias</t>
  </si>
  <si>
    <t>Ana María Pérez Martínez</t>
  </si>
  <si>
    <t>Rosa Nidia Alvarez Bautista</t>
  </si>
  <si>
    <t>Sharon Lizeth Escobar Trujillo</t>
  </si>
  <si>
    <t>Lina Gisella Suarez Losada</t>
  </si>
  <si>
    <t>Beatriz Mercedes Leal Hernández</t>
  </si>
  <si>
    <t>Sonia Esperanza Casas Merchán</t>
  </si>
  <si>
    <t>Jenny Patricia Peña Rozo</t>
  </si>
  <si>
    <t>Maura Yuliana Ramírez Goez</t>
  </si>
  <si>
    <t>Edma Maritza Real Salinas</t>
  </si>
  <si>
    <t>María Isabel Hernández Pabón</t>
  </si>
  <si>
    <t>Luis Bernardo Carrillo Alvarez</t>
  </si>
  <si>
    <t xml:space="preserve">Maura Yuliana Ramírez Goez </t>
  </si>
  <si>
    <t>José Francisco Arías Pachón</t>
  </si>
  <si>
    <t>No contar con un documento actualizado que contenga los requisitos para integrar el órgano asesor y definir las etapas para garantizar la transparencia de los procesos de elección de los miembros del CNA</t>
  </si>
  <si>
    <t xml:space="preserve">No contar con un documento actualizado que contenga los requisitos para integrar el órgano asesor y definir las etapas para garantizar la transparencia de los procesos de elección de los miembros del CNA
</t>
  </si>
  <si>
    <t>Realizar una proyección para la modificación del Acuerdo de funcionamiento interno del CNA (01 de 2017) con el fin de ajustar los requisitos para integrar el órgano asesor y definir las etapas del proceso de elección de los miembros</t>
  </si>
  <si>
    <t>Proyección para modificación de Acuerdo</t>
  </si>
  <si>
    <t>Documento con ajustes</t>
  </si>
  <si>
    <t>Diana Marcela Morales Leguizamon</t>
  </si>
  <si>
    <t>Dirección de Calidad para la Educación Superior</t>
  </si>
  <si>
    <r>
      <t>Al momento de realizar la auditoría no se evidenciaron asistencias técnicas para la educación inclusiva, específicamente para discapacidad, definidas en el Plan de Acción Institucional 2019 de la Subdirección de Apoyo a la Gestión de las Instituciones de Educación Superior, Actividad Proyecto de Inversión “</t>
    </r>
    <r>
      <rPr>
        <i/>
        <sz val="12"/>
        <rFont val="Arial Narrow"/>
        <family val="2"/>
      </rPr>
      <t>Brindar asistencia técnica a las IES para la implementación de la política de educación inclusiva e intelectual”.</t>
    </r>
  </si>
  <si>
    <r>
      <t>No se evidencia que en las dependencias auditadas se realice consolidación de asistencias técnicas, según lo establecido en el SIG procedimiento “ASISTENCIA TÉCNICA” Numeral 10 “</t>
    </r>
    <r>
      <rPr>
        <i/>
        <sz val="12"/>
        <rFont val="Arial Narrow"/>
        <family val="2"/>
      </rPr>
      <t>Realizar seguimiento a la Ejecución de la Asistencia Técnica”</t>
    </r>
    <r>
      <rPr>
        <sz val="12"/>
        <rFont val="Arial Narrow"/>
        <family val="2"/>
      </rPr>
      <t xml:space="preserve"> y el Numeral 11 </t>
    </r>
    <r>
      <rPr>
        <i/>
        <sz val="12"/>
        <rFont val="Arial Narrow"/>
        <family val="2"/>
      </rPr>
      <t>“Elaborar/ Ajustar Informe Consolidado de Asistencia Técnica”;</t>
    </r>
    <r>
      <rPr>
        <sz val="12"/>
        <rFont val="Arial Narrow"/>
        <family val="2"/>
      </rPr>
      <t xml:space="preserve"> que permita verificar sus resultados para una eficaz toma de decisiones.</t>
    </r>
  </si>
  <si>
    <t>Julian Fernando Gomez Urueña</t>
  </si>
  <si>
    <t>734-2</t>
  </si>
  <si>
    <t>734-1</t>
  </si>
  <si>
    <t>734-3</t>
  </si>
  <si>
    <t>742-1</t>
  </si>
  <si>
    <t>742-2</t>
  </si>
  <si>
    <t>742-3</t>
  </si>
  <si>
    <t>752-1</t>
  </si>
  <si>
    <t>752-2</t>
  </si>
  <si>
    <t>752-3</t>
  </si>
  <si>
    <t>752-4</t>
  </si>
  <si>
    <t>752-5</t>
  </si>
  <si>
    <t>753-1</t>
  </si>
  <si>
    <t>753-2</t>
  </si>
  <si>
    <t>753-3</t>
  </si>
  <si>
    <t>753-4</t>
  </si>
  <si>
    <t>753-5</t>
  </si>
  <si>
    <t>FACILITADOR</t>
  </si>
  <si>
    <t>RESPONSABLE SEGUIMIENTO</t>
  </si>
  <si>
    <t>DEPENDENCIA</t>
  </si>
  <si>
    <t>FECHA SOPORTE</t>
  </si>
  <si>
    <t>OBSERVACIONES</t>
  </si>
  <si>
    <t>RESPUESTAS</t>
  </si>
  <si>
    <t>***</t>
  </si>
  <si>
    <t>Implementación de Política (Subdirección de Acceso)</t>
  </si>
  <si>
    <t xml:space="preserve">Implementación de Política (Aseguramiento de la Calidad) </t>
  </si>
  <si>
    <t>La dependencia cargo doble evidencia</t>
  </si>
  <si>
    <t>MODIFICAR</t>
  </si>
  <si>
    <t>REFORMULADO OCTUBRE 2019 / ENERO 2020</t>
  </si>
  <si>
    <t>Pendiente Aprobación lider proceso</t>
  </si>
  <si>
    <t>Subdirección de Apoyo a la Gestón de las IES</t>
  </si>
  <si>
    <t>Dirección de Fomento</t>
  </si>
  <si>
    <t>RESPONSABLECARGUE SIG</t>
  </si>
  <si>
    <t>Subdirección deGestión Administrativa</t>
  </si>
  <si>
    <t>Kelly Gordillo</t>
  </si>
  <si>
    <t>Diego Fernando Arrieta Rodríguez</t>
  </si>
  <si>
    <t>Pendiente creación el el SIG</t>
  </si>
  <si>
    <t>REFORMULADO ABRIL 2020</t>
  </si>
  <si>
    <t xml:space="preserve">Realizar convocatoria de voceros ambientales de acuerdo con el artículo 12 de Resolución 017564 31 de diciembre 2019
</t>
  </si>
  <si>
    <t xml:space="preserve">Convocatoria 
</t>
  </si>
  <si>
    <t xml:space="preserve">Realizar convocatoria de voceros
</t>
  </si>
  <si>
    <t>Elaboración del plan de formación y sensibilización para voceros ambientales, así como colaboradores en general</t>
  </si>
  <si>
    <t>Plan de formación</t>
  </si>
  <si>
    <t>39</t>
  </si>
  <si>
    <t xml:space="preserve">  Auditoria Especial PLAN NACIONAL DE INFRAESTRUCTURA EDUCATIVA - FFIE
REFORMULADO OCTUBRE 2019 / ENERO 2020 / MARZO 2020</t>
  </si>
  <si>
    <t>REFORMULADO ENERO 2020 / MARZO 2020</t>
  </si>
  <si>
    <t>Se evidencia proyección del acuerdo 01 de 2019 el cual tiene como fin la modificación del Acuerdo de funcionamiento interno del CNA (01 de 2017), en el cual se pueden verificar los ajustes realizados a los requisitos para integrar el órgano asesor y definir las etapas del proceso de elección de los miembros. Se evidencia el cumplimiento de la meta establecida.</t>
  </si>
  <si>
    <t>Se realiza proyección para la modificación del Acuerdo de funcionamiento interno del CNA (01 de 2017) con el fin de ajustar los requisitos para integrar el órgano asesor y definir las etapas del proceso de elección de los miembros.</t>
  </si>
  <si>
    <t>Durante el período se realizó la revisión del proceso, una vez se cuente con la apropiación se generará la estrategia de socialización.</t>
  </si>
  <si>
    <t>Con base en los insumos entregados se generó una primera versión de los procesos, para que surte los trámites de validación para su posterior publicación.</t>
  </si>
  <si>
    <t>Se evidencia el avance realizado por la SDO en la revisión del proceso. Se sugiere agilizar en la documentación definitiva de las mejoras al proceso de evaluación de política e instrumentos y su publicación o evaluar la posibilidad de ampliar la fecha de terminación para generar la estrategia de socialización dentro de los tiempos establecidos</t>
  </si>
  <si>
    <t>De acuerdo con las evidencias aportadas por la SDO, se puede observar el avance en el análisis y determinación de las mejoras para el proceso de evaluación de política e instrumentos, a partir de los insumos suministrados por las dependencias responsables, de ello se generó una primera versión para su respectiva validación y ajustes correspondientes. Queda pendiente la aprobación de los responsables y posterior publicación el el SIG</t>
  </si>
  <si>
    <t>Fomento</t>
  </si>
  <si>
    <t>La Subdirección de Apoyo a la Gestión de las IES remitio a la OCI las evidencias, adicionales, que dan cuenta del cumplimiento de la acción mediante radicado 2019-IE-063053. Los soportes reposan en los archivos de la OCI.</t>
  </si>
  <si>
    <t>Con radicado 2019-IE-063053 del 23 de diciembre de 2019 se remitieron a la Oficina de Control Interno las evidencias del cumplimiento de las acciones de mejora; toda vez que, a esa fecha, el plan de mejoramiento no había sido asignado a la Subdirección.</t>
  </si>
  <si>
    <t>La SGA realizará reuniones y mesas de trabajo con OTSI, en esta se revisaron las novedades presentadas para darles solución, se evidencian soportes de movimientos y entrega de equipos a los funcionarios del MEN y se está llevando a cabo lo establecido en el procedimiento de administración y control de recursos físicos de la Subdirección de Gestión Administrativa</t>
  </si>
  <si>
    <t>Se adjunta un ejemplo de soportes que dan cuenta de la asignación y movimientos diarios de bienes de tecnología y la información que allegan a administrativa para mantener actualizada la base de movimientos de inventarios. Es importante tener en cuenta: 1. La información es allegada diariamente en físico y periódicamente por correo electrónico. 2. La base actualizada se envía diariamente a Vigias y a tecnología. 3. Las solicitudes de equipos se hacen por mesa de ayuda.</t>
  </si>
  <si>
    <t>El proceso presenta base de datos actualizada del Inventario de equipos de cómputo que se encuentran en custodia del Ministerio y se especificó lo corresponden a los funcionarios y contratistas ubicados en la Sede Elemento, sin embargo,se recomienda tener actualizadas las bases de datos del inventario de equipos de cómputo, respecto a las novedades.</t>
  </si>
  <si>
    <t>El proceso presenta base de datos actualizada del Inventario de equipos de cómputo que se encuentran en custodia del Ministerio y se especificó lo corresponden a los funcionarios y contratistas ubicados en la Sede Elemento, sin embargo,se recomienda tener actualizadas las bases de datos del inventario de equipos de cómputo, respecto a las novedades</t>
  </si>
  <si>
    <t>Se realizaron las conciliaciones para los meses de enero, febrero y marzo de 2020.</t>
  </si>
  <si>
    <t>En el aplicativo SIG se evidencian los soportes de las actas de consolidación correspondientes a los meses de febrero y marzo.</t>
  </si>
  <si>
    <t>Se verifica, ajusta el procedimiento y los formatos que estén asociados con las actividades del Procedimiento de Coordinar Logística de Eventos. Documentos revisados, actualizados y publicados en el SIG. Comunicado interno ¿Conozca los documentos del SIG actualizados del 1° al 29 de febrero de 2020¿. Consulta Procedimiento y formatos en el SIG</t>
  </si>
  <si>
    <t>Se evidencia cumplimiento de plan de mejoramiento. Se entrega procedimiento logistica de eventos código AD-PR-03-V4 actualizado y publicado en el SIG</t>
  </si>
  <si>
    <t xml:space="preserve">Seguimiento mayo 18 </t>
  </si>
  <si>
    <t>Seguimiento mayo 5</t>
  </si>
  <si>
    <t>No se presentan avances durante el periodo; esta actividad será desarrollada una vez finalizado el proceso de actualización del mapa de riesgos</t>
  </si>
  <si>
    <t>La Oficina Asesora de Planeación va a solicitar ampliar la fecha de la elaboración y socialización de la matriz teniendo en cuenta que los procedimientos no se han terminado de diseñar, con el fin de establecer y unificar los controles en la matriz de OAPF y sean coherentes con las actividades de los procedimientos.</t>
  </si>
  <si>
    <t>Seguimiento mayo 13</t>
  </si>
  <si>
    <t>Durante el periodo evaluado no se presentaron avances, dado que durante el primer trimestre se ha avanzando en la revisión y actualización de los procedimientos, lo que se requiere como insumo para proceder a la identificación de los riesgos y por ende, la actualización de la matriz de riesgos de proceso. En este sentido la OAPF procederá a actualizar el mapa de riesgos durante el segundo trimestre de la vigencia 2020, conforme a los procedimientos actualizados en el SIG.</t>
  </si>
  <si>
    <t>Durante el periodo se han realizado revisiones a los procedimientos: Modificaciones Presupuestales, Vigencias Futuras, Recopilación y Consolidación de Datos de las fuentes primarias del sector educativo; Procesamiento y auditoría de datos de los sistemas del MEN para la generación de reportes estadísticos sectoriales y Liberación y Disposición del Producto de Información. Como parte de este proceso, se incluye la actualización del procedimiento, elaboración/ actualización de guías y formatos. Actualmente se encuentra en proceso de validación por parte de SDO 4 procedimientos, para ajustes y publicación en el SIG</t>
  </si>
  <si>
    <t>Planeación está realizando sesiones de trabajo con la Subdirección de Desarrollo Organizacional para la actualización de los procedimientos como son: Modificaciones Presupuestales, Vigencias Futuras, Recopilación y Consolidación de Datos de las fuentes primarias del sector educativo; Procesamiento y auditoría de datos de los sistemas del MEN para la generación de reportes estadísticos sectoriales y Liberación y Disposición del Producto de Información</t>
  </si>
  <si>
    <t>Seguimiento mayo 13 - Junio 24</t>
  </si>
  <si>
    <t>Se validó que fue adelantada el Acta de supervisión del Contrato 1002 de 2018, el cual reposa junto con sus respectivos soportes, en la carpeta contractual de la Subdirección de Contratación del MEN.</t>
  </si>
  <si>
    <t>Se verificó en la documentación entregada el acta de liquidación e informe final de supervisión del contrato 1002 de 2018.</t>
  </si>
  <si>
    <t>Se presentó documento en borrador para el diligenciamiento de cierre de los convenios relacionados en el hallazgo. Se recomienda agilizar el trámite por el vencimiento de la fecha para lograr la meta del plan de mejoramiento.</t>
  </si>
  <si>
    <t>La Subdirección de Fomento de Competencias se encuentra en el levantamiento de toda la información de los contratos para continuar la proyección de los informes finales y actas de liquidación para ser radicadas en la Subdirección de Contratación a más tardar a final de Junio de 2020.</t>
  </si>
  <si>
    <t>Seguimiento junio 24</t>
  </si>
  <si>
    <t>Subdirección de Gestión Financiera</t>
  </si>
  <si>
    <t xml:space="preserve">Pendiente Aprobación lider proceso - Revisar </t>
  </si>
  <si>
    <t>Durante el primer trimestre de 2020, no se pudo realizar avance en la actualización normativa, toda vez que, uno de los insumos para realizar dicha actualización tiene que ver con el resultado del estudio de cargas realizado en el MEN en el último trimestre de 2019, el cual a la fecha de corte de este informe no se ha presentado aún. Por tanto, el equipo no ha podido realizar el análisis de dicho estudio y el correspondiente ajuste al proyecto de resolución que reglamente el procedimiento de convalidaciones de EPBM.</t>
  </si>
  <si>
    <t>Se requiere realizar reunión con la Subdirección de Desarrollo Organizacional para tratar el tema de las cargas de trabajo , en virtud que no se entrego avance y la finalizacion de este insumo es primordial para el ajuste de los tres documentos que están en borrador y requieren del mismo para finalizar el plan de mejoramiento. Se requiere celeridad en la entrega de las cargas de trabajo para el ajuste de los documentos y el trámite de estos.</t>
  </si>
  <si>
    <t>Avance con corte a 31 de marzo de 2019. La Guía descriptiva metodología y plataforma del Censo de Infraestructura Educativa Regional-CIER, se encuentra dispuesta en el Sistema Integrado de Gestión ­ SIG, con código IP­GU­07 en el proceso de Implementación de Política Pública. Al respecto se continuo brindando capacitación a la ETC de Villavicencio y al FFIE, durante el primer trimestre; sin embargo dada la emergencia sanitaria y el protocolo interno de prevención y manejo del COVID 19, frente a las medidas preventivas relacionadas con la realización de eventos y reuniones, entre otras, se solicito con radicado 2020IE015060 a la Oficina de Control Interno modificar en el plan de mejoramiento la fecha de finalización al 30 de junio de 2020, aspecto que fue aceptado y comunicado con oficio 2020IE016483, en el cual igualmente invitan a buscar alternativas para realizar la actividad de socialización, utilizando los medios virtuales.</t>
  </si>
  <si>
    <t>Se concedió aplazamiento de la acción con fecha de corte a 30 junio de 2020 y se espera que se realice la capacitación, la cual tiene pendiente la socialización de la guía elaborada por la Subdirección de Acceso, se recomienda solicitar ayuda a la Oficina de Tecnología y Sistemas de información para realizar la capacitación.</t>
  </si>
  <si>
    <t>Seguimiento mayo 7</t>
  </si>
  <si>
    <t>Seguimiento mayo 12.
Se evidencia un avance SIN APROBAR (37%) 6 may
Rechazo 6/may</t>
  </si>
  <si>
    <t>Durante el primer trimestre de 2020 el grupo de Gestión Documental realizó diversas mesas de trabajo con el acompañamiento de los ingenieros Walter Garzón y Luis Carlos Serrano de la Oficina de Tecnología y Sistemas de la Información y Magda Milena Moreno, Edwin Sossa, Zully Arias, Maria del Carmen Raba personal de la Unidad de Atención al ciudadano, para poder cumplimiento y cierre a la acción planteada en el plan de mejoramiento 738. Fruto de este trabajo conjunto de tecnología y la Unidad se elaboran los siguientes documentos: Los lineamientos para la gestión de documentos electrónicos, para que sean incorporados en el manual de Seguridad Digital 2. Formato Único de Inventario Documental, donde se incluyen los expedientes electrónicos 3. Hoja de control para expedientes electrónicos. Esta información fue remitida a la Oficina de tecnología mediante comunicación interna No 2020-IE-013894 y de estar manera dar cumplimiento y cierre de este hallazgo.</t>
  </si>
  <si>
    <t>Se evidencia documento donde se encuentran los lineamientos trabajados por la Unidad de Atención al Ciudadano y la Oficina de Tecnología y Sistemas de Información los cuales serán adjuntados al manual de Seguridad Digital, además del borrador del formato Único de Inventario Documental la actividad se cumple a cabalidad en virtud que se realizaron los lineamientos para la gestión de documentos electrónicos digitales.</t>
  </si>
  <si>
    <t>Seguimiento mayo 8</t>
  </si>
  <si>
    <t>Se avanzó en la diagramación y caracterización de los subprocesos misionales, incluidos el proceso de seguimiento a la ejecución de los proyectos y el subproceso de seguimiento a la ejecución de las obras. En este último quedará inscrito el procedimiento para evaluar y emitir conceptos sobre los informes de seguimiento a la ejecución de las obras contratadas por el FFIE. Se adjunta: 1. Listas de asistencia a las reuniones y mesas de trabajo con los delegados de la Dirección Técnica de la UG PA FFIE para la revisión de los procesos y subprocesos misionales.</t>
  </si>
  <si>
    <t xml:space="preserve">No se califica efectividad para este periodo teniendo en cuenta que se encuentra dentro del tiempo establecido. Se adjuntan soportes correspondiente a listas de asistencia para la revisión de procesos y subprocesos incluidos el proceso de seguimiento a la ejecución de los proyectos y el subproceso de seguimiento a la ejecución de las obras	</t>
  </si>
  <si>
    <t>Seguimiento mayo 17</t>
  </si>
  <si>
    <t>De acuerdo con el informe de análisis de carga de los gestores, y previa identificación de la necesidad en cada proyecto, con corte a diciembre se tienen contratados 39 gestores territoriales. Se realizó jornada de trabajo a los gestores territoriales.</t>
  </si>
  <si>
    <t>A fecha de corte 31 de marzo se avanzó en la publicación de los instructivos de diligenciamiento de la ejecución de recursos en las categorías MEN-PAE-CHIP en la página web del Ministerio de Educación Nacional (https://www.mineducacion.gov.co/portal/micrositios-preescolar-básica-y-media/Programa-de-Alimentación-Escolar-PAE-/ETC/342083:MEN-PAE-CHIP), información que fue socializada mediante: i) correo electrónico a todos los referententes PAE de las secretarías de educación de las entidades territoriales certificadas. ii) asistencia técnica in situ y virtual.</t>
  </si>
  <si>
    <t>Se realizaron los instructivos para el diligenciamiento de la ejecución de los recursos en el CHIP-PAE, los cuales fueron publicados en la página web del MEN y la cual se realizaron dos socializaciones por medio de asistencias técnicas de manera virtual y presencial a las 96 entidades territoriales, adicionalmente por envío de correo electrónico.</t>
  </si>
  <si>
    <t>Se genera documento con lineamientos ANS definitivo con socializado y aprobado por Director Juridico de la UG-PAFFIE sobre la naturaleza y aplicación de los Acuerdos de Niveles de Servicio (ANS) pactados en los Contratos Marco de Obra suscritos por el PA FFIE . La socialización se realizó a la Dirección Técnica y a la Dirección Financiera y Administrativa para su aplicación. Se adjunta: 1. Documento Lineamientos sobre la naturaleza y aplicación de los Acuerdos de Niveles de Servicio (ANS) pactados en los Contratos Marco de Obra suscritos por el PA FFIE 2. Memorandos socialización Dirección Técnica y a la Dirección Financiera y Administrativa</t>
  </si>
  <si>
    <t>Se genera documento con lineamientos ANS definitivo con socializado y aprobado por Director Juridico de la UG-PAFFIE sobre la naturaleza y aplicación de los Acuerdos de Niveles de Servicio (ANS) pactados en los Contratos Marco de Obra suscritos por el PA FFIE . Se adjunta: 1. Documento Lineamientos sobre la naturaleza y aplicación de los Acuerdos de Niveles de Servicio (ANS) pactados en los Contratos Marco de Obra suscritos por el PA FFIE</t>
  </si>
  <si>
    <t>En enero, febrero y marzo de 2020, no se suscribieron nuevos convenios ni modificaciones del MEN con las ETC, diferentes a los que se encuentran vigentes, lo anterior debido: ¿ Nuevos Convenios: Depende de la existencia de recursos para poder co-financiar nuevos proyectos infraestructura educativa que ameriten la suscripción de nuevos convenios interadministrativos del MEN con las ETC. ¿ Modificaciones: No se requirieron o no hubo necesidad de realizar prórroga, dado que no se cumplía plazo de vencimiento en este trimestre. No se adjuntan soportes de avance</t>
  </si>
  <si>
    <t>No se califica efectividad para este período teniendo en cuenta que se encuentra dentro del tiempo establecido. Adicionalmente la UG-PAFFIE no reporta avance.</t>
  </si>
  <si>
    <t>En los meses de enero, febrero y marzo se avanzó en la implementación de la estructura organizacional y el nuevo modelo de gestión de la UG PA FFIE. Las actividades desarrolladas se relacionan con la estructuración del Manual de Funciones y la actualización de procesos y subprocesos. Se adjunta: 1. Listas de asistencia a las reuniones y mesas de trabajo con las diferentes áreas de la UG PA FFIE para la revisión de los procesos y subprocesos.</t>
  </si>
  <si>
    <t>No se califica efectividad para este periodo teniendo en cuenta que se encuentra dentro del tiempo establecido. Se adjuntan soportes correspondiente a listas de asistencia para la revisión de procesos y subprocesos.</t>
  </si>
  <si>
    <t xml:space="preserve">Seguimiento may 17
</t>
  </si>
  <si>
    <t>Seguimiento may 17
Se evidencia un avance SIN APROBAR - Rechazo 14/may</t>
  </si>
  <si>
    <t>Para el 1er trimestre de 2020 la Oficina de innovación educativa ha gestionado con la SDO un taller el cual se realizó 03/03/2020 con los Líderes de calidad, donde se dió a conocer la generalidad del proceso de identificación de riesgos y quedó pendiente un taller 2 para ajustar los riesgos con la nueva metodología.</t>
  </si>
  <si>
    <t>De acuerdo a la actividad programada se evidencia reunión realizada con la SDO para la actualizaciòn de los riesgos del proceso de gestiòn de Conocimiento e Inovaciòn, quedando pendiente taller No. 2 para ajustar los riesgos a la nueva metodoligìa.</t>
  </si>
  <si>
    <t>Seguimiento mayo 13.
Se evidencian dos avances SIN APROBAR (25% c/u)          6 may
Rechazo 13/may</t>
  </si>
  <si>
    <t>Se elaboró, revisó y aprobó por parte de los líderes de Calidad de la OIE una versión de la caracterización del proceso de Gestión del conocimiento e Innovación.Los procedimientos se encuentran en versión preliminar y se adjuntan al presente avance. Es importante anotar que la acción finaliza en junio de 2020 según lo establecido en el plan de mejoramiento realizado por la OIE. Para el 1er trimestre de 2020 la Oficina de innovación educativa cuenta con los procedimientos y documentos formulados y pendientes por aprobar.</t>
  </si>
  <si>
    <t>De acuerdo a las soportes aportadas por la dependencia se evidencia que los procedimientos se encuentran en una versión preliminar y para ajustes. Se recomienda dar prioridad a la tarea con el fin de cumplir con los tiempos establecidos.</t>
  </si>
  <si>
    <t xml:space="preserve">Seguimiento mayo 13.
Se evidencia un avance SIN APROBAR (30% )          6 may </t>
  </si>
  <si>
    <t>Seguimiento may 20</t>
  </si>
  <si>
    <t>Con radicado 2019-IE-052837 se solicitó a la Oficina Asesora de Planeación y Finanzas el ajuste a los indicadores establecidos en el Plan de Acción Institucional de la Subdirección de Apoyo a la Gestión de IES. De otra parte, en el reporte de avance del PAI con corte 31 de diciembre de 2019 (el cual se anexa), para el indicador de gestión Porcentaje de avance en acciones para la promoción de acceso y permanencia con enfoque de educación inclusiva, se registra que se adelantó el proceso de articulación para integrar el INES (Indice de Inclusión en Educación Superior) a los sistemas de información de educación superior. Se realizaron 4 talleres con participación de 151 IES para la sensibilización en los temas de género. Se participó en espacios de concertación sobre indicadores PND grupos étnicos, acompañamiento en las jornadas de adjudicación de los fondos poblacionales (indígenas, Comunidades negras, Rrom). Se realizó mesa de trabajo con la UAIIN como parte del acompañamiento a la IES indígena propia. Se realizó solicitud a las IES para caracterización de acciones de promoción en acceso y permanencia con enfoque de educación inclusiva.</t>
  </si>
  <si>
    <t>Se evidenció la solicitud de ajustes a indicadores plan de acción institucional 2019 de la Subdirección de Apoyo a la Gestión de IES mediante radicado 2019-IE-052837 del 10/OCT/2019.</t>
  </si>
  <si>
    <t>Seguimiento mayo 14</t>
  </si>
  <si>
    <t>El Comité Técnico para la atención educativa a la población con discapacidad en el marco de la educación inclusiva del Ministerio de Educación Nacional se reunió el 26-12-2019 y en esa sesión se acordó: 1. La designación de la Secretaría Técnica 2. Se estableció la fecha de la primera sesión del comité para 2020. 3. Se conformó el comité operativo. 4. Se acordaron los temas que se tratarán en cada sesión. Se anexan evidencias.</t>
  </si>
  <si>
    <t>Se evidencia correo de la Ministra citando a Comité Técnico de Discapacidad para el jueves 26 de diciembre de 2019 . Y acta donde se designa como Secretaria Técnica a la Dirección de Calidad para la Educación Preescolar para la Educación Preescolar, Básica y Media, durante la Vigencia 2020.</t>
  </si>
  <si>
    <t>Se evidencia Acta de reunión del 26 de diciembre de 2019 donde se estableció la fecha de la primera sesión del comité para 2020, se conformó el Comité Operativo y se acordaron los temas que se tratarán en cada sesión.</t>
  </si>
  <si>
    <t>La fecha de vencimiento es 30 de Junio de 2020. A la fecha no se ha registro avance.</t>
  </si>
  <si>
    <t>No se reporta avance para este seguimiento.</t>
  </si>
  <si>
    <t>Seguimiento may 21</t>
  </si>
  <si>
    <t>Se evidencia acta del 24/MAR/2020con el objetivo de revisar compromisos y actividades del Plan de Mejoramiento , con los líderes de Registro calificado, CNA y Convalidaciones.</t>
  </si>
  <si>
    <t xml:space="preserve">Ante la autorización de aplazamiento concedida por la OCI para cumplir el Plan de Mejoramiento hasta el 31 de julio de 2020, el 24 de marzo se realizó una reunión conjunta entre el Subdirector y los grupos de Acreditación, Registro Calificado y Convalidaciones. Se solicitó una revisión quedando un borrador del Mapa de Riesgos y se fijó el compromiso para el 8 de mayo estar presentando el definitivo en reunión, para de esta forma remitir a la OCI y a SDO para sus respectivas aprobaciones.
Se realizó reunión el 24 de marzo de 2020 con el Subdirector y los grupos de Acreditación, Registro Calificado y Convalidaciones para determinar tareas de revisión del Mapa de Riesgos y realizar el ajuste. Se realizó una primera revisión y se fijó el plazo del 8 de mayo para una nueva revisión definitiva y proceder a reportar ante la OCI y la SDO para su respectiva revisión.
Se realizó mesa de trabajo con la SDO, en la cual se revisó el mapa de riesgos, se revisaron las actividades y se propuso la revisión por parte del Subdirector. El 24 de marzo de 2020 se realizó una reunión con el Subdirector con el fin de acordar tareas de revisión del mapa de riesgos por parte de Convalidaciones, Registro Calificado y Acreditación.
</t>
  </si>
  <si>
    <t>Seguimiento may 14</t>
  </si>
  <si>
    <t>Se realizó una reunión con el Subdirector y los grupos de Acreditación, Registro Calificado y Convalidaciones. Quedó como compromiso que cada uno revisará la Matriz de Riesgos, verificará que se encuentren incluidos los riesgos y controles asociados a los trámites que desarrolla y entregará el resultado a la Subdirección en reunión a realizarse el 4 de mayo de 2020.
Se realizaron reuniones con la SDO para revisión del mapa de riesgos, estableciendo la necesidad de validarlo con el subdirector. Se realizó reunión el 24 de marzo de 2020 para revisar compromisos y actividades del Plan de Mejoramiento, dado que la OCI autorizó el plazo del 31/07/2020 para el cumplimiento de las acciones.</t>
  </si>
  <si>
    <t>Se evidencia acta del 24/MAR/2020con el objetivo de revisar compromisos y actividades del Plan de Mejoramiento relacionado con la Matriz de riesgos, con los líderes de Registro calificado, CNA y Convalidaciones.</t>
  </si>
  <si>
    <t xml:space="preserve">Seguimiento mayo 21
</t>
  </si>
  <si>
    <t>Desde la SDO se han realizado mesas de trabajo con los actores involucrados en el plan de mejoramiento que han permitido generar los siguientes avances: 1. Se expidió la circular 08 de 2020 que en el capítulo 1 Reportes de información SIG y MIPG señala la obligatoriedad de enviar trimestralmente el reporte consolidado de asistencia técnica. 2. Se elaboró la herramienta manual de programación y seguimiento a la asistencia técnica que se encuentra en revisión de la Subdirectora de Desarrollo Organizacional. 3. Se elaboró el plan de intervención del procedimiento de Asistencia Técnica que se encuentra en revisión de la Subdirectora de Desarrollo Organizacional. 4. Se realizó reunión con la Unidad de Atención al Ciudadano para unificar los criterios acerca del repositorio de evidencias documentales de asistencia técnica. 5. Se realizó reunión con la Oficina de Tecnología y Sistemas de Información para mostrar los avances del plan de mejoramiento, especialmente en lo referido en los numerales 1, 2 y 3. Se anexan documentos a esta comunicación</t>
  </si>
  <si>
    <t>Desde la SDO se han realizado mesas de trabajo con los actores involucrados en el Plan de mejoramiento que han permitido generar los siguientes avances: 1. Se expidió la Circular 08 de 2020 que en el capítulo 1 Reportes de información SIG y MIPG señala la obligatoriedad de enviar trimestralmente el reporte consolidado de asistencia técnica. 2. Se elaboró la herramienta manual de programación y seguimiento a la asistencia técnica que se encuentra en revisión de la Subdirectora de Desarrollo Organizacional. 3. Se elaboró el plan de intervención del procedimiento de Asistencia Técnica que se encuentra en revisión de la Subdirectora de Desarrollo Organizacional. 4. Se realizó reunión con la Unidad de Atención al Ciudadano para unificar los criterios acerca del repositorio de evidencias documentales de asistencia técnica. 5. Se desarrolló reunión con la Oficina de Tecnología y Sistemas de Información para mostrar los avances del plan de mejoramiento, especialmente en lo referido en los numerales 1, 2 y 3.</t>
  </si>
  <si>
    <t>Desde la SDO se han realizado mesas de trabajo con los actores involucrados en el Plan de mejoramiento que han permitido generar los siguientes avances: 1. Se expidió la Circular 08 de 2020 que en el capítulo 1 Reportes de información SIG y MIPG señala la obligatoriedad de enviar trimestralmente el reporte consolidado de asistencia técnica. 2. Se elaboró la herramienta manual de programación y seguimiento a la asistencia técnica que se encuentra en revisión de la Subdirectora de Desarrollo Organizacional. 3. Se elaboró el plan de intervención del procedimiento de Asistencia Técnica que se encuentra en revisión de la Subdirectora de Desarrollo Organizacional. 4. Se realizó reunión con la Unidad de Atención al Ciudadano para unificar los criterios acerca del repositorio de evidencias documentales de asistencia técnica. 5. Se realizó reunión con la Oficina de Tecnología y Sistemas de Información para mostrar los avances del plan de mejoramiento, Como se evidencia en acta del 3/MAR/2020</t>
  </si>
  <si>
    <t>Se evidencia que se esta construyendo la metodologia del Procedimiento de Asistencia Técnica validado y publicado en el SIG. Con la expedición de la Circular No. 8 de 21/FEB/2020 donde se señala la obligatoriedad de enviar trimestralmente el reporte consolidado de Asistencia Técnica, la herramienta manual de programación y seguimiento a la Asistencia Técnica AT VO3, el plan de intervención del procedimiento de Asistencia Técnica y Instructivo para la formulación y seguimiento a la Asistencia Técnica. Quedando pendiente la validación, aprobación y publicación de las mismas para posteriormente realizar las mesas de trabajo con las dependencias involucradas,</t>
  </si>
  <si>
    <t>Desde la SDO se han realizado mesas de trabajo con los actores involucrados en el plan de mejoramiento que han permitido generar los siguientes avances: 1. Se expidió la circular 08 de 2020 que en el capítulo 1 Reportes de información SIG y MIPG señala la obligatoriedad de enviar trimestralmente el reporte consolidado de asistencia técnica. 2. Se elaboró la herramienta manual de programación y seguimiento a la asistencia técnica que se encuentra en revisión de la Subdirectora de Desarrollo Organizacional. 3. Se elaboró el plan de intervención del procedimiento de Asistencia Técnica que se encuentra en revisión de la Subdirectora de Desarrollo Organizacional. 4. Se realizó reunión con la Unidad de Atención al Ciudadano para unificar los criterios acerca del repositorio de evidencias documentales de asistencia técnica. 5. Se realizó reunión con la Oficina de Tecnología y Sistemas de Información para mostrar los avances del plan de mejoramiento, especialmente en lo referido en los numerales 1, 2 y 3. Se anexan documentos</t>
  </si>
  <si>
    <t>Esta acción venció el 31 de diciembre de 2019 y en este momento se encuentra en proceso de reformulación solicitado por la Oficina de Tecnología y Sistemas de Información por medio del comunicado interno 2020-IE-018693 del 29 de abril de 2020, la Oficina de Control Interno dio respuesta el 15 de mayo de 2020 a través de la comunicación interna con radicado 2020-IE-19982 el resultado de este proceso será evaluado en el próximo periodo de seguimiento.</t>
  </si>
  <si>
    <t xml:space="preserve">Seguimiento mayo 27
</t>
  </si>
  <si>
    <t xml:space="preserve">Seguimiento mayo 27
Se evidencia un avance SIN APROBAR - 21 ene
Rechazo 3/feb </t>
  </si>
  <si>
    <t>Esta acción venció el 31 de diciembre de 2019 y en este momento se encuentra en proceso de reformulación solicitado por la Oficina de Tecnología y Sistemas de Información por medio del comunicado interno 2020-IE-019662 el 11 de mayo de 2020, la Oficina de Control Interno dio respuesta el 15 de mayo de 2020 a través de la comunicación interna con radicado 2020-IE-19982 el resultado de este proceso será evaluado en el próximo periodo de seguimiento.</t>
  </si>
  <si>
    <t>Se gestionó con la Oficina Asesora de Comunicaciones del MEN la publicación de TIPSs relacionados con Seguridad Digital - Enero - Mayo 2020.</t>
  </si>
  <si>
    <t>Se evidencia los tips de Seguridad Digital - enero - mayo 2020 gestionado con la Oficina Asesora de Comunicaciones del MEN la publicación en comunicación interna. No obstante, la OTSI manifiesta que aún falta actividades para cumplir la meta, y en vista que está se vence el 30 de junio, se sugiere revisar la pertinencia de reformular la fecha para alcanzar el objetivo trazado.</t>
  </si>
  <si>
    <t>Seguimiento junio 8</t>
  </si>
  <si>
    <t>Esta acción venció el 31 de diciembre de 2019 y en este momento se encuentra en proceso de reformulación solicitado por la Oficina de Tecnología y Sistemas de Información por medio del comunicado interno 2020-IE-018693 del 29 de abril de 2020, la Oficina de Control Interno dio respuesta el 15 de mayo de 2020 a través de la comunicación interna con radicado 2020-IE-19982 el resultado de este proceso será evaluado en el próximo periodo de seguimiento</t>
  </si>
  <si>
    <t>Se gestionó con la Oficina Asesora de Comunicaciones del MEN la publicación de TIPSs relacionados con Seguridad Digital para período Enero - Mayo 2020</t>
  </si>
  <si>
    <t>Esta acción venció el 31 de diciembre de 2019 y en este momento se encuentra en proceso de reformulación solicitado por la Oficina de Tecnología y Sistemas de Información por medio del comunicado interno 2020-IE-018693 del 29 de abril de 2020, la Oficina de Control Interno dio respuesta el 15 de mayo de 2020 a través de la comunicación interna con radicado 2020-IE-019982 y el resultado de este proceso será evaluado en el próximo periodo de seguimiento.</t>
  </si>
  <si>
    <t>Se generan los procedimientos de defensa judicial y se actualizan los procedimientos de Conceptos a proyectos de ley, Conceptos jurídicos, Ejercer Jurisdicción coactiva y sus formatos.</t>
  </si>
  <si>
    <t>En 400 expedientes correspondientes a los años 2017,2018 y 2019 se les adjunto el oficio remisorio,lo cual se evidencia en las carpetas físicas que se encuentran en el archivo de la oficia jurídica.De igual manera adjuntamos oficios escaneados de los respectivos expedientes de manera aleatoria, así como correo enviado a la jefatura haciendo constancia de que en el 100% de los expedientes se encuentra adjunto dicho oficio. Hoy 8 de mayo 2020 se adjunta archivo que no fue posible abrir por parte de ustedes,con esto completamos el 100%.</t>
  </si>
  <si>
    <t>Se realiza informe a octubre relacionada con la gestión reportada por fiduprevisora</t>
  </si>
  <si>
    <t>No presenta avance a 31 de marzo de 2020. La acción se encuentra en proceso de reformulación solicitado mediante el oficio 2020-IE-018693 del 29 de abril de 2020, se dio respuesta con el oficio 2020-IE-019982 del 15 de Mayo de 2020 y sera evaluada para el próximo periodo de seguimiento.</t>
  </si>
  <si>
    <t>Seguimiento mayo 19
 Se evidencia un avance SIN APROBAR - Rechazo 19/may</t>
  </si>
  <si>
    <t>No presenta avance a 31 de marzo de 2020. La acción se encuentra en proceso de reformulación solicitado mediante el oficio 2020-IE-018693 del 29 de abril de 2020, se dio respuesta con el oficio 2020-IE-019982 del 15 de Mayo de 2020 y sera evaluada para el próximo periodo de seguimiento</t>
  </si>
  <si>
    <t>Seguimiento junio 2.
Se evidencia un avance SIN APROBAR - 30 ene
Rechazo 2/mar</t>
  </si>
  <si>
    <t xml:space="preserve">Seguimiento mayo 19
</t>
  </si>
  <si>
    <t>No presenta avance a 31 de marzo de 2020. La acción se encuentra en proceso de reformulación solicitado mediante el oficio 2020-IE-018693 del 29 de abril de 2020, se dio respuesta con el oficio 2020-IE-019982 del 15 de mayo de 2020 y será evaluada para el próximo periodo de seguimiento.</t>
  </si>
  <si>
    <t>Seguimiento junio 2
Se evidencia un avance SIN APROBAR - 30 ene
Rechazo 2/mar</t>
  </si>
  <si>
    <t>Seguimiento mayo 19</t>
  </si>
  <si>
    <t>Se envía, línea base de software autorizado para instalación en los equipos de computo del Ministerio de Educación Nacional.</t>
  </si>
  <si>
    <t>Se observa el documento (Actualización Línea Base Software Autorizado) de febrero de 2020, donde su alcance indica:Presentar la línea base de software autorizado para instalación en los equipos de cómputo del Ministerio de Educación Nacional.
 Cumplió con la actividad establecida y en el tiempo programado.</t>
  </si>
  <si>
    <t>Seguimiento mayo 20</t>
  </si>
  <si>
    <t>En el seguimiento realizado a 31 de diciembre de 2019 se observo que se enviaron los oficios a los directivos.</t>
  </si>
  <si>
    <t xml:space="preserve">Seguimiento mayo 16 
</t>
  </si>
  <si>
    <t>Adjunto correo electrónico y procedimiento entregado. El procedimiento entregado para revisión fue evaluado acorde a las necesidades actuales de la Entidad y los lineamientos y mejores prácticas en entidades del orden nacional y Distrital, se incorporaron teniendo en cuenta las políticas contables de la Entidad y el marco normativo de seguridad de la información de la Entidad y los acuerdos de operación con Mesa de ayuda de tecnología. En el procedimiento se incluye el reporte regular de información de novedades de cambios de placas físicas. Mientras se avala el procedimiento, la medida se implementó y se realizó revisión conjunta con tecnología.</t>
  </si>
  <si>
    <t>En el seguimiento a 31 de marzo de 2020, se observa el avance y ajuste al procedimiento, se encuentra en proceso de revisión con la SDO, sin embargo, la actividad no se cumplió en el tiempo establecido. Se recomienda la reformulación para el cumplimiento de la acción.</t>
  </si>
  <si>
    <t>Seguimiento junio 17</t>
  </si>
  <si>
    <t>Seguimiento junio 17
Se evidencia un avance SIN APROBAR - 12 jun
Rechazo 12 jun</t>
  </si>
  <si>
    <t>Se anexa reporte No 3, correspondiente a la validación de nombres de equipos.</t>
  </si>
  <si>
    <t>Se observa el segundo informe de actividades del 21 de febrero 2020 y el tercer informe del 2 de marzo de 2020 con la validación del nombre de los equipos. La actividad se encuentra dentro de los tiempos establecidos se recomienda establecer las acciones pertinentes para el cumplimiento de la meta en el tiempo propuesto.</t>
  </si>
  <si>
    <t>Seguimiento junio 2
Se evidencia 2 cargue de información el mismo dia (26 de mayo)</t>
  </si>
  <si>
    <t>Para el primer trimestre se realizó la actualización de la guía CI-GU-07 V1 Orientaciones para la administración y uso de la intranet. y se publicó en https://intranetmen.mineducacion.gov.co/Conocimiento/Pages/OrientacionesIntranet.aspx</t>
  </si>
  <si>
    <t>Durante el primer trimestre se hizo la verificación CI-GU-07, pero el documento no requería ser actualizado, por lo tanto se verificó el documento asociado denominado CI-IN-01 Instructivo para administradores de sitios en la intranet y debido a que el mismo se requería modificación, se procedió con la modificación y fue publicado en el SIG durante el mes de febrero de 2020. Ambos documentos se encuentran publicados en el siguiente enlace: https://intranetmen.mineducacion.gov.co/Conocimiento/Pages/OrientacionesIntranet.aspx</t>
  </si>
  <si>
    <t>En el seguimiento a 31 de marzo de 2020, no se observa avance, la actividad se encuentra dentro de los tiempos establecidos se recomienda establecer las acciones pertinentes para el cumplimiento de la meta en el tiempo propuesto.</t>
  </si>
  <si>
    <t>En el seguimiento a 31 de marzo de 2020, Dado que el área manifestó que el documento CI-GU-07 V1 no requería ajuste después de su validación, se cumplió la actividad creando el documento CI-IN-01 Instructivo - Administradores de sitios en la intranet versión 1 del 05 de febrero de 2020.</t>
  </si>
  <si>
    <t>Gestión de Comunicaciones</t>
  </si>
  <si>
    <t>2019-G-03</t>
  </si>
  <si>
    <t>La matriz de riesgos del proceso de Gestión de Comunicaciones presenta debilidades en el diseño de los controles, por cuanto no se observó lo establecido en la Guía para la Administración del Riesgo – DAFP:
•	 Para cada causa identificada debe existir un control, el cual no se observa en la matriz.
•	Las causas no se trabajaron de manera separada 
•	En la matriz de riesgos no existen registros de los responsables del monitoreo al riesgo evaluado, tampoco de la periodicidad de ejecución de cada control; el propósito del control no se encuentra definido, la implementación, verificación y   funcionalidad del control para el tratamiento del riesgo no se evidenció.</t>
  </si>
  <si>
    <t xml:space="preserve">En la validación de los contenidos de la página web  y se pudo constatar que la Oficina Asesora de Comunicaciones , realiza las actividades estipuladas en el procedimiento  de forma metódica, sin embargo, al  verificar la información requerida en la sección de Transparencia y Acceso a la Información Pública del Ministerio, (https://www.mineducacion.gov.co/portal/), se encontraron las siguientes situaciones:
• Se verificó el botón "ingreso a buscador", donde se observó información duplicada que lleva al mismo sitio de la página web.
• En el sitio de "Modelo Integrado de Planeación y Gestión", se encontró un enlace de información de “accesibilidad web”, el cual al ingresar no se observó contenido.
• Al revisar el Link de “Transparencia y acceso a información pública” no se encontró el enlace de acceso a información relacionada  a los  “Reportes de control interno (Informes pormenorizados)”.
Se observan algunas debilidades en el autocontrol, enfocado en la publicación de contenidos de los sitios y micrositios de la página Web lo que podría ocasionar que la información entregada a los ciudadanos o grupos de interés no proporcione ni facilite el acceso conforme al principio de transparencia de la Ley 1712 de 2014.
</t>
  </si>
  <si>
    <t>OM -01</t>
  </si>
  <si>
    <t>OM-02</t>
  </si>
  <si>
    <t>En la matriz de riesgos no se identifica las causas para los controles de manera separada, no existen registros de los responsables  del monitoreo al riesgo evaluado ni la periodicidad de ejecución ni su tratamiento.</t>
  </si>
  <si>
    <t xml:space="preserve">
En la pagina web del MEN se observo duplicidad de contenidos al ingresar desde el buscador al contenido enunciado.
En el link de transparencia no se encontró el contenido relacionado con accesibilidad web tampoco los informes pormenorizados de Control Interno.
</t>
  </si>
  <si>
    <t xml:space="preserve">
Se realizara actualización de la matriz de riesgos de la OAC en la plataforma del SIG de acuerdo a lo establecido en la Guía para la Administración del Riesgo – DAFP incluyendo su seguimiento 
</t>
  </si>
  <si>
    <t>Realizar periódicamente a través del formato CM-FT-01 "Control de Cambios Web", monitoreo a los sitios y contenidos publicados en la pagina web del MEN.
Con los web master de la OAC realizar brigadas mensuales de revisión de enlaces de los diferentes sitios con que cuenta la pagina web del MEN para corregir las fallas que se puedan presentar.</t>
  </si>
  <si>
    <t xml:space="preserve">Actualización y seguimiento de la matriz de riesgos de la OAC en la plataforma del SIG </t>
  </si>
  <si>
    <t>Brigadas mensuales de revisión de enlaces de los diferentes sitios con que cuenta la pagina web del MEN</t>
  </si>
  <si>
    <t>3 riesgos actualizados en el SIG</t>
  </si>
  <si>
    <t>12 informes de seguimiento web</t>
  </si>
  <si>
    <t>Senia María Diaz</t>
  </si>
  <si>
    <t>Oficina Asesora de Comunicaciones</t>
  </si>
  <si>
    <t>Se realizo actualización de los riesgos de la OAC así como la matriz de acuerdo con los lineamientos de la Guía para la Administración del Riesgo definida por el Departamento Administrativo de la Función Pública. Ésta se subió en el grupo de enlaces de reportes en la plataforma teams, mientras se habilitaba la plataforma del SIG.</t>
  </si>
  <si>
    <t>Con el equipo web de la Oficina Asesora de Comunicaciones se realizaron revisiones a los diferentes sitios para identificar fallas, De este ejercicio se corrigieron los enlaces rotos utilizando herramientas en línea disponible en la web y se hicieron las correcciones necesarias, así mismo, se actualizaron y se crearon nuevos micrositios. El enlace de Transparencia y Acceso a la Información Pública se encuentra debidamente actualizado con todos los reportes de la gestión del MEN.</t>
  </si>
  <si>
    <t>Seguimiento mayo 14
Se evidencia un avance SIN APROBAR - Rechazo 4/may
Revisar : Se evidencia respopnsable de cargue Angelica María Muñoz Lozano</t>
  </si>
  <si>
    <t>Realizar seguimiento 
Se evidencia un avance SIN APROBAR - 3 nov
Rechazo 20/nov</t>
  </si>
  <si>
    <t>Se evidencia la actualización de los riesgos de la OAC en la matriz de acuerdo con los lineamientos de la Guía para la Administración del Riesgo definida por el Departamento Administrativo de la Función Pública. 
La OAC cargó la matriz en el grupo de enlaces de reportes en la plataforma teams y esta trabajando para realizar el cargue correspondiente en el aplicativo SIG.</t>
  </si>
  <si>
    <t>Seguimiento junio 26</t>
  </si>
  <si>
    <t>Se evidencian informes de seguimiento web mensuales (enero a mayo)  presentados por la Oficina Asesora de Comunicaciones en la cual se realizó revisión a los diferentes sitios para identificar fallas en la información publicada en la página web. 
 Se pudo verificar que el link de Transparencia y Acceso a la Información Pública se encuentra actualizado con todos los reportes de la gestión del MEN.</t>
  </si>
  <si>
    <t>No se presenta avance a 31 de marzode 2020. La acción se encuentra en proceso de reformulación solicitado mediante el oficio 2020-IE-018693 del 29 de abril de 2020</t>
  </si>
  <si>
    <t>No se califica efectividad para este periodo teniendo en cuenta que se encuentra dentro del tiempo establecido. Se adjuntan soportes correspondiente a listas de asistencia para la revisión de procesos y subprocesos incluidos el proceso de seguimiento a la ejecución de los proyectos y el subproceso de seguimiento a la ejecución de las obras.</t>
  </si>
  <si>
    <t>Se califica con una efectividad del 100%, teniendo en cuenta la reformulación de la meta que anteriormente correspondía 54 gestores y la cual fue modificada a 39 gestores teniendo en cuenta que por el momento no se cuentan con nuevos proyectos por falta de recursos en los cuales sea necesario contratar mas gestores. Y de la cual la meta se cumplió con corte a marzo del 2020</t>
  </si>
  <si>
    <t>Facilitador y Auditor Control Interno</t>
  </si>
  <si>
    <t>En el presente periodo de seguimiento no se registra avance en la acción de mejoramiento establecida, la oficina asesora jurídica informó que solicitará la ampliación del plazo para llevar a cabo las actividades propuestas hasta el 19 de junio.</t>
  </si>
  <si>
    <t>Seguimiento jun 26</t>
  </si>
  <si>
    <t>Para este periodo de seguimiento la OTSI no cuenta con evidencia, se sugiere revisar la pertinencia de reformular la fecha para alcanzar el objetivo trazado.</t>
  </si>
  <si>
    <t>Seguimiento jun 25</t>
  </si>
  <si>
    <t>Seguimiento jun 25
 Se evidencia un avance SIN APROBAR - 18 mar
Rechazo 8/jun</t>
  </si>
  <si>
    <t>Se verificó el cumplimiento de las acciones de mejora establecidas, evidenciando en los expedientes de cobro coactivo de los procesos adelantados por la Oficia Asesora Jurídica, los oficios remisorios necesarios para dar inicio a cada una de las actuaciones.</t>
  </si>
  <si>
    <t>En el presente periodo de seguimiento no se registra avance en la acción de mejoramiento establecida, la oficina asesora jurídica informó que solicitará la ampliación del plazo para llevar a cabo las actividades propuestas hasta el 31 de julio</t>
  </si>
  <si>
    <t>Seguimiento jun 26
Se evidencia un avance SIN APROBAR - 31 ene
Rechazo 31/ene</t>
  </si>
  <si>
    <t>Se evidencio el cumplimiento de la actividad; la Oficina Asesora jurídica emitió informes semanales sobre las solicitudes de conciliación y las audiencias de conciliación con el propósito de contar de manera oportuna con el análisis de los casos recibidos.</t>
  </si>
  <si>
    <t xml:space="preserve">Seguimiento jun 26 
</t>
  </si>
  <si>
    <t>No se observó monitoreo de controles
Se presentaron causas sin controles específicos
Se debe determinar el plan de manejo del riesgo residual</t>
  </si>
  <si>
    <t>Actualización de la Matriz de Riesgos por cada uno de los coordinadores de los grupos que conforman la SGF (Presupuesto, Tesorería, Contabilidad, Recaudo y Central Cuentas)</t>
  </si>
  <si>
    <t>Matriz de Riesgos Actualizada (DAFP)</t>
  </si>
  <si>
    <t>Matriz Actualizada</t>
  </si>
  <si>
    <t>No se evidenció en el Manual de Políticas Contables Proceso Financiero Código: GF-MA-01 Versión: 2 la política de depuración contable permanente y de sostenibilidad de la calidad de la información</t>
  </si>
  <si>
    <t>Actualización del Manual de Politicas contables MEN proceso Financiero Código GF-MA-01 Versión: 2 con la incorporación de la politica de depuración contable permanente y de sostenibilidad de calidad de la informacion contenidas en el procedimiento para la evalución del control Interno Contable - Procedimientos Trasnversales emitidos por la CGN y lo contenido en el comite de sostenibilidad contable directices internas del MEN.</t>
  </si>
  <si>
    <t>Manual de Politicas Contables Actualizado</t>
  </si>
  <si>
    <t>No se observó un programa de capacitación a los usuarios, para sensibilizar y concienciar sobre la importancia de la seguridad de la información, para ejercer mayor autocontrol y autorregulación y dar cumplimiento a los lineamientos establecidos por el Ministerio de Hacienda</t>
  </si>
  <si>
    <t>Programacion de capacitaciones en Seguridad SIIF Nación a usuarios</t>
  </si>
  <si>
    <t xml:space="preserve">Capacitación realizadas a usuarios usuarios SIIF. </t>
  </si>
  <si>
    <t>Capacitaciones</t>
  </si>
  <si>
    <t>Se evidencia socialización realizada a la Dirección Técnica y a la Dirección Financiera y Administrativa para su aplicación.  Memorandos socialización Dirección Técnica y a la Dirección Financiera y Administrativa</t>
  </si>
  <si>
    <t xml:space="preserve">Se evidencia documento con lineamientos ANS aprobado y socializado por director Jurídico de la UG-PAFFIE sobre la naturaleza y aplicación de los Acuerdos de Niveles de Servicio (ANS) pactados en los Contratos Marco de Obra suscritos por el PA FFIE </t>
  </si>
  <si>
    <t>CON EVIDENCIA APROBADA - CON  SEGUIMIENTO</t>
  </si>
  <si>
    <t>Seguimiento Matriz OCI</t>
  </si>
  <si>
    <t>Para este seguimiento, la dependencia no reportó evidencias, debido a que solicitó modificación de las actividades</t>
  </si>
  <si>
    <t>Se verifico la presentación de informes bimestrales en los que indican los resultados de la gestión de defensa realizada en procesos ejecutivos del Ministerio y sobre las acciones adelantadas para la recuperación de recursos acorde con los informes presentados por la firma de vigilancia judicial contratada por Fiduprevisora S.A., y de los informes entregados por la fiduciaria; dichos informes incluyen lo correspondiente a: recursos pagados, recursos por remanentes recuperados y recursos desembargados.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</si>
</sst>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2]\ * #,##0.00_ ;_ [$€-2]\ * \-#,##0.00_ ;_ [$€-2]\ * &quot;-&quot;??_ "/>
    <numFmt numFmtId="165" formatCode="dd/mm/yyyy;@"/>
    <numFmt numFmtId="166" formatCode="yyyy/mm/dd"/>
    <numFmt numFmtId="167" formatCode="#,##0_ ;\-#,##0\ "/>
    <numFmt numFmtId="168" formatCode="d/mm/yyyy;@"/>
    <numFmt numFmtId="170" formatCode="_ * #,##0.00_ ;_ * \-#,##0.00_ ;_ * &quot;-&quot;??_ ;_ @_ "/>
  </numFmts>
  <fonts count="31"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b/>
      <sz val="20"/>
      <color theme="1"/>
      <name val="Arial Narrow"/>
      <family val="2"/>
    </font>
    <font>
      <b/>
      <sz val="20"/>
      <color rgb="FFFF0000"/>
      <name val="Arial Narrow"/>
      <family val="2"/>
    </font>
    <font>
      <sz val="11"/>
      <color theme="1"/>
      <name val="Arial Narrow"/>
      <family val="2"/>
    </font>
    <font>
      <sz val="11"/>
      <color rgb="FF333333"/>
      <name val="Arial Narrow"/>
      <family val="2"/>
    </font>
    <font>
      <b/>
      <sz val="11"/>
      <color theme="0"/>
      <name val="Arial Narrow"/>
      <family val="2"/>
    </font>
    <font>
      <b/>
      <sz val="11"/>
      <color theme="1"/>
      <name val="Arial Narrow"/>
      <family val="2"/>
    </font>
    <font>
      <b/>
      <sz val="11"/>
      <color rgb="FFFF0000"/>
      <name val="Arial Narrow"/>
      <family val="2"/>
    </font>
    <font>
      <sz val="11"/>
      <color theme="1"/>
      <name val="Arial"/>
      <family val="2"/>
    </font>
    <font>
      <b/>
      <sz val="20"/>
      <name val="Arial Narrow"/>
      <family val="2"/>
    </font>
    <font>
      <sz val="11"/>
      <color theme="0"/>
      <name val="Calibri"/>
      <family val="2"/>
      <scheme val="minor"/>
    </font>
    <font>
      <b/>
      <i/>
      <sz val="12"/>
      <name val="Arial Narrow"/>
      <family val="2"/>
    </font>
    <font>
      <i/>
      <sz val="12"/>
      <name val="Arial Narrow"/>
      <family val="2"/>
    </font>
    <font>
      <b/>
      <sz val="20"/>
      <color rgb="FF003366"/>
      <name val="Arial Narrow"/>
      <family val="2"/>
    </font>
    <font>
      <sz val="12"/>
      <color rgb="FFFF0000"/>
      <name val="Arial Narrow"/>
      <family val="2"/>
    </font>
    <font>
      <sz val="12"/>
      <color rgb="FF333333"/>
      <name val="Arial Narrow"/>
      <family val="2"/>
    </font>
    <font>
      <sz val="11"/>
      <color indexed="8"/>
      <name val="Calibri"/>
      <family val="2"/>
    </font>
  </fonts>
  <fills count="19">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rgb="FF66FFFF"/>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ACB9CA"/>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DEDADA"/>
        <bgColor indexed="64"/>
      </patternFill>
    </fill>
    <fill>
      <patternFill patternType="solid">
        <fgColor rgb="FFC65911"/>
        <bgColor indexed="64"/>
      </patternFill>
    </fill>
    <fill>
      <patternFill patternType="solid">
        <fgColor theme="6"/>
        <bgColor indexed="64"/>
      </patternFill>
    </fill>
    <fill>
      <patternFill patternType="solid">
        <fgColor theme="9" tint="-0.249977111117893"/>
        <bgColor indexed="64"/>
      </patternFill>
    </fill>
    <fill>
      <patternFill patternType="solid">
        <fgColor theme="5" tint="0.39997558519241921"/>
        <bgColor indexed="64"/>
      </patternFill>
    </fill>
  </fills>
  <borders count="12">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s>
  <cellStyleXfs count="1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cellStyleXfs>
  <cellXfs count="208">
    <xf numFmtId="0" fontId="0" fillId="0" borderId="0" xfId="0"/>
    <xf numFmtId="0" fontId="4" fillId="0" borderId="7" xfId="2" applyFont="1" applyFill="1" applyBorder="1" applyAlignment="1" applyProtection="1">
      <alignment horizontal="center" vertical="center" wrapText="1"/>
    </xf>
    <xf numFmtId="0" fontId="4" fillId="0" borderId="7" xfId="5" applyFont="1" applyFill="1" applyBorder="1" applyAlignment="1" applyProtection="1">
      <alignment horizontal="center" vertical="center" wrapText="1"/>
    </xf>
    <xf numFmtId="0" fontId="4" fillId="0" borderId="7" xfId="2" applyFont="1" applyFill="1" applyBorder="1" applyAlignment="1">
      <alignment horizontal="center" vertical="center" wrapText="1"/>
    </xf>
    <xf numFmtId="1" fontId="3" fillId="3" borderId="3" xfId="0" applyNumberFormat="1" applyFont="1" applyFill="1" applyBorder="1" applyAlignment="1" applyProtection="1">
      <alignment horizontal="centerContinuous" vertical="center"/>
    </xf>
    <xf numFmtId="0" fontId="3" fillId="3" borderId="4" xfId="0" applyFont="1" applyFill="1" applyBorder="1" applyAlignment="1" applyProtection="1">
      <alignment horizontal="centerContinuous" vertical="center"/>
    </xf>
    <xf numFmtId="0" fontId="3" fillId="3" borderId="5" xfId="0"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164" fontId="4" fillId="0" borderId="7" xfId="4" applyFont="1" applyBorder="1" applyAlignment="1" applyProtection="1">
      <alignment horizontal="center" vertical="center" wrapText="1"/>
    </xf>
    <xf numFmtId="0" fontId="4" fillId="8" borderId="7" xfId="5" applyFont="1" applyFill="1" applyBorder="1" applyAlignment="1" applyProtection="1">
      <alignment horizontal="center" vertical="center" wrapText="1"/>
    </xf>
    <xf numFmtId="164" fontId="4" fillId="8" borderId="7" xfId="6" applyFont="1" applyFill="1" applyBorder="1" applyAlignment="1" applyProtection="1">
      <alignment horizontal="center" vertical="center" wrapText="1"/>
    </xf>
    <xf numFmtId="166" fontId="4" fillId="8" borderId="7" xfId="2" applyNumberFormat="1" applyFont="1" applyFill="1" applyBorder="1" applyAlignment="1" applyProtection="1">
      <alignment horizontal="center" vertical="center" wrapText="1"/>
    </xf>
    <xf numFmtId="164" fontId="4" fillId="8" borderId="7" xfId="4" applyFont="1" applyFill="1" applyBorder="1" applyAlignment="1" applyProtection="1">
      <alignment horizontal="center" vertical="center" wrapText="1"/>
    </xf>
    <xf numFmtId="164" fontId="4" fillId="8" borderId="7" xfId="3" applyFont="1" applyFill="1" applyBorder="1" applyAlignment="1" applyProtection="1">
      <alignment horizontal="center" vertical="center" wrapText="1"/>
    </xf>
    <xf numFmtId="165" fontId="4" fillId="8" borderId="7" xfId="5" applyNumberFormat="1" applyFont="1" applyFill="1" applyBorder="1" applyAlignment="1" applyProtection="1">
      <alignment horizontal="center" vertical="center" wrapText="1"/>
    </xf>
    <xf numFmtId="49" fontId="4" fillId="8" borderId="7" xfId="5" applyNumberFormat="1" applyFont="1" applyFill="1" applyBorder="1" applyAlignment="1" applyProtection="1">
      <alignment horizontal="center" vertical="center" wrapText="1"/>
    </xf>
    <xf numFmtId="0" fontId="4" fillId="0" borderId="7" xfId="5" applyFont="1" applyBorder="1" applyAlignment="1" applyProtection="1">
      <alignment horizontal="center" vertical="center" wrapText="1"/>
    </xf>
    <xf numFmtId="0" fontId="4" fillId="8" borderId="7" xfId="5" applyFont="1" applyFill="1" applyBorder="1" applyAlignment="1" applyProtection="1">
      <alignment horizontal="left" vertical="center" wrapText="1"/>
    </xf>
    <xf numFmtId="1" fontId="4" fillId="8" borderId="7" xfId="5" applyNumberFormat="1" applyFont="1" applyFill="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164" fontId="4" fillId="8" borderId="7" xfId="4" applyFont="1" applyFill="1" applyBorder="1" applyAlignment="1" applyProtection="1">
      <alignment horizontal="left" vertical="center" wrapText="1"/>
    </xf>
    <xf numFmtId="14" fontId="4" fillId="8" borderId="7" xfId="5" applyNumberFormat="1" applyFont="1" applyFill="1" applyBorder="1" applyAlignment="1" applyProtection="1">
      <alignment horizontal="center" vertical="center" wrapText="1"/>
    </xf>
    <xf numFmtId="0" fontId="4" fillId="8" borderId="7" xfId="2" applyFont="1" applyFill="1" applyBorder="1" applyAlignment="1" applyProtection="1">
      <alignment horizontal="center" vertical="center" wrapText="1"/>
    </xf>
    <xf numFmtId="0" fontId="4" fillId="8" borderId="7" xfId="0" applyFont="1" applyFill="1" applyBorder="1" applyAlignment="1" applyProtection="1">
      <alignment horizontal="left" vertical="center" wrapText="1"/>
    </xf>
    <xf numFmtId="166" fontId="4" fillId="8" borderId="7" xfId="5" applyNumberFormat="1" applyFont="1" applyFill="1" applyBorder="1" applyAlignment="1" applyProtection="1">
      <alignment horizontal="center" vertical="center" wrapText="1"/>
    </xf>
    <xf numFmtId="0" fontId="4" fillId="8" borderId="7" xfId="4" applyNumberFormat="1" applyFont="1" applyFill="1" applyBorder="1" applyAlignment="1" applyProtection="1">
      <alignment horizontal="center" vertical="center" wrapText="1"/>
    </xf>
    <xf numFmtId="49" fontId="4" fillId="8" borderId="7" xfId="2" applyNumberFormat="1" applyFont="1" applyFill="1" applyBorder="1" applyAlignment="1" applyProtection="1">
      <alignment horizontal="center" vertical="center" wrapText="1"/>
    </xf>
    <xf numFmtId="165" fontId="4" fillId="8" borderId="7" xfId="2" applyNumberFormat="1" applyFont="1" applyFill="1" applyBorder="1" applyAlignment="1" applyProtection="1">
      <alignment horizontal="center" vertical="center" wrapText="1"/>
    </xf>
    <xf numFmtId="14" fontId="4" fillId="8" borderId="7" xfId="2" applyNumberFormat="1" applyFont="1" applyFill="1" applyBorder="1" applyAlignment="1" applyProtection="1">
      <alignment horizontal="center" vertical="center" wrapText="1"/>
    </xf>
    <xf numFmtId="1" fontId="4" fillId="8" borderId="7" xfId="2" applyNumberFormat="1" applyFont="1" applyFill="1" applyBorder="1" applyAlignment="1" applyProtection="1">
      <alignment horizontal="center" vertical="center" wrapText="1"/>
    </xf>
    <xf numFmtId="1" fontId="4" fillId="8" borderId="7" xfId="4" applyNumberFormat="1" applyFont="1" applyFill="1" applyBorder="1" applyAlignment="1" applyProtection="1">
      <alignment horizontal="center" vertical="center" wrapText="1"/>
    </xf>
    <xf numFmtId="0" fontId="4" fillId="8" borderId="7" xfId="2" applyFont="1" applyFill="1" applyBorder="1" applyAlignment="1" applyProtection="1">
      <alignment horizontal="left" vertical="center" wrapText="1"/>
    </xf>
    <xf numFmtId="14" fontId="3" fillId="8" borderId="7" xfId="2" applyNumberFormat="1" applyFont="1" applyFill="1" applyBorder="1" applyAlignment="1" applyProtection="1">
      <alignment horizontal="center" vertical="center" wrapText="1"/>
    </xf>
    <xf numFmtId="0" fontId="4" fillId="9" borderId="7" xfId="2" applyFont="1" applyFill="1" applyBorder="1" applyAlignment="1" applyProtection="1">
      <alignment horizontal="center" vertical="center" wrapText="1"/>
    </xf>
    <xf numFmtId="0" fontId="4" fillId="8" borderId="7" xfId="2" applyFont="1" applyFill="1" applyBorder="1" applyAlignment="1">
      <alignment horizontal="left" vertical="center" wrapText="1"/>
    </xf>
    <xf numFmtId="0" fontId="4" fillId="8" borderId="7" xfId="2" applyFont="1" applyFill="1" applyBorder="1" applyAlignment="1">
      <alignment horizontal="center" vertical="center" wrapText="1"/>
    </xf>
    <xf numFmtId="164" fontId="4" fillId="0" borderId="7" xfId="4" applyFont="1" applyBorder="1" applyAlignment="1">
      <alignment horizontal="center" vertical="center" wrapText="1"/>
    </xf>
    <xf numFmtId="166" fontId="4" fillId="8" borderId="7" xfId="2" applyNumberFormat="1" applyFont="1" applyFill="1" applyBorder="1" applyAlignment="1">
      <alignment horizontal="center" vertical="center" wrapText="1"/>
    </xf>
    <xf numFmtId="0" fontId="13" fillId="0" borderId="0" xfId="0" applyFont="1"/>
    <xf numFmtId="49" fontId="4" fillId="8" borderId="7" xfId="2" applyNumberFormat="1" applyFont="1" applyFill="1" applyBorder="1" applyAlignment="1">
      <alignment horizontal="center" vertical="center" wrapText="1"/>
    </xf>
    <xf numFmtId="0" fontId="13" fillId="0" borderId="0" xfId="0" applyFont="1" applyAlignment="1">
      <alignment horizontal="center" vertical="center"/>
    </xf>
    <xf numFmtId="0" fontId="4" fillId="8" borderId="7" xfId="2" applyFont="1" applyFill="1" applyBorder="1" applyAlignment="1">
      <alignment horizontal="justify"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4" fillId="8" borderId="7" xfId="5" applyFont="1" applyFill="1" applyBorder="1" applyAlignment="1">
      <alignment horizontal="left" vertical="center" wrapText="1"/>
    </xf>
    <xf numFmtId="0" fontId="4" fillId="8" borderId="7" xfId="5" applyFont="1" applyFill="1" applyBorder="1" applyAlignment="1">
      <alignment horizontal="center" vertical="center" wrapText="1"/>
    </xf>
    <xf numFmtId="49" fontId="4" fillId="8" borderId="7" xfId="5" applyNumberFormat="1" applyFont="1" applyFill="1" applyBorder="1" applyAlignment="1">
      <alignment horizontal="center" vertical="center" wrapText="1"/>
    </xf>
    <xf numFmtId="166" fontId="4" fillId="8" borderId="7" xfId="5" applyNumberFormat="1" applyFont="1" applyFill="1" applyBorder="1" applyAlignment="1">
      <alignment horizontal="center" vertical="center" wrapText="1"/>
    </xf>
    <xf numFmtId="1" fontId="3" fillId="3" borderId="4" xfId="0" applyNumberFormat="1" applyFont="1" applyFill="1" applyBorder="1" applyAlignment="1" applyProtection="1">
      <alignment horizontal="center" vertical="center"/>
    </xf>
    <xf numFmtId="166" fontId="13" fillId="0" borderId="0" xfId="0" applyNumberFormat="1" applyFont="1" applyAlignment="1">
      <alignment horizontal="center" vertical="center" wrapText="1"/>
    </xf>
    <xf numFmtId="166" fontId="3" fillId="3" borderId="4" xfId="0" applyNumberFormat="1"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4" fillId="0" borderId="0" xfId="0" applyFont="1" applyAlignment="1">
      <alignment horizontal="center" vertical="center" wrapText="1"/>
    </xf>
    <xf numFmtId="0" fontId="15" fillId="10" borderId="7" xfId="0" applyFont="1" applyFill="1" applyBorder="1" applyAlignment="1">
      <alignment horizontal="center" vertical="center"/>
    </xf>
    <xf numFmtId="0" fontId="17" fillId="0" borderId="0" xfId="0" applyFont="1"/>
    <xf numFmtId="0" fontId="17" fillId="0" borderId="7" xfId="0" applyFont="1" applyBorder="1"/>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1" fontId="11" fillId="2" borderId="8" xfId="2" applyNumberFormat="1"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15" fillId="7" borderId="7" xfId="0" applyFont="1" applyFill="1" applyBorder="1" applyAlignment="1">
      <alignment horizontal="center" vertical="center"/>
    </xf>
    <xf numFmtId="0" fontId="15" fillId="12" borderId="7"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6" fillId="0" borderId="7" xfId="0" applyFont="1" applyBorder="1" applyAlignment="1">
      <alignment horizontal="center" vertical="center"/>
    </xf>
    <xf numFmtId="0" fontId="15" fillId="8" borderId="7" xfId="0" applyFont="1" applyFill="1" applyBorder="1" applyAlignment="1">
      <alignment horizontal="center" vertical="center"/>
    </xf>
    <xf numFmtId="0" fontId="15" fillId="11" borderId="7"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0" borderId="7" xfId="0" applyFont="1" applyFill="1" applyBorder="1" applyAlignment="1">
      <alignment horizontal="center" vertical="center" wrapText="1"/>
    </xf>
    <xf numFmtId="0" fontId="16" fillId="12" borderId="7" xfId="0" applyFont="1" applyFill="1" applyBorder="1" applyAlignment="1">
      <alignment horizontal="center" vertical="center"/>
    </xf>
    <xf numFmtId="0" fontId="17" fillId="0" borderId="0" xfId="0" applyFont="1" applyAlignment="1">
      <alignment wrapText="1"/>
    </xf>
    <xf numFmtId="0" fontId="19" fillId="4" borderId="7" xfId="0" applyFont="1" applyFill="1" applyBorder="1" applyAlignment="1">
      <alignment horizontal="center" vertical="center" wrapText="1"/>
    </xf>
    <xf numFmtId="0" fontId="20" fillId="12" borderId="7" xfId="0" applyFont="1" applyFill="1" applyBorder="1" applyAlignment="1">
      <alignment horizontal="center" vertical="center"/>
    </xf>
    <xf numFmtId="0" fontId="20" fillId="0" borderId="7" xfId="0" applyFont="1" applyBorder="1" applyAlignment="1">
      <alignment horizontal="center" vertical="center"/>
    </xf>
    <xf numFmtId="0" fontId="21" fillId="12" borderId="7" xfId="0" applyFont="1" applyFill="1" applyBorder="1" applyAlignment="1">
      <alignment horizontal="center" vertical="center"/>
    </xf>
    <xf numFmtId="0" fontId="21" fillId="0" borderId="7" xfId="0" applyFont="1" applyBorder="1" applyAlignment="1">
      <alignment horizontal="center" vertical="center"/>
    </xf>
    <xf numFmtId="0" fontId="20" fillId="0" borderId="7" xfId="0" applyFont="1" applyBorder="1" applyAlignment="1">
      <alignment horizontal="center" vertical="center" wrapText="1"/>
    </xf>
    <xf numFmtId="0" fontId="20" fillId="8" borderId="7" xfId="0" applyFont="1" applyFill="1" applyBorder="1" applyAlignment="1">
      <alignment horizontal="center" vertical="center"/>
    </xf>
    <xf numFmtId="0" fontId="20" fillId="10" borderId="7" xfId="0" applyFont="1" applyFill="1" applyBorder="1" applyAlignment="1">
      <alignment horizontal="center" vertical="center"/>
    </xf>
    <xf numFmtId="0" fontId="20" fillId="11" borderId="7" xfId="0" applyFont="1" applyFill="1" applyBorder="1" applyAlignment="1">
      <alignment horizontal="center" vertical="center"/>
    </xf>
    <xf numFmtId="0" fontId="20" fillId="7" borderId="7" xfId="0" applyFont="1" applyFill="1" applyBorder="1" applyAlignment="1">
      <alignment horizontal="center" vertical="center"/>
    </xf>
    <xf numFmtId="0" fontId="20" fillId="10" borderId="7"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0" xfId="0" applyFont="1" applyFill="1" applyAlignment="1">
      <alignment wrapText="1"/>
    </xf>
    <xf numFmtId="0" fontId="17" fillId="13" borderId="7" xfId="0" applyFont="1" applyFill="1" applyBorder="1"/>
    <xf numFmtId="0" fontId="17" fillId="15" borderId="7" xfId="0" applyFont="1" applyFill="1" applyBorder="1"/>
    <xf numFmtId="0" fontId="17" fillId="4" borderId="7" xfId="0" applyFont="1" applyFill="1" applyBorder="1" applyAlignment="1">
      <alignment horizontal="center" vertical="center" wrapText="1"/>
    </xf>
    <xf numFmtId="0" fontId="17" fillId="0" borderId="7" xfId="0" applyFont="1" applyBorder="1" applyAlignment="1">
      <alignment wrapText="1"/>
    </xf>
    <xf numFmtId="0" fontId="22" fillId="0" borderId="7" xfId="0" applyFont="1" applyBorder="1"/>
    <xf numFmtId="0" fontId="22" fillId="14" borderId="7" xfId="0" applyFont="1" applyFill="1" applyBorder="1" applyAlignment="1">
      <alignment horizontal="left" vertical="center" wrapText="1" indent="1"/>
    </xf>
    <xf numFmtId="0" fontId="20" fillId="8" borderId="7" xfId="0" applyFont="1" applyFill="1" applyBorder="1" applyAlignment="1">
      <alignment wrapText="1"/>
    </xf>
    <xf numFmtId="0" fontId="18" fillId="0" borderId="7" xfId="0" applyFont="1" applyBorder="1" applyAlignment="1">
      <alignment wrapText="1"/>
    </xf>
    <xf numFmtId="164" fontId="12" fillId="16" borderId="7" xfId="3" applyFont="1" applyFill="1" applyBorder="1" applyAlignment="1" applyProtection="1">
      <alignment horizontal="center" vertical="center" wrapText="1"/>
    </xf>
    <xf numFmtId="0" fontId="17" fillId="8" borderId="7" xfId="0" applyFont="1" applyFill="1" applyBorder="1"/>
    <xf numFmtId="0" fontId="23" fillId="8" borderId="7" xfId="0" applyFont="1" applyFill="1" applyBorder="1" applyAlignment="1">
      <alignment horizontal="center" vertical="center"/>
    </xf>
    <xf numFmtId="0" fontId="23" fillId="8" borderId="7" xfId="0" applyFont="1" applyFill="1" applyBorder="1" applyAlignment="1">
      <alignment horizontal="center" vertical="center" wrapText="1"/>
    </xf>
    <xf numFmtId="164" fontId="4" fillId="8" borderId="7" xfId="3" applyFont="1" applyFill="1" applyBorder="1" applyAlignment="1" applyProtection="1">
      <alignment horizontal="center" vertical="center"/>
    </xf>
    <xf numFmtId="0" fontId="24" fillId="16" borderId="7" xfId="0" applyFont="1" applyFill="1" applyBorder="1" applyAlignment="1">
      <alignment horizontal="center" vertical="center"/>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8" borderId="7" xfId="0" applyFont="1" applyFill="1" applyBorder="1" applyAlignment="1">
      <alignment horizontal="justify" vertical="center" wrapText="1"/>
    </xf>
    <xf numFmtId="0" fontId="4" fillId="8" borderId="7" xfId="0" applyFont="1" applyFill="1" applyBorder="1" applyAlignment="1">
      <alignment horizontal="left" vertical="center" wrapText="1"/>
    </xf>
    <xf numFmtId="0" fontId="4" fillId="8" borderId="7" xfId="0" applyFont="1" applyFill="1" applyBorder="1" applyAlignment="1">
      <alignment vertical="center" wrapText="1"/>
    </xf>
    <xf numFmtId="0" fontId="4" fillId="8" borderId="7" xfId="0" applyFont="1" applyFill="1" applyBorder="1" applyAlignment="1">
      <alignment wrapText="1"/>
    </xf>
    <xf numFmtId="0" fontId="12" fillId="4" borderId="8" xfId="0" applyFont="1" applyFill="1" applyBorder="1" applyAlignment="1">
      <alignment horizontal="center" vertical="center" wrapText="1"/>
    </xf>
    <xf numFmtId="0" fontId="8" fillId="4" borderId="9" xfId="2" applyFont="1" applyFill="1" applyBorder="1" applyAlignment="1" applyProtection="1">
      <alignment horizontal="center" vertical="center" wrapText="1"/>
    </xf>
    <xf numFmtId="164" fontId="12" fillId="4" borderId="10" xfId="3"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165" fontId="8" fillId="2" borderId="8"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center" vertical="center" wrapText="1"/>
    </xf>
    <xf numFmtId="1" fontId="3" fillId="5" borderId="8" xfId="2" applyNumberFormat="1" applyFont="1" applyFill="1" applyBorder="1" applyAlignment="1" applyProtection="1">
      <alignment horizontal="center" vertical="center" wrapText="1"/>
    </xf>
    <xf numFmtId="0" fontId="3" fillId="5" borderId="8" xfId="2" applyFont="1" applyFill="1" applyBorder="1" applyAlignment="1" applyProtection="1">
      <alignment horizontal="center" vertical="center" wrapText="1"/>
    </xf>
    <xf numFmtId="1" fontId="3" fillId="6" borderId="8" xfId="2" applyNumberFormat="1" applyFont="1" applyFill="1" applyBorder="1" applyAlignment="1" applyProtection="1">
      <alignment horizontal="center" vertical="center" wrapText="1"/>
    </xf>
    <xf numFmtId="0" fontId="3" fillId="6" borderId="8" xfId="2"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wrapText="1"/>
    </xf>
    <xf numFmtId="166" fontId="3" fillId="6" borderId="8" xfId="2" applyNumberFormat="1" applyFont="1" applyFill="1" applyBorder="1" applyAlignment="1" applyProtection="1">
      <alignment horizontal="center" vertical="center" wrapText="1"/>
    </xf>
    <xf numFmtId="0" fontId="4" fillId="8" borderId="7" xfId="0" applyFont="1" applyFill="1" applyBorder="1" applyAlignment="1">
      <alignment horizontal="center" vertical="center" wrapText="1"/>
    </xf>
    <xf numFmtId="9" fontId="4" fillId="8" borderId="7" xfId="0" applyNumberFormat="1" applyFont="1" applyFill="1" applyBorder="1" applyAlignment="1">
      <alignment horizontal="center" vertical="center" wrapText="1"/>
    </xf>
    <xf numFmtId="9" fontId="4" fillId="8" borderId="7" xfId="1" applyFont="1" applyFill="1" applyBorder="1" applyAlignment="1">
      <alignment horizontal="center" vertical="center" wrapText="1"/>
    </xf>
    <xf numFmtId="0" fontId="13" fillId="8" borderId="0" xfId="0" applyFont="1" applyFill="1"/>
    <xf numFmtId="0" fontId="3" fillId="8" borderId="7" xfId="0" applyFont="1" applyFill="1" applyBorder="1" applyAlignment="1" applyProtection="1">
      <alignment horizontal="left" vertical="center" wrapText="1"/>
    </xf>
    <xf numFmtId="165" fontId="4" fillId="8" borderId="7" xfId="4" applyNumberFormat="1" applyFont="1" applyFill="1" applyBorder="1" applyAlignment="1" applyProtection="1">
      <alignment horizontal="center" vertical="center" wrapText="1"/>
    </xf>
    <xf numFmtId="49" fontId="4" fillId="8" borderId="7" xfId="4" applyNumberFormat="1" applyFont="1" applyFill="1" applyBorder="1" applyAlignment="1" applyProtection="1">
      <alignment horizontal="center" vertical="center" wrapText="1"/>
    </xf>
    <xf numFmtId="168" fontId="4" fillId="8" borderId="7" xfId="4" applyNumberFormat="1" applyFont="1" applyFill="1" applyBorder="1" applyAlignment="1" applyProtection="1">
      <alignment horizontal="center" vertical="center" wrapText="1"/>
    </xf>
    <xf numFmtId="164" fontId="4" fillId="8" borderId="7" xfId="4" applyFont="1" applyFill="1" applyBorder="1" applyAlignment="1" applyProtection="1">
      <alignment vertical="center" wrapText="1"/>
    </xf>
    <xf numFmtId="166" fontId="4" fillId="8" borderId="7" xfId="4" applyNumberFormat="1" applyFont="1" applyFill="1" applyBorder="1" applyAlignment="1" applyProtection="1">
      <alignment horizontal="center" vertical="center" wrapText="1"/>
    </xf>
    <xf numFmtId="9" fontId="4" fillId="8" borderId="7" xfId="2" applyNumberFormat="1" applyFont="1" applyFill="1" applyBorder="1" applyAlignment="1">
      <alignment horizontal="center" vertical="center" wrapText="1"/>
    </xf>
    <xf numFmtId="165" fontId="4" fillId="8" borderId="7" xfId="0" applyNumberFormat="1" applyFont="1" applyFill="1" applyBorder="1" applyAlignment="1" applyProtection="1">
      <alignment horizontal="center" vertical="center" wrapText="1"/>
    </xf>
    <xf numFmtId="0" fontId="3" fillId="8" borderId="7" xfId="5" applyFont="1" applyFill="1" applyBorder="1" applyAlignment="1" applyProtection="1">
      <alignment horizontal="left" vertical="center" wrapText="1"/>
    </xf>
    <xf numFmtId="1" fontId="4" fillId="8" borderId="7" xfId="0" applyNumberFormat="1" applyFont="1" applyFill="1" applyBorder="1" applyAlignment="1" applyProtection="1">
      <alignment horizontal="center" vertical="center" wrapText="1"/>
    </xf>
    <xf numFmtId="0" fontId="4" fillId="8" borderId="7" xfId="5" applyNumberFormat="1" applyFont="1" applyFill="1" applyBorder="1" applyAlignment="1" applyProtection="1">
      <alignment horizontal="center" vertical="center" wrapText="1"/>
    </xf>
    <xf numFmtId="164" fontId="4" fillId="8" borderId="7" xfId="4" applyFont="1" applyFill="1" applyBorder="1" applyAlignment="1">
      <alignment horizontal="center" vertical="center" wrapText="1"/>
    </xf>
    <xf numFmtId="167" fontId="4" fillId="8" borderId="7" xfId="4" applyNumberFormat="1" applyFont="1" applyFill="1" applyBorder="1" applyAlignment="1" applyProtection="1">
      <alignment horizontal="center" vertical="center" wrapText="1"/>
    </xf>
    <xf numFmtId="0" fontId="4" fillId="0" borderId="7" xfId="2" applyFont="1" applyBorder="1" applyAlignment="1">
      <alignment horizontal="center" vertical="center" wrapText="1"/>
    </xf>
    <xf numFmtId="0" fontId="15" fillId="0" borderId="0" xfId="0" applyFont="1" applyAlignment="1">
      <alignment horizontal="center" vertical="center" wrapText="1"/>
    </xf>
    <xf numFmtId="164" fontId="12" fillId="17" borderId="8" xfId="3" applyFont="1" applyFill="1" applyBorder="1" applyAlignment="1" applyProtection="1">
      <alignment horizontal="center" vertical="center" wrapText="1"/>
    </xf>
    <xf numFmtId="0" fontId="12" fillId="17" borderId="8" xfId="3" applyNumberFormat="1" applyFont="1" applyFill="1" applyBorder="1" applyAlignment="1" applyProtection="1">
      <alignment horizontal="center" vertical="center" wrapText="1"/>
      <protection locked="0"/>
    </xf>
    <xf numFmtId="9" fontId="12" fillId="17" borderId="8" xfId="1" applyFont="1" applyFill="1" applyBorder="1" applyAlignment="1" applyProtection="1">
      <alignment horizontal="center" vertical="center" wrapText="1"/>
    </xf>
    <xf numFmtId="164" fontId="12" fillId="17" borderId="8" xfId="3" applyFont="1" applyFill="1" applyBorder="1" applyAlignment="1" applyProtection="1">
      <alignment horizontal="center" vertical="center" wrapText="1"/>
      <protection locked="0"/>
    </xf>
    <xf numFmtId="1" fontId="12" fillId="17" borderId="8" xfId="1" applyNumberFormat="1" applyFont="1" applyFill="1" applyBorder="1" applyAlignment="1" applyProtection="1">
      <alignment horizontal="center" vertical="center" wrapText="1"/>
      <protection locked="0"/>
    </xf>
    <xf numFmtId="0" fontId="16" fillId="8" borderId="7"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0" borderId="7" xfId="0" applyFont="1" applyBorder="1" applyAlignment="1">
      <alignment horizontal="center" vertical="center" wrapText="1"/>
    </xf>
    <xf numFmtId="0" fontId="4" fillId="18" borderId="7" xfId="0" applyFont="1" applyFill="1" applyBorder="1" applyAlignment="1">
      <alignment horizontal="center" vertical="center" wrapText="1"/>
    </xf>
    <xf numFmtId="0" fontId="4" fillId="8" borderId="7" xfId="0" applyFont="1" applyFill="1" applyBorder="1"/>
    <xf numFmtId="0" fontId="0" fillId="0" borderId="0" xfId="0" applyAlignment="1">
      <alignment horizontal="center" vertical="center" wrapText="1"/>
    </xf>
    <xf numFmtId="0" fontId="27" fillId="0" borderId="0" xfId="0" applyFont="1" applyBorder="1" applyAlignment="1">
      <alignment horizontal="center" vertical="center" wrapText="1"/>
    </xf>
    <xf numFmtId="0" fontId="4" fillId="8" borderId="0" xfId="2" applyFont="1" applyFill="1" applyBorder="1" applyAlignment="1">
      <alignment horizontal="center" vertical="center" wrapText="1"/>
    </xf>
    <xf numFmtId="164" fontId="4" fillId="0" borderId="0" xfId="4" applyFont="1" applyBorder="1" applyAlignment="1" applyProtection="1">
      <alignment horizontal="center" vertical="center" wrapText="1"/>
    </xf>
    <xf numFmtId="0" fontId="14" fillId="0" borderId="7" xfId="0" applyFont="1" applyBorder="1" applyAlignment="1">
      <alignment horizontal="center" vertical="center" wrapText="1"/>
    </xf>
    <xf numFmtId="164" fontId="12" fillId="16" borderId="7" xfId="3" applyFont="1" applyFill="1" applyBorder="1" applyAlignment="1">
      <alignment horizontal="center" vertical="center" wrapText="1"/>
    </xf>
    <xf numFmtId="0" fontId="4" fillId="0" borderId="7" xfId="5" applyFont="1" applyBorder="1" applyAlignment="1">
      <alignment horizontal="center" vertical="center" wrapText="1"/>
    </xf>
    <xf numFmtId="164" fontId="4" fillId="8" borderId="7" xfId="6" applyFont="1" applyFill="1" applyBorder="1" applyAlignment="1">
      <alignment horizontal="center" vertical="center" wrapText="1"/>
    </xf>
    <xf numFmtId="164" fontId="3" fillId="0" borderId="7" xfId="4" applyFont="1" applyBorder="1" applyAlignment="1">
      <alignment horizontal="center" vertical="center" wrapText="1"/>
    </xf>
    <xf numFmtId="0" fontId="4" fillId="10" borderId="7" xfId="2" applyFont="1" applyFill="1" applyBorder="1" applyAlignment="1">
      <alignment horizontal="center" vertical="center" wrapText="1"/>
    </xf>
    <xf numFmtId="0" fontId="28" fillId="8" borderId="7" xfId="5" applyFont="1" applyFill="1" applyBorder="1" applyAlignment="1">
      <alignment horizontal="center"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16" fontId="0" fillId="0" borderId="7" xfId="0" applyNumberFormat="1" applyBorder="1" applyAlignment="1">
      <alignment horizontal="left" vertical="center" wrapText="1"/>
    </xf>
    <xf numFmtId="164" fontId="4" fillId="0" borderId="11" xfId="4" applyFont="1" applyFill="1" applyBorder="1" applyAlignment="1">
      <alignment horizontal="center" vertical="center" wrapText="1"/>
    </xf>
    <xf numFmtId="0" fontId="0" fillId="0" borderId="0" xfId="0" applyAlignment="1">
      <alignment wrapText="1"/>
    </xf>
    <xf numFmtId="0" fontId="0" fillId="0" borderId="7" xfId="0" applyBorder="1"/>
    <xf numFmtId="0" fontId="0" fillId="0" borderId="7" xfId="0" applyBorder="1" applyAlignment="1">
      <alignment wrapText="1"/>
    </xf>
    <xf numFmtId="164" fontId="4" fillId="0" borderId="7" xfId="4" applyFont="1" applyFill="1" applyBorder="1" applyAlignment="1">
      <alignment horizontal="center" vertical="center" wrapText="1"/>
    </xf>
    <xf numFmtId="0" fontId="0" fillId="0" borderId="7" xfId="0" applyFill="1" applyBorder="1" applyAlignment="1">
      <alignment wrapText="1"/>
    </xf>
    <xf numFmtId="0" fontId="14" fillId="8"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0" fillId="0" borderId="11" xfId="0" applyFill="1" applyBorder="1" applyAlignment="1">
      <alignment wrapText="1"/>
    </xf>
    <xf numFmtId="0" fontId="4" fillId="8" borderId="7" xfId="0" applyFont="1" applyFill="1" applyBorder="1" applyAlignment="1">
      <alignment horizontal="center" vertical="center"/>
    </xf>
    <xf numFmtId="9" fontId="4" fillId="8" borderId="7" xfId="1" applyFont="1" applyFill="1" applyBorder="1" applyAlignment="1">
      <alignment horizontal="center" vertical="center"/>
    </xf>
    <xf numFmtId="0" fontId="0" fillId="8" borderId="7" xfId="0" applyFill="1" applyBorder="1" applyAlignment="1">
      <alignment horizontal="left" vertical="center" wrapText="1"/>
    </xf>
    <xf numFmtId="14" fontId="4" fillId="8" borderId="7" xfId="0" applyNumberFormat="1" applyFont="1" applyFill="1" applyBorder="1" applyAlignment="1">
      <alignment horizontal="center" vertical="center" wrapText="1"/>
    </xf>
    <xf numFmtId="0" fontId="0" fillId="0" borderId="0" xfId="0"/>
    <xf numFmtId="14" fontId="4" fillId="8" borderId="7" xfId="2" applyNumberFormat="1"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12" fillId="17" borderId="8" xfId="3"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4" fillId="8" borderId="7" xfId="0" applyFont="1" applyFill="1" applyBorder="1" applyAlignment="1">
      <alignment horizontal="left" vertical="center"/>
    </xf>
    <xf numFmtId="0" fontId="29" fillId="8" borderId="0" xfId="0" applyFont="1" applyFill="1" applyAlignment="1">
      <alignment horizontal="left" vertical="center" wrapText="1"/>
    </xf>
    <xf numFmtId="14" fontId="4" fillId="8" borderId="7" xfId="0" applyNumberFormat="1" applyFont="1" applyFill="1" applyBorder="1" applyAlignment="1">
      <alignment horizontal="center" vertical="center"/>
    </xf>
    <xf numFmtId="166" fontId="4" fillId="8" borderId="7" xfId="0" applyNumberFormat="1" applyFont="1" applyFill="1" applyBorder="1" applyAlignment="1">
      <alignment horizontal="center" vertical="center" wrapText="1"/>
    </xf>
    <xf numFmtId="0" fontId="13" fillId="8" borderId="0" xfId="0" applyFont="1" applyFill="1" applyAlignment="1">
      <alignment horizontal="left" vertical="center" wrapText="1"/>
    </xf>
    <xf numFmtId="1" fontId="4" fillId="8" borderId="7" xfId="0" applyNumberFormat="1" applyFont="1" applyFill="1" applyBorder="1" applyAlignment="1">
      <alignment horizontal="center" vertical="center"/>
    </xf>
    <xf numFmtId="0" fontId="15" fillId="8" borderId="7" xfId="0" applyFont="1" applyFill="1" applyBorder="1" applyAlignment="1">
      <alignment horizontal="center" vertical="center" wrapText="1"/>
    </xf>
    <xf numFmtId="0" fontId="13" fillId="8" borderId="7" xfId="0" applyFont="1" applyFill="1" applyBorder="1" applyAlignment="1">
      <alignment horizontal="center" vertical="center"/>
    </xf>
    <xf numFmtId="0" fontId="4" fillId="8" borderId="7" xfId="4" applyNumberFormat="1" applyFont="1" applyFill="1" applyBorder="1" applyAlignment="1">
      <alignment horizontal="center" vertical="center" wrapText="1"/>
    </xf>
    <xf numFmtId="165" fontId="4" fillId="8" borderId="7" xfId="4" applyNumberFormat="1" applyFont="1" applyFill="1" applyBorder="1" applyAlignment="1">
      <alignment horizontal="center" vertical="center" wrapText="1"/>
    </xf>
    <xf numFmtId="49" fontId="4" fillId="8" borderId="7" xfId="4" applyNumberFormat="1" applyFont="1" applyFill="1" applyBorder="1" applyAlignment="1">
      <alignment horizontal="center" vertical="center" wrapText="1"/>
    </xf>
    <xf numFmtId="164" fontId="4" fillId="8" borderId="7" xfId="4" applyFont="1" applyFill="1" applyBorder="1" applyAlignment="1">
      <alignment horizontal="left" wrapText="1"/>
    </xf>
    <xf numFmtId="1" fontId="4" fillId="8" borderId="7" xfId="4" applyNumberFormat="1" applyFont="1" applyFill="1" applyBorder="1" applyAlignment="1">
      <alignment horizontal="center" vertical="center" wrapText="1"/>
    </xf>
    <xf numFmtId="164" fontId="4" fillId="8" borderId="7" xfId="4" applyFont="1" applyFill="1" applyBorder="1" applyAlignment="1">
      <alignment horizontal="left" vertical="center" wrapText="1"/>
    </xf>
    <xf numFmtId="164" fontId="3" fillId="8" borderId="7" xfId="4" applyFont="1" applyFill="1" applyBorder="1" applyAlignment="1" applyProtection="1">
      <alignment horizontal="center" vertical="center" wrapText="1"/>
    </xf>
    <xf numFmtId="164" fontId="4" fillId="8" borderId="7" xfId="4" applyFont="1" applyFill="1" applyBorder="1" applyAlignment="1" applyProtection="1">
      <alignment horizontal="left" vertical="top" wrapText="1"/>
    </xf>
    <xf numFmtId="164" fontId="4" fillId="8" borderId="0" xfId="4" applyFont="1" applyFill="1" applyBorder="1" applyAlignment="1" applyProtection="1">
      <alignment horizontal="center" vertical="center" wrapText="1"/>
    </xf>
    <xf numFmtId="0" fontId="27" fillId="8" borderId="7" xfId="0" applyFont="1" applyFill="1" applyBorder="1" applyAlignment="1">
      <alignment horizontal="center" vertical="center" wrapText="1"/>
    </xf>
    <xf numFmtId="0" fontId="4" fillId="8" borderId="7" xfId="0" applyFont="1" applyFill="1" applyBorder="1" applyAlignment="1">
      <alignment horizontal="justify" vertical="center"/>
    </xf>
  </cellXfs>
  <cellStyles count="18">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CCFFCC"/>
      <color rgb="FF003366"/>
      <color rgb="FFC65911"/>
      <color rgb="FFACB9CA"/>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44" dT="2020-05-04T23:43:45.68" personId="{BDB5ECF4-5CE1-41D8-980D-2B86789EFB56}" id="{54EB33CF-7562-4CDE-864B-3BD5695793F2}">
    <text>Pendiente aprobación jefe</text>
  </threadedComment>
  <threadedComment ref="AD45" dT="2020-05-04T23:43:45.68" personId="{BDB5ECF4-5CE1-41D8-980D-2B86789EFB56}" id="{9F624048-45D0-4F60-A0FB-13C73A25FA0B}">
    <text>Pendiente aprobación jefe</text>
  </threadedComment>
  <threadedComment ref="AD46" dT="2020-05-04T23:43:45.68" personId="{BDB5ECF4-5CE1-41D8-980D-2B86789EFB56}" id="{3F751425-F5C3-4CD8-B143-C9CEF8A6BB2F}">
    <text>Pendiente aprobación jefe</text>
  </threadedComment>
  <threadedComment ref="AD56" dT="2020-05-05T00:09:12.57" personId="{BDB5ECF4-5CE1-41D8-980D-2B86789EFB56}" id="{90A96545-10BF-416D-BFFF-A2ABF061CA69}">
    <text>Pendiente formulación SIG</text>
  </threadedComment>
  <threadedComment ref="AD84" dT="2020-05-04T23:40:16.16" personId="{BDB5ECF4-5CE1-41D8-980D-2B86789EFB56}" id="{C2FBBBFA-14B7-428F-9DB3-ADF1F4A99BFD}">
    <text>Pendente aprobación subdirectora</text>
  </threadedComment>
  <threadedComment ref="AD85" dT="2020-05-04T23:40:16.16" personId="{BDB5ECF4-5CE1-41D8-980D-2B86789EFB56}" id="{2A4ADC51-1472-40FD-8C9E-C06A7DD76FEF}">
    <text>Pendente aprobación subdirectora</text>
  </threadedComment>
  <threadedComment ref="AD86" dT="2020-05-04T23:40:16.16" personId="{BDB5ECF4-5CE1-41D8-980D-2B86789EFB56}" id="{968AA0B5-7BB9-4578-BC13-FA472DF946A8}">
    <text>Pendente aprobación subdirectora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39"/>
  <sheetViews>
    <sheetView tabSelected="1" zoomScale="70" zoomScaleNormal="70" zoomScaleSheetLayoutView="50" workbookViewId="0">
      <pane xSplit="3" ySplit="4" topLeftCell="AA5" activePane="bottomRight" state="frozen"/>
      <selection pane="topRight" activeCell="D1" sqref="D1"/>
      <selection pane="bottomLeft" activeCell="A5" sqref="A5"/>
      <selection pane="bottomRight" activeCell="AJ5" sqref="AJ5"/>
    </sheetView>
  </sheetViews>
  <sheetFormatPr baseColWidth="10" defaultColWidth="11.42578125" defaultRowHeight="15.75" x14ac:dyDescent="0.25"/>
  <cols>
    <col min="1" max="1" width="20.7109375" style="55" customWidth="1"/>
    <col min="2" max="2" width="13.140625" style="43" hidden="1" customWidth="1"/>
    <col min="3" max="3" width="11.85546875" style="43" hidden="1" customWidth="1"/>
    <col min="4" max="4" width="25.5703125" style="45" customWidth="1"/>
    <col min="5" max="5" width="23.28515625" style="43" customWidth="1"/>
    <col min="6" max="6" width="27" style="45" customWidth="1"/>
    <col min="7" max="7" width="17.7109375" style="45" customWidth="1"/>
    <col min="8" max="8" width="23.42578125" style="45" customWidth="1"/>
    <col min="9" max="9" width="140.5703125" style="41" customWidth="1"/>
    <col min="10" max="10" width="58.7109375" style="41" customWidth="1"/>
    <col min="11" max="11" width="17.42578125" style="43" customWidth="1"/>
    <col min="12" max="12" width="18.42578125" style="41" customWidth="1"/>
    <col min="13" max="13" width="28.28515625" style="41" customWidth="1"/>
    <col min="14" max="14" width="22.7109375" style="45" customWidth="1"/>
    <col min="15" max="16" width="27" style="41" customWidth="1"/>
    <col min="17" max="17" width="31.7109375" style="41" customWidth="1"/>
    <col min="18" max="19" width="27" style="41" customWidth="1"/>
    <col min="20" max="20" width="27" style="43" customWidth="1"/>
    <col min="21" max="21" width="74" style="41" customWidth="1"/>
    <col min="22" max="22" width="56.42578125" style="41" customWidth="1"/>
    <col min="23" max="23" width="36.5703125" style="41" customWidth="1"/>
    <col min="24" max="24" width="36" style="45" customWidth="1"/>
    <col min="25" max="25" width="20.28515625" style="41" customWidth="1"/>
    <col min="26" max="26" width="19.42578125" style="52" customWidth="1"/>
    <col min="27" max="27" width="19.7109375" style="52" customWidth="1"/>
    <col min="28" max="28" width="20" style="45" customWidth="1"/>
    <col min="29" max="29" width="21.5703125" style="45" customWidth="1"/>
    <col min="30" max="30" width="16.7109375" style="41" customWidth="1"/>
    <col min="31" max="33" width="11.42578125" style="41"/>
    <col min="34" max="34" width="53.85546875" style="41" customWidth="1"/>
    <col min="35" max="35" width="11.42578125" style="43"/>
    <col min="36" max="36" width="30.7109375" style="41" customWidth="1"/>
    <col min="37" max="16384" width="11.42578125" style="41"/>
  </cols>
  <sheetData>
    <row r="1" spans="1:37" ht="16.5" thickBot="1" x14ac:dyDescent="0.3"/>
    <row r="2" spans="1:37" x14ac:dyDescent="0.25">
      <c r="B2" s="185" t="s">
        <v>0</v>
      </c>
      <c r="C2" s="185"/>
      <c r="D2" s="185"/>
      <c r="E2" s="185"/>
      <c r="F2" s="185"/>
      <c r="G2" s="185"/>
      <c r="H2" s="185"/>
      <c r="I2" s="185"/>
      <c r="J2" s="185"/>
      <c r="K2" s="185"/>
      <c r="L2" s="185"/>
      <c r="M2" s="185"/>
      <c r="N2" s="185"/>
      <c r="O2" s="186"/>
      <c r="P2" s="4" t="s">
        <v>288</v>
      </c>
      <c r="Q2" s="5"/>
      <c r="R2" s="5"/>
      <c r="S2" s="5"/>
      <c r="T2" s="51"/>
      <c r="U2" s="5"/>
      <c r="V2" s="5"/>
      <c r="W2" s="5"/>
      <c r="X2" s="54"/>
      <c r="Y2" s="5"/>
      <c r="Z2" s="53"/>
      <c r="AA2" s="53"/>
      <c r="AB2" s="54"/>
      <c r="AC2" s="6"/>
    </row>
    <row r="3" spans="1:37" ht="15.75" customHeight="1" x14ac:dyDescent="0.25">
      <c r="B3" s="7">
        <v>1</v>
      </c>
      <c r="C3" s="8"/>
      <c r="D3" s="59">
        <v>2</v>
      </c>
      <c r="E3" s="59">
        <v>3</v>
      </c>
      <c r="F3" s="59">
        <v>4</v>
      </c>
      <c r="G3" s="60">
        <v>5</v>
      </c>
      <c r="H3" s="59">
        <v>6</v>
      </c>
      <c r="I3" s="61">
        <v>7</v>
      </c>
      <c r="J3" s="61">
        <v>8</v>
      </c>
      <c r="K3" s="61">
        <v>9</v>
      </c>
      <c r="L3" s="61">
        <v>10</v>
      </c>
      <c r="M3" s="61">
        <v>11</v>
      </c>
      <c r="N3" s="59">
        <v>12</v>
      </c>
      <c r="O3" s="61">
        <v>13</v>
      </c>
      <c r="P3" s="62">
        <v>14</v>
      </c>
      <c r="Q3" s="63">
        <v>15</v>
      </c>
      <c r="R3" s="63">
        <v>16</v>
      </c>
      <c r="S3" s="63">
        <v>17</v>
      </c>
      <c r="T3" s="64">
        <v>18</v>
      </c>
      <c r="U3" s="65">
        <v>19</v>
      </c>
      <c r="V3" s="65">
        <v>20</v>
      </c>
      <c r="W3" s="65">
        <v>21</v>
      </c>
      <c r="X3" s="67">
        <v>22</v>
      </c>
      <c r="Y3" s="65">
        <v>23</v>
      </c>
      <c r="Z3" s="66">
        <v>24</v>
      </c>
      <c r="AA3" s="66">
        <v>25</v>
      </c>
      <c r="AB3" s="67">
        <v>26</v>
      </c>
      <c r="AC3" s="67">
        <v>27</v>
      </c>
      <c r="AD3" s="187" t="s">
        <v>736</v>
      </c>
      <c r="AE3" s="187"/>
      <c r="AF3" s="187"/>
      <c r="AG3" s="187"/>
      <c r="AH3" s="187"/>
      <c r="AI3" s="187"/>
      <c r="AJ3" s="187"/>
      <c r="AK3" s="187"/>
    </row>
    <row r="4" spans="1:37" ht="63" x14ac:dyDescent="0.25">
      <c r="A4" s="115" t="s">
        <v>354</v>
      </c>
      <c r="B4" s="116" t="s">
        <v>1</v>
      </c>
      <c r="C4" s="117" t="s">
        <v>2</v>
      </c>
      <c r="D4" s="118" t="s">
        <v>3</v>
      </c>
      <c r="E4" s="119" t="s">
        <v>4</v>
      </c>
      <c r="F4" s="118" t="s">
        <v>5</v>
      </c>
      <c r="G4" s="120" t="s">
        <v>6</v>
      </c>
      <c r="H4" s="118" t="s">
        <v>7</v>
      </c>
      <c r="I4" s="118" t="s">
        <v>8</v>
      </c>
      <c r="J4" s="118" t="s">
        <v>9</v>
      </c>
      <c r="K4" s="118" t="s">
        <v>10</v>
      </c>
      <c r="L4" s="118" t="s">
        <v>11</v>
      </c>
      <c r="M4" s="118" t="s">
        <v>12</v>
      </c>
      <c r="N4" s="118" t="s">
        <v>13</v>
      </c>
      <c r="O4" s="118" t="s">
        <v>14</v>
      </c>
      <c r="P4" s="121" t="s">
        <v>15</v>
      </c>
      <c r="Q4" s="122" t="s">
        <v>16</v>
      </c>
      <c r="R4" s="122" t="s">
        <v>17</v>
      </c>
      <c r="S4" s="122" t="s">
        <v>18</v>
      </c>
      <c r="T4" s="123" t="s">
        <v>19</v>
      </c>
      <c r="U4" s="124" t="s">
        <v>20</v>
      </c>
      <c r="V4" s="124" t="s">
        <v>21</v>
      </c>
      <c r="W4" s="124" t="s">
        <v>22</v>
      </c>
      <c r="X4" s="124" t="s">
        <v>23</v>
      </c>
      <c r="Y4" s="125" t="s">
        <v>24</v>
      </c>
      <c r="Z4" s="126" t="s">
        <v>25</v>
      </c>
      <c r="AA4" s="126" t="s">
        <v>26</v>
      </c>
      <c r="AB4" s="124" t="s">
        <v>27</v>
      </c>
      <c r="AC4" s="124" t="s">
        <v>28</v>
      </c>
      <c r="AD4" s="146" t="s">
        <v>27</v>
      </c>
      <c r="AE4" s="146" t="s">
        <v>29</v>
      </c>
      <c r="AF4" s="147" t="s">
        <v>30</v>
      </c>
      <c r="AG4" s="148" t="s">
        <v>31</v>
      </c>
      <c r="AH4" s="149" t="s">
        <v>32</v>
      </c>
      <c r="AI4" s="150" t="s">
        <v>33</v>
      </c>
      <c r="AJ4" s="149" t="s">
        <v>34</v>
      </c>
      <c r="AK4" s="146" t="s">
        <v>35</v>
      </c>
    </row>
    <row r="5" spans="1:37" s="130" customFormat="1" ht="252" x14ac:dyDescent="0.25">
      <c r="A5" s="105">
        <v>100</v>
      </c>
      <c r="B5" s="28">
        <v>690</v>
      </c>
      <c r="C5" s="14"/>
      <c r="D5" s="25" t="s">
        <v>147</v>
      </c>
      <c r="E5" s="30">
        <v>43273</v>
      </c>
      <c r="F5" s="11" t="s">
        <v>46</v>
      </c>
      <c r="G5" s="29" t="s">
        <v>43</v>
      </c>
      <c r="H5" s="25" t="s">
        <v>148</v>
      </c>
      <c r="I5" s="34" t="s">
        <v>149</v>
      </c>
      <c r="J5" s="25" t="s">
        <v>49</v>
      </c>
      <c r="K5" s="25" t="s">
        <v>330</v>
      </c>
      <c r="L5" s="25" t="s">
        <v>40</v>
      </c>
      <c r="M5" s="25" t="s">
        <v>62</v>
      </c>
      <c r="N5" s="11" t="s">
        <v>390</v>
      </c>
      <c r="O5" s="35">
        <v>43273</v>
      </c>
      <c r="P5" s="32"/>
      <c r="Q5" s="25"/>
      <c r="R5" s="25"/>
      <c r="S5" s="25"/>
      <c r="T5" s="32"/>
      <c r="U5" s="34" t="s">
        <v>143</v>
      </c>
      <c r="V5" s="34" t="s">
        <v>150</v>
      </c>
      <c r="W5" s="25" t="s">
        <v>151</v>
      </c>
      <c r="X5" s="25" t="s">
        <v>151</v>
      </c>
      <c r="Y5" s="29" t="s">
        <v>82</v>
      </c>
      <c r="Z5" s="13">
        <v>43281</v>
      </c>
      <c r="AA5" s="13">
        <v>43830</v>
      </c>
      <c r="AB5" s="25" t="s">
        <v>746</v>
      </c>
      <c r="AC5" s="25" t="s">
        <v>55</v>
      </c>
      <c r="AD5" s="127" t="s">
        <v>80</v>
      </c>
      <c r="AE5" s="15" t="str">
        <f t="shared" ref="AE5:AE36" si="0">IF(AG5="N.A.","A",(IF(AG5&lt;91%,"A","C")))</f>
        <v>A</v>
      </c>
      <c r="AF5" s="127">
        <v>0.01</v>
      </c>
      <c r="AG5" s="128">
        <f t="shared" ref="AG5:AG36" si="1">AI5</f>
        <v>0.01</v>
      </c>
      <c r="AH5" s="112" t="s">
        <v>886</v>
      </c>
      <c r="AI5" s="129">
        <v>0.01</v>
      </c>
      <c r="AJ5" s="112" t="s">
        <v>899</v>
      </c>
      <c r="AK5" s="107" t="str">
        <f t="shared" ref="AK5:AK36" si="2">IF(AG5="N.A.","SI",(IF(AG5&lt;91%,"SI","NO")))</f>
        <v>SI</v>
      </c>
    </row>
    <row r="6" spans="1:37" s="130" customFormat="1" ht="244.5" customHeight="1" x14ac:dyDescent="0.25">
      <c r="A6" s="105">
        <v>101</v>
      </c>
      <c r="B6" s="28">
        <v>691</v>
      </c>
      <c r="C6" s="14"/>
      <c r="D6" s="25" t="s">
        <v>147</v>
      </c>
      <c r="E6" s="30">
        <v>43273</v>
      </c>
      <c r="F6" s="11" t="s">
        <v>46</v>
      </c>
      <c r="G6" s="29" t="s">
        <v>43</v>
      </c>
      <c r="H6" s="25" t="s">
        <v>148</v>
      </c>
      <c r="I6" s="34" t="s">
        <v>152</v>
      </c>
      <c r="J6" s="25" t="s">
        <v>49</v>
      </c>
      <c r="K6" s="25" t="s">
        <v>330</v>
      </c>
      <c r="L6" s="25" t="s">
        <v>40</v>
      </c>
      <c r="M6" s="25" t="s">
        <v>62</v>
      </c>
      <c r="N6" s="11" t="s">
        <v>390</v>
      </c>
      <c r="O6" s="35">
        <v>43273</v>
      </c>
      <c r="P6" s="32"/>
      <c r="Q6" s="25"/>
      <c r="R6" s="25"/>
      <c r="S6" s="25"/>
      <c r="T6" s="32"/>
      <c r="U6" s="34" t="s">
        <v>143</v>
      </c>
      <c r="V6" s="34" t="s">
        <v>150</v>
      </c>
      <c r="W6" s="25" t="s">
        <v>151</v>
      </c>
      <c r="X6" s="25" t="s">
        <v>151</v>
      </c>
      <c r="Y6" s="29" t="s">
        <v>82</v>
      </c>
      <c r="Z6" s="13">
        <v>43281</v>
      </c>
      <c r="AA6" s="13">
        <v>43830</v>
      </c>
      <c r="AB6" s="25" t="s">
        <v>746</v>
      </c>
      <c r="AC6" s="25" t="s">
        <v>55</v>
      </c>
      <c r="AD6" s="127" t="s">
        <v>80</v>
      </c>
      <c r="AE6" s="15" t="str">
        <f t="shared" si="0"/>
        <v>A</v>
      </c>
      <c r="AF6" s="127">
        <v>0.04</v>
      </c>
      <c r="AG6" s="128">
        <f t="shared" si="1"/>
        <v>0.04</v>
      </c>
      <c r="AH6" s="112" t="s">
        <v>886</v>
      </c>
      <c r="AI6" s="129">
        <v>0.04</v>
      </c>
      <c r="AJ6" s="112" t="s">
        <v>899</v>
      </c>
      <c r="AK6" s="107" t="str">
        <f t="shared" si="2"/>
        <v>SI</v>
      </c>
    </row>
    <row r="7" spans="1:37" s="130" customFormat="1" ht="157.5" x14ac:dyDescent="0.25">
      <c r="A7" s="105">
        <v>141</v>
      </c>
      <c r="B7" s="28">
        <v>353</v>
      </c>
      <c r="C7" s="14" t="s">
        <v>44</v>
      </c>
      <c r="D7" s="11" t="s">
        <v>45</v>
      </c>
      <c r="E7" s="16">
        <v>42475</v>
      </c>
      <c r="F7" s="11" t="s">
        <v>46</v>
      </c>
      <c r="G7" s="17">
        <v>3</v>
      </c>
      <c r="H7" s="11" t="s">
        <v>739</v>
      </c>
      <c r="I7" s="19" t="s">
        <v>48</v>
      </c>
      <c r="J7" s="11" t="s">
        <v>49</v>
      </c>
      <c r="K7" s="25" t="s">
        <v>272</v>
      </c>
      <c r="L7" s="11" t="s">
        <v>40</v>
      </c>
      <c r="M7" s="11" t="s">
        <v>50</v>
      </c>
      <c r="N7" s="11" t="s">
        <v>389</v>
      </c>
      <c r="O7" s="11"/>
      <c r="P7" s="20"/>
      <c r="Q7" s="11"/>
      <c r="R7" s="11"/>
      <c r="S7" s="11"/>
      <c r="T7" s="20"/>
      <c r="U7" s="34" t="s">
        <v>51</v>
      </c>
      <c r="V7" s="34" t="s">
        <v>52</v>
      </c>
      <c r="W7" s="25" t="s">
        <v>53</v>
      </c>
      <c r="X7" s="25" t="s">
        <v>54</v>
      </c>
      <c r="Y7" s="29">
        <v>1</v>
      </c>
      <c r="Z7" s="13">
        <v>43282</v>
      </c>
      <c r="AA7" s="13">
        <v>43830</v>
      </c>
      <c r="AB7" s="11" t="s">
        <v>746</v>
      </c>
      <c r="AC7" s="22" t="s">
        <v>55</v>
      </c>
      <c r="AD7" s="14" t="s">
        <v>56</v>
      </c>
      <c r="AE7" s="15" t="str">
        <f t="shared" si="0"/>
        <v>A</v>
      </c>
      <c r="AF7" s="127">
        <v>0.7</v>
      </c>
      <c r="AG7" s="128">
        <f t="shared" si="1"/>
        <v>0.7</v>
      </c>
      <c r="AH7" s="112" t="s">
        <v>886</v>
      </c>
      <c r="AI7" s="129">
        <v>0.7</v>
      </c>
      <c r="AJ7" s="112" t="s">
        <v>912</v>
      </c>
      <c r="AK7" s="107" t="str">
        <f t="shared" si="2"/>
        <v>SI</v>
      </c>
    </row>
    <row r="8" spans="1:37" s="130" customFormat="1" ht="157.5" x14ac:dyDescent="0.25">
      <c r="A8" s="105">
        <v>142</v>
      </c>
      <c r="B8" s="28">
        <v>353</v>
      </c>
      <c r="C8" s="14" t="s">
        <v>57</v>
      </c>
      <c r="D8" s="11" t="s">
        <v>45</v>
      </c>
      <c r="E8" s="16">
        <v>42475</v>
      </c>
      <c r="F8" s="11" t="s">
        <v>46</v>
      </c>
      <c r="G8" s="17">
        <v>3</v>
      </c>
      <c r="H8" s="11" t="s">
        <v>739</v>
      </c>
      <c r="I8" s="19" t="s">
        <v>48</v>
      </c>
      <c r="J8" s="11" t="s">
        <v>49</v>
      </c>
      <c r="K8" s="25" t="s">
        <v>272</v>
      </c>
      <c r="L8" s="11" t="s">
        <v>40</v>
      </c>
      <c r="M8" s="11" t="s">
        <v>50</v>
      </c>
      <c r="N8" s="11" t="s">
        <v>389</v>
      </c>
      <c r="O8" s="11"/>
      <c r="P8" s="20"/>
      <c r="Q8" s="11"/>
      <c r="R8" s="11"/>
      <c r="S8" s="11"/>
      <c r="T8" s="20"/>
      <c r="U8" s="34" t="s">
        <v>51</v>
      </c>
      <c r="V8" s="34" t="s">
        <v>58</v>
      </c>
      <c r="W8" s="25" t="s">
        <v>59</v>
      </c>
      <c r="X8" s="25" t="s">
        <v>60</v>
      </c>
      <c r="Y8" s="29">
        <v>1</v>
      </c>
      <c r="Z8" s="13">
        <v>43313</v>
      </c>
      <c r="AA8" s="13">
        <v>43830</v>
      </c>
      <c r="AB8" s="11" t="s">
        <v>571</v>
      </c>
      <c r="AC8" s="22" t="s">
        <v>55</v>
      </c>
      <c r="AD8" s="14" t="s">
        <v>56</v>
      </c>
      <c r="AE8" s="15" t="str">
        <f t="shared" si="0"/>
        <v>A</v>
      </c>
      <c r="AF8" s="127">
        <v>0.01</v>
      </c>
      <c r="AG8" s="128">
        <f t="shared" si="1"/>
        <v>0.01</v>
      </c>
      <c r="AH8" s="112" t="s">
        <v>886</v>
      </c>
      <c r="AI8" s="129">
        <v>0.01</v>
      </c>
      <c r="AJ8" s="112" t="s">
        <v>914</v>
      </c>
      <c r="AK8" s="107" t="str">
        <f t="shared" si="2"/>
        <v>SI</v>
      </c>
    </row>
    <row r="9" spans="1:37" s="130" customFormat="1" ht="252" x14ac:dyDescent="0.25">
      <c r="A9" s="105">
        <v>143</v>
      </c>
      <c r="B9" s="28">
        <v>477</v>
      </c>
      <c r="C9" s="14" t="s">
        <v>72</v>
      </c>
      <c r="D9" s="22" t="s">
        <v>73</v>
      </c>
      <c r="E9" s="16">
        <v>42741</v>
      </c>
      <c r="F9" s="11" t="s">
        <v>74</v>
      </c>
      <c r="G9" s="17" t="s">
        <v>75</v>
      </c>
      <c r="H9" s="11" t="s">
        <v>47</v>
      </c>
      <c r="I9" s="19" t="s">
        <v>76</v>
      </c>
      <c r="J9" s="11" t="s">
        <v>49</v>
      </c>
      <c r="K9" s="25" t="s">
        <v>272</v>
      </c>
      <c r="L9" s="11" t="s">
        <v>40</v>
      </c>
      <c r="M9" s="14" t="s">
        <v>77</v>
      </c>
      <c r="N9" s="11" t="s">
        <v>388</v>
      </c>
      <c r="O9" s="24"/>
      <c r="P9" s="20"/>
      <c r="Q9" s="24"/>
      <c r="R9" s="24"/>
      <c r="S9" s="24"/>
      <c r="T9" s="20"/>
      <c r="U9" s="19" t="s">
        <v>78</v>
      </c>
      <c r="V9" s="19" t="s">
        <v>385</v>
      </c>
      <c r="W9" s="11" t="s">
        <v>386</v>
      </c>
      <c r="X9" s="11" t="s">
        <v>387</v>
      </c>
      <c r="Y9" s="17" t="s">
        <v>82</v>
      </c>
      <c r="Z9" s="27">
        <v>43102</v>
      </c>
      <c r="AA9" s="27">
        <v>43830</v>
      </c>
      <c r="AB9" s="11" t="s">
        <v>746</v>
      </c>
      <c r="AC9" s="22" t="s">
        <v>55</v>
      </c>
      <c r="AD9" s="14" t="s">
        <v>80</v>
      </c>
      <c r="AE9" s="15" t="str">
        <f t="shared" si="0"/>
        <v>A</v>
      </c>
      <c r="AF9" s="127">
        <v>0.16</v>
      </c>
      <c r="AG9" s="128">
        <f t="shared" si="1"/>
        <v>0.16</v>
      </c>
      <c r="AH9" s="112" t="s">
        <v>886</v>
      </c>
      <c r="AI9" s="129">
        <v>0.16</v>
      </c>
      <c r="AJ9" s="112" t="s">
        <v>899</v>
      </c>
      <c r="AK9" s="107" t="str">
        <f t="shared" si="2"/>
        <v>SI</v>
      </c>
    </row>
    <row r="10" spans="1:37" s="130" customFormat="1" ht="204.75" x14ac:dyDescent="0.25">
      <c r="A10" s="105">
        <v>145</v>
      </c>
      <c r="B10" s="28">
        <v>618</v>
      </c>
      <c r="C10" s="14"/>
      <c r="D10" s="25" t="s">
        <v>117</v>
      </c>
      <c r="E10" s="30">
        <v>43210</v>
      </c>
      <c r="F10" s="11" t="s">
        <v>46</v>
      </c>
      <c r="G10" s="29" t="s">
        <v>118</v>
      </c>
      <c r="H10" s="25" t="s">
        <v>119</v>
      </c>
      <c r="I10" s="34" t="s">
        <v>120</v>
      </c>
      <c r="J10" s="25" t="s">
        <v>49</v>
      </c>
      <c r="K10" s="25" t="s">
        <v>272</v>
      </c>
      <c r="L10" s="25" t="s">
        <v>40</v>
      </c>
      <c r="M10" s="25" t="s">
        <v>62</v>
      </c>
      <c r="N10" s="25" t="s">
        <v>353</v>
      </c>
      <c r="O10" s="31">
        <v>43270</v>
      </c>
      <c r="P10" s="32"/>
      <c r="Q10" s="31"/>
      <c r="R10" s="31"/>
      <c r="S10" s="31"/>
      <c r="T10" s="32"/>
      <c r="U10" s="34" t="s">
        <v>351</v>
      </c>
      <c r="V10" s="34" t="s">
        <v>395</v>
      </c>
      <c r="W10" s="25" t="s">
        <v>352</v>
      </c>
      <c r="X10" s="25" t="s">
        <v>251</v>
      </c>
      <c r="Y10" s="29">
        <v>1</v>
      </c>
      <c r="Z10" s="13">
        <v>43344</v>
      </c>
      <c r="AA10" s="13">
        <v>43738</v>
      </c>
      <c r="AB10" s="25" t="s">
        <v>747</v>
      </c>
      <c r="AC10" s="25" t="s">
        <v>121</v>
      </c>
      <c r="AD10" s="127" t="s">
        <v>116</v>
      </c>
      <c r="AE10" s="15" t="str">
        <f t="shared" si="0"/>
        <v>C</v>
      </c>
      <c r="AF10" s="127">
        <v>1</v>
      </c>
      <c r="AG10" s="128">
        <f>AI10</f>
        <v>1</v>
      </c>
      <c r="AH10" s="190" t="s">
        <v>826</v>
      </c>
      <c r="AI10" s="180">
        <v>1</v>
      </c>
      <c r="AJ10" s="190" t="s">
        <v>825</v>
      </c>
      <c r="AK10" s="107" t="str">
        <f t="shared" si="2"/>
        <v>NO</v>
      </c>
    </row>
    <row r="11" spans="1:37" s="130" customFormat="1" ht="157.5" x14ac:dyDescent="0.25">
      <c r="A11" s="105">
        <v>146</v>
      </c>
      <c r="B11" s="28">
        <v>622</v>
      </c>
      <c r="C11" s="14" t="s">
        <v>44</v>
      </c>
      <c r="D11" s="25" t="s">
        <v>117</v>
      </c>
      <c r="E11" s="30">
        <v>43210</v>
      </c>
      <c r="F11" s="11" t="s">
        <v>46</v>
      </c>
      <c r="G11" s="29" t="s">
        <v>129</v>
      </c>
      <c r="H11" s="25" t="s">
        <v>738</v>
      </c>
      <c r="I11" s="131" t="s">
        <v>634</v>
      </c>
      <c r="J11" s="25" t="s">
        <v>49</v>
      </c>
      <c r="K11" s="25" t="s">
        <v>272</v>
      </c>
      <c r="L11" s="25" t="s">
        <v>40</v>
      </c>
      <c r="M11" s="25"/>
      <c r="N11" s="25" t="s">
        <v>123</v>
      </c>
      <c r="O11" s="31">
        <v>43276</v>
      </c>
      <c r="P11" s="32"/>
      <c r="Q11" s="31"/>
      <c r="R11" s="31"/>
      <c r="S11" s="31"/>
      <c r="T11" s="32"/>
      <c r="U11" s="34" t="s">
        <v>130</v>
      </c>
      <c r="V11" s="34" t="s">
        <v>131</v>
      </c>
      <c r="W11" s="25" t="s">
        <v>53</v>
      </c>
      <c r="X11" s="25" t="s">
        <v>54</v>
      </c>
      <c r="Y11" s="29">
        <v>1</v>
      </c>
      <c r="Z11" s="13">
        <v>43297</v>
      </c>
      <c r="AA11" s="13">
        <v>43830</v>
      </c>
      <c r="AB11" s="25" t="s">
        <v>746</v>
      </c>
      <c r="AC11" s="22" t="s">
        <v>55</v>
      </c>
      <c r="AD11" s="14" t="s">
        <v>56</v>
      </c>
      <c r="AE11" s="15" t="str">
        <f t="shared" si="0"/>
        <v>A</v>
      </c>
      <c r="AF11" s="127">
        <v>0.71</v>
      </c>
      <c r="AG11" s="128">
        <f t="shared" si="1"/>
        <v>0.71</v>
      </c>
      <c r="AH11" s="112" t="s">
        <v>886</v>
      </c>
      <c r="AI11" s="129">
        <v>0.71</v>
      </c>
      <c r="AJ11" s="190" t="s">
        <v>912</v>
      </c>
      <c r="AK11" s="107" t="str">
        <f t="shared" si="2"/>
        <v>SI</v>
      </c>
    </row>
    <row r="12" spans="1:37" s="130" customFormat="1" ht="157.5" x14ac:dyDescent="0.25">
      <c r="A12" s="105">
        <v>147</v>
      </c>
      <c r="B12" s="28">
        <v>622</v>
      </c>
      <c r="C12" s="14" t="s">
        <v>57</v>
      </c>
      <c r="D12" s="25" t="s">
        <v>117</v>
      </c>
      <c r="E12" s="30">
        <v>43210</v>
      </c>
      <c r="F12" s="11" t="s">
        <v>46</v>
      </c>
      <c r="G12" s="29" t="s">
        <v>129</v>
      </c>
      <c r="H12" s="25" t="s">
        <v>738</v>
      </c>
      <c r="I12" s="131" t="s">
        <v>634</v>
      </c>
      <c r="J12" s="25" t="s">
        <v>49</v>
      </c>
      <c r="K12" s="25" t="s">
        <v>272</v>
      </c>
      <c r="L12" s="25" t="s">
        <v>40</v>
      </c>
      <c r="M12" s="25"/>
      <c r="N12" s="25" t="s">
        <v>123</v>
      </c>
      <c r="O12" s="31">
        <v>43276</v>
      </c>
      <c r="P12" s="32"/>
      <c r="Q12" s="31"/>
      <c r="R12" s="31"/>
      <c r="S12" s="31"/>
      <c r="T12" s="32"/>
      <c r="U12" s="34" t="s">
        <v>130</v>
      </c>
      <c r="V12" s="34" t="s">
        <v>58</v>
      </c>
      <c r="W12" s="25" t="s">
        <v>132</v>
      </c>
      <c r="X12" s="25" t="s">
        <v>60</v>
      </c>
      <c r="Y12" s="29">
        <v>1</v>
      </c>
      <c r="Z12" s="13">
        <v>43329</v>
      </c>
      <c r="AA12" s="13">
        <v>43769</v>
      </c>
      <c r="AB12" s="25" t="s">
        <v>746</v>
      </c>
      <c r="AC12" s="22" t="s">
        <v>55</v>
      </c>
      <c r="AD12" s="14" t="s">
        <v>56</v>
      </c>
      <c r="AE12" s="15" t="str">
        <f t="shared" si="0"/>
        <v>A</v>
      </c>
      <c r="AF12" s="127">
        <v>0.02</v>
      </c>
      <c r="AG12" s="128">
        <f t="shared" si="1"/>
        <v>0.02</v>
      </c>
      <c r="AH12" s="112" t="s">
        <v>886</v>
      </c>
      <c r="AI12" s="129">
        <v>0.02</v>
      </c>
      <c r="AJ12" s="112" t="s">
        <v>912</v>
      </c>
      <c r="AK12" s="107" t="str">
        <f t="shared" si="2"/>
        <v>SI</v>
      </c>
    </row>
    <row r="13" spans="1:37" s="130" customFormat="1" ht="157.5" x14ac:dyDescent="0.25">
      <c r="A13" s="105">
        <v>148</v>
      </c>
      <c r="B13" s="28">
        <v>622</v>
      </c>
      <c r="C13" s="14" t="s">
        <v>61</v>
      </c>
      <c r="D13" s="25" t="s">
        <v>117</v>
      </c>
      <c r="E13" s="30">
        <v>43210</v>
      </c>
      <c r="F13" s="11" t="s">
        <v>46</v>
      </c>
      <c r="G13" s="29" t="s">
        <v>129</v>
      </c>
      <c r="H13" s="25" t="s">
        <v>738</v>
      </c>
      <c r="I13" s="131" t="s">
        <v>634</v>
      </c>
      <c r="J13" s="25" t="s">
        <v>49</v>
      </c>
      <c r="K13" s="25" t="s">
        <v>272</v>
      </c>
      <c r="L13" s="25" t="s">
        <v>40</v>
      </c>
      <c r="M13" s="25"/>
      <c r="N13" s="25" t="s">
        <v>123</v>
      </c>
      <c r="O13" s="31">
        <v>43276</v>
      </c>
      <c r="P13" s="32"/>
      <c r="Q13" s="31"/>
      <c r="R13" s="31"/>
      <c r="S13" s="31"/>
      <c r="T13" s="32"/>
      <c r="U13" s="34" t="s">
        <v>130</v>
      </c>
      <c r="V13" s="34" t="s">
        <v>63</v>
      </c>
      <c r="W13" s="25" t="s">
        <v>64</v>
      </c>
      <c r="X13" s="25" t="s">
        <v>65</v>
      </c>
      <c r="Y13" s="29">
        <v>1</v>
      </c>
      <c r="Z13" s="13">
        <v>43391</v>
      </c>
      <c r="AA13" s="13">
        <v>43830</v>
      </c>
      <c r="AB13" s="25" t="s">
        <v>746</v>
      </c>
      <c r="AC13" s="22" t="s">
        <v>55</v>
      </c>
      <c r="AD13" s="14" t="s">
        <v>56</v>
      </c>
      <c r="AE13" s="15" t="str">
        <f t="shared" si="0"/>
        <v>A</v>
      </c>
      <c r="AF13" s="127">
        <v>0.02</v>
      </c>
      <c r="AG13" s="128">
        <f t="shared" si="1"/>
        <v>0.02</v>
      </c>
      <c r="AH13" s="112" t="s">
        <v>886</v>
      </c>
      <c r="AI13" s="129">
        <v>0.02</v>
      </c>
      <c r="AJ13" s="112" t="s">
        <v>917</v>
      </c>
      <c r="AK13" s="107" t="str">
        <f t="shared" si="2"/>
        <v>SI</v>
      </c>
    </row>
    <row r="14" spans="1:37" s="130" customFormat="1" ht="157.5" x14ac:dyDescent="0.25">
      <c r="A14" s="105">
        <v>149</v>
      </c>
      <c r="B14" s="28">
        <v>624</v>
      </c>
      <c r="C14" s="14" t="s">
        <v>44</v>
      </c>
      <c r="D14" s="25" t="s">
        <v>117</v>
      </c>
      <c r="E14" s="30">
        <v>43210</v>
      </c>
      <c r="F14" s="11" t="s">
        <v>46</v>
      </c>
      <c r="G14" s="29" t="s">
        <v>133</v>
      </c>
      <c r="H14" s="25" t="s">
        <v>738</v>
      </c>
      <c r="I14" s="131" t="s">
        <v>635</v>
      </c>
      <c r="J14" s="25" t="s">
        <v>49</v>
      </c>
      <c r="K14" s="25" t="s">
        <v>272</v>
      </c>
      <c r="L14" s="25" t="s">
        <v>40</v>
      </c>
      <c r="M14" s="25"/>
      <c r="N14" s="25" t="s">
        <v>391</v>
      </c>
      <c r="O14" s="31">
        <v>43276</v>
      </c>
      <c r="P14" s="32"/>
      <c r="Q14" s="31"/>
      <c r="R14" s="31"/>
      <c r="S14" s="31"/>
      <c r="T14" s="32"/>
      <c r="U14" s="34" t="s">
        <v>134</v>
      </c>
      <c r="V14" s="34" t="s">
        <v>131</v>
      </c>
      <c r="W14" s="25" t="s">
        <v>135</v>
      </c>
      <c r="X14" s="25" t="s">
        <v>54</v>
      </c>
      <c r="Y14" s="29">
        <v>1</v>
      </c>
      <c r="Z14" s="13">
        <v>43297</v>
      </c>
      <c r="AA14" s="13">
        <v>43830</v>
      </c>
      <c r="AB14" s="25" t="s">
        <v>746</v>
      </c>
      <c r="AC14" s="22" t="s">
        <v>55</v>
      </c>
      <c r="AD14" s="14" t="s">
        <v>56</v>
      </c>
      <c r="AE14" s="15" t="str">
        <f t="shared" si="0"/>
        <v>A</v>
      </c>
      <c r="AF14" s="127">
        <v>0.7</v>
      </c>
      <c r="AG14" s="128">
        <f t="shared" si="1"/>
        <v>0.7</v>
      </c>
      <c r="AH14" s="112" t="s">
        <v>886</v>
      </c>
      <c r="AI14" s="129">
        <v>0.7</v>
      </c>
      <c r="AJ14" s="112" t="s">
        <v>912</v>
      </c>
      <c r="AK14" s="107" t="str">
        <f t="shared" si="2"/>
        <v>SI</v>
      </c>
    </row>
    <row r="15" spans="1:37" s="130" customFormat="1" ht="157.5" x14ac:dyDescent="0.25">
      <c r="A15" s="105">
        <v>150</v>
      </c>
      <c r="B15" s="28">
        <v>624</v>
      </c>
      <c r="C15" s="14" t="s">
        <v>57</v>
      </c>
      <c r="D15" s="25" t="s">
        <v>117</v>
      </c>
      <c r="E15" s="30">
        <v>43210</v>
      </c>
      <c r="F15" s="11" t="s">
        <v>46</v>
      </c>
      <c r="G15" s="29" t="s">
        <v>133</v>
      </c>
      <c r="H15" s="25" t="s">
        <v>738</v>
      </c>
      <c r="I15" s="131" t="s">
        <v>635</v>
      </c>
      <c r="J15" s="25" t="s">
        <v>49</v>
      </c>
      <c r="K15" s="25" t="s">
        <v>272</v>
      </c>
      <c r="L15" s="25" t="s">
        <v>40</v>
      </c>
      <c r="M15" s="25"/>
      <c r="N15" s="25" t="s">
        <v>123</v>
      </c>
      <c r="O15" s="31">
        <v>43276</v>
      </c>
      <c r="P15" s="32"/>
      <c r="Q15" s="31"/>
      <c r="R15" s="31"/>
      <c r="S15" s="31"/>
      <c r="T15" s="32"/>
      <c r="U15" s="34" t="s">
        <v>134</v>
      </c>
      <c r="V15" s="34" t="s">
        <v>58</v>
      </c>
      <c r="W15" s="25" t="s">
        <v>136</v>
      </c>
      <c r="X15" s="25" t="s">
        <v>60</v>
      </c>
      <c r="Y15" s="29">
        <v>1</v>
      </c>
      <c r="Z15" s="13">
        <v>43329</v>
      </c>
      <c r="AA15" s="13">
        <v>43769</v>
      </c>
      <c r="AB15" s="25" t="s">
        <v>746</v>
      </c>
      <c r="AC15" s="22" t="s">
        <v>55</v>
      </c>
      <c r="AD15" s="14" t="s">
        <v>56</v>
      </c>
      <c r="AE15" s="15" t="str">
        <f t="shared" si="0"/>
        <v>A</v>
      </c>
      <c r="AF15" s="127">
        <v>0.02</v>
      </c>
      <c r="AG15" s="128">
        <f t="shared" si="1"/>
        <v>0.02</v>
      </c>
      <c r="AH15" s="112" t="s">
        <v>886</v>
      </c>
      <c r="AI15" s="129">
        <v>0.02</v>
      </c>
      <c r="AJ15" s="112" t="s">
        <v>912</v>
      </c>
      <c r="AK15" s="107" t="str">
        <f t="shared" si="2"/>
        <v>SI</v>
      </c>
    </row>
    <row r="16" spans="1:37" s="130" customFormat="1" ht="63.75" customHeight="1" x14ac:dyDescent="0.25">
      <c r="A16" s="105">
        <v>151</v>
      </c>
      <c r="B16" s="28">
        <v>624</v>
      </c>
      <c r="C16" s="14" t="s">
        <v>61</v>
      </c>
      <c r="D16" s="25" t="s">
        <v>117</v>
      </c>
      <c r="E16" s="30">
        <v>43210</v>
      </c>
      <c r="F16" s="11" t="s">
        <v>46</v>
      </c>
      <c r="G16" s="29" t="s">
        <v>133</v>
      </c>
      <c r="H16" s="25" t="s">
        <v>738</v>
      </c>
      <c r="I16" s="131" t="s">
        <v>635</v>
      </c>
      <c r="J16" s="25" t="s">
        <v>49</v>
      </c>
      <c r="K16" s="25" t="s">
        <v>272</v>
      </c>
      <c r="L16" s="25" t="s">
        <v>40</v>
      </c>
      <c r="M16" s="25"/>
      <c r="N16" s="25" t="s">
        <v>123</v>
      </c>
      <c r="O16" s="31">
        <v>43276</v>
      </c>
      <c r="P16" s="32"/>
      <c r="Q16" s="31"/>
      <c r="R16" s="31"/>
      <c r="S16" s="31"/>
      <c r="T16" s="32"/>
      <c r="U16" s="34" t="s">
        <v>134</v>
      </c>
      <c r="V16" s="34" t="s">
        <v>63</v>
      </c>
      <c r="W16" s="25" t="s">
        <v>64</v>
      </c>
      <c r="X16" s="25" t="s">
        <v>65</v>
      </c>
      <c r="Y16" s="29">
        <v>1</v>
      </c>
      <c r="Z16" s="13">
        <v>43391</v>
      </c>
      <c r="AA16" s="13">
        <v>43830</v>
      </c>
      <c r="AB16" s="25" t="s">
        <v>746</v>
      </c>
      <c r="AC16" s="22" t="s">
        <v>55</v>
      </c>
      <c r="AD16" s="14" t="s">
        <v>56</v>
      </c>
      <c r="AE16" s="15" t="str">
        <f t="shared" si="0"/>
        <v>A</v>
      </c>
      <c r="AF16" s="127">
        <v>0.02</v>
      </c>
      <c r="AG16" s="128">
        <f t="shared" si="1"/>
        <v>0.02</v>
      </c>
      <c r="AH16" s="112" t="s">
        <v>886</v>
      </c>
      <c r="AI16" s="129">
        <v>0.02</v>
      </c>
      <c r="AJ16" s="112" t="s">
        <v>912</v>
      </c>
      <c r="AK16" s="107" t="str">
        <f t="shared" si="2"/>
        <v>SI</v>
      </c>
    </row>
    <row r="17" spans="1:37" s="130" customFormat="1" ht="94.5" x14ac:dyDescent="0.25">
      <c r="A17" s="105">
        <v>155</v>
      </c>
      <c r="B17" s="28">
        <v>353</v>
      </c>
      <c r="C17" s="14" t="s">
        <v>61</v>
      </c>
      <c r="D17" s="11" t="s">
        <v>45</v>
      </c>
      <c r="E17" s="16">
        <v>42475</v>
      </c>
      <c r="F17" s="11" t="s">
        <v>46</v>
      </c>
      <c r="G17" s="17">
        <v>3</v>
      </c>
      <c r="H17" s="11" t="s">
        <v>739</v>
      </c>
      <c r="I17" s="19" t="s">
        <v>48</v>
      </c>
      <c r="J17" s="11" t="s">
        <v>49</v>
      </c>
      <c r="K17" s="25" t="s">
        <v>272</v>
      </c>
      <c r="L17" s="11" t="s">
        <v>40</v>
      </c>
      <c r="M17" s="11" t="s">
        <v>62</v>
      </c>
      <c r="N17" s="11" t="s">
        <v>389</v>
      </c>
      <c r="O17" s="24"/>
      <c r="P17" s="20"/>
      <c r="Q17" s="24"/>
      <c r="R17" s="24"/>
      <c r="S17" s="24"/>
      <c r="T17" s="20"/>
      <c r="U17" s="34" t="s">
        <v>51</v>
      </c>
      <c r="V17" s="34" t="s">
        <v>63</v>
      </c>
      <c r="W17" s="25" t="s">
        <v>64</v>
      </c>
      <c r="X17" s="25" t="s">
        <v>65</v>
      </c>
      <c r="Y17" s="29">
        <v>1</v>
      </c>
      <c r="Z17" s="13">
        <v>43391</v>
      </c>
      <c r="AA17" s="13">
        <v>43830</v>
      </c>
      <c r="AB17" s="11" t="s">
        <v>746</v>
      </c>
      <c r="AC17" s="22" t="s">
        <v>55</v>
      </c>
      <c r="AD17" s="14" t="s">
        <v>56</v>
      </c>
      <c r="AE17" s="15" t="str">
        <f t="shared" si="0"/>
        <v>A</v>
      </c>
      <c r="AF17" s="127">
        <v>0.02</v>
      </c>
      <c r="AG17" s="128">
        <f t="shared" si="1"/>
        <v>0.02</v>
      </c>
      <c r="AH17" s="112" t="s">
        <v>886</v>
      </c>
      <c r="AI17" s="129">
        <v>0.02</v>
      </c>
      <c r="AJ17" s="112" t="s">
        <v>959</v>
      </c>
      <c r="AK17" s="107" t="str">
        <f t="shared" si="2"/>
        <v>SI</v>
      </c>
    </row>
    <row r="18" spans="1:37" s="130" customFormat="1" ht="252" x14ac:dyDescent="0.25">
      <c r="A18" s="105">
        <v>179</v>
      </c>
      <c r="B18" s="28">
        <v>607</v>
      </c>
      <c r="C18" s="14" t="s">
        <v>57</v>
      </c>
      <c r="D18" s="14" t="s">
        <v>108</v>
      </c>
      <c r="E18" s="132"/>
      <c r="F18" s="11" t="s">
        <v>46</v>
      </c>
      <c r="G18" s="133" t="s">
        <v>109</v>
      </c>
      <c r="H18" s="14" t="s">
        <v>110</v>
      </c>
      <c r="I18" s="23" t="s">
        <v>111</v>
      </c>
      <c r="J18" s="11" t="s">
        <v>49</v>
      </c>
      <c r="K18" s="25" t="s">
        <v>272</v>
      </c>
      <c r="L18" s="14" t="s">
        <v>40</v>
      </c>
      <c r="M18" s="11" t="s">
        <v>62</v>
      </c>
      <c r="N18" s="11" t="s">
        <v>390</v>
      </c>
      <c r="O18" s="14"/>
      <c r="P18" s="33"/>
      <c r="Q18" s="14"/>
      <c r="R18" s="14"/>
      <c r="S18" s="14"/>
      <c r="T18" s="33"/>
      <c r="U18" s="19" t="s">
        <v>112</v>
      </c>
      <c r="V18" s="19" t="s">
        <v>113</v>
      </c>
      <c r="W18" s="11" t="s">
        <v>636</v>
      </c>
      <c r="X18" s="11" t="s">
        <v>114</v>
      </c>
      <c r="Y18" s="17">
        <v>4</v>
      </c>
      <c r="Z18" s="27">
        <v>43205</v>
      </c>
      <c r="AA18" s="27">
        <v>43830</v>
      </c>
      <c r="AB18" s="22" t="s">
        <v>746</v>
      </c>
      <c r="AC18" s="11" t="s">
        <v>232</v>
      </c>
      <c r="AD18" s="127" t="s">
        <v>80</v>
      </c>
      <c r="AE18" s="15" t="str">
        <f t="shared" si="0"/>
        <v>A</v>
      </c>
      <c r="AF18" s="127">
        <v>2.4</v>
      </c>
      <c r="AG18" s="128">
        <f t="shared" si="1"/>
        <v>0.6</v>
      </c>
      <c r="AH18" s="112" t="s">
        <v>886</v>
      </c>
      <c r="AI18" s="129">
        <v>0.6</v>
      </c>
      <c r="AJ18" s="112" t="s">
        <v>902</v>
      </c>
      <c r="AK18" s="107" t="str">
        <f t="shared" si="2"/>
        <v>SI</v>
      </c>
    </row>
    <row r="19" spans="1:37" s="130" customFormat="1" ht="236.25" x14ac:dyDescent="0.25">
      <c r="A19" s="106">
        <v>186</v>
      </c>
      <c r="B19" s="28">
        <v>595</v>
      </c>
      <c r="C19" s="14"/>
      <c r="D19" s="11" t="s">
        <v>93</v>
      </c>
      <c r="E19" s="16">
        <v>43070</v>
      </c>
      <c r="F19" s="11" t="s">
        <v>94</v>
      </c>
      <c r="G19" s="17" t="s">
        <v>95</v>
      </c>
      <c r="H19" s="11" t="s">
        <v>96</v>
      </c>
      <c r="I19" s="19" t="s">
        <v>97</v>
      </c>
      <c r="J19" s="11" t="s">
        <v>49</v>
      </c>
      <c r="K19" s="25" t="s">
        <v>272</v>
      </c>
      <c r="L19" s="11" t="s">
        <v>40</v>
      </c>
      <c r="M19" s="11" t="s">
        <v>98</v>
      </c>
      <c r="N19" s="11" t="s">
        <v>560</v>
      </c>
      <c r="O19" s="24">
        <v>43140</v>
      </c>
      <c r="P19" s="20"/>
      <c r="Q19" s="24"/>
      <c r="R19" s="24"/>
      <c r="S19" s="24"/>
      <c r="T19" s="20"/>
      <c r="U19" s="19" t="s">
        <v>99</v>
      </c>
      <c r="V19" s="19" t="s">
        <v>100</v>
      </c>
      <c r="W19" s="11" t="s">
        <v>101</v>
      </c>
      <c r="X19" s="11" t="s">
        <v>102</v>
      </c>
      <c r="Y19" s="17">
        <v>3</v>
      </c>
      <c r="Z19" s="27">
        <v>43132</v>
      </c>
      <c r="AA19" s="27">
        <v>44196</v>
      </c>
      <c r="AB19" s="11" t="s">
        <v>748</v>
      </c>
      <c r="AC19" s="11" t="s">
        <v>103</v>
      </c>
      <c r="AD19" s="127" t="s">
        <v>383</v>
      </c>
      <c r="AE19" s="15" t="str">
        <f t="shared" si="0"/>
        <v>A</v>
      </c>
      <c r="AF19" s="127">
        <v>1</v>
      </c>
      <c r="AG19" s="128" t="str">
        <f t="shared" si="1"/>
        <v>N.A.</v>
      </c>
      <c r="AH19" s="112" t="s">
        <v>849</v>
      </c>
      <c r="AI19" s="127" t="s">
        <v>43</v>
      </c>
      <c r="AJ19" s="112" t="s">
        <v>850</v>
      </c>
      <c r="AK19" s="107" t="str">
        <f t="shared" si="2"/>
        <v>SI</v>
      </c>
    </row>
    <row r="20" spans="1:37" s="130" customFormat="1" ht="189" x14ac:dyDescent="0.25">
      <c r="A20" s="105">
        <v>274</v>
      </c>
      <c r="B20" s="28">
        <v>755</v>
      </c>
      <c r="C20" s="14"/>
      <c r="D20" s="14" t="s">
        <v>157</v>
      </c>
      <c r="E20" s="30">
        <v>43420</v>
      </c>
      <c r="F20" s="14" t="s">
        <v>155</v>
      </c>
      <c r="G20" s="133" t="s">
        <v>183</v>
      </c>
      <c r="H20" s="14" t="s">
        <v>105</v>
      </c>
      <c r="I20" s="34" t="s">
        <v>184</v>
      </c>
      <c r="J20" s="25" t="s">
        <v>49</v>
      </c>
      <c r="K20" s="25" t="s">
        <v>272</v>
      </c>
      <c r="L20" s="25" t="s">
        <v>40</v>
      </c>
      <c r="M20" s="25" t="s">
        <v>62</v>
      </c>
      <c r="N20" s="25" t="s">
        <v>558</v>
      </c>
      <c r="O20" s="134">
        <v>43500</v>
      </c>
      <c r="P20" s="33"/>
      <c r="Q20" s="14"/>
      <c r="R20" s="14"/>
      <c r="S20" s="14"/>
      <c r="T20" s="33"/>
      <c r="U20" s="34" t="s">
        <v>185</v>
      </c>
      <c r="V20" s="34" t="s">
        <v>186</v>
      </c>
      <c r="W20" s="25" t="s">
        <v>187</v>
      </c>
      <c r="X20" s="25" t="s">
        <v>169</v>
      </c>
      <c r="Y20" s="29">
        <v>1</v>
      </c>
      <c r="Z20" s="13">
        <v>43525</v>
      </c>
      <c r="AA20" s="13">
        <v>43990</v>
      </c>
      <c r="AB20" s="25" t="s">
        <v>181</v>
      </c>
      <c r="AC20" s="25" t="s">
        <v>182</v>
      </c>
      <c r="AD20" s="127" t="s">
        <v>42</v>
      </c>
      <c r="AE20" s="15" t="str">
        <f t="shared" si="0"/>
        <v>A</v>
      </c>
      <c r="AF20" s="127">
        <v>0.92</v>
      </c>
      <c r="AG20" s="128" t="str">
        <f t="shared" si="1"/>
        <v>N.A.</v>
      </c>
      <c r="AH20" s="112" t="s">
        <v>858</v>
      </c>
      <c r="AI20" s="127" t="s">
        <v>43</v>
      </c>
      <c r="AJ20" s="113" t="s">
        <v>960</v>
      </c>
      <c r="AK20" s="107" t="str">
        <f t="shared" si="2"/>
        <v>SI</v>
      </c>
    </row>
    <row r="21" spans="1:37" s="130" customFormat="1" ht="283.5" x14ac:dyDescent="0.25">
      <c r="A21" s="105">
        <v>275</v>
      </c>
      <c r="B21" s="28">
        <v>756</v>
      </c>
      <c r="C21" s="14"/>
      <c r="D21" s="14" t="s">
        <v>157</v>
      </c>
      <c r="E21" s="30">
        <v>43420</v>
      </c>
      <c r="F21" s="14" t="s">
        <v>155</v>
      </c>
      <c r="G21" s="133" t="s">
        <v>188</v>
      </c>
      <c r="H21" s="14" t="s">
        <v>105</v>
      </c>
      <c r="I21" s="34" t="s">
        <v>189</v>
      </c>
      <c r="J21" s="25" t="s">
        <v>49</v>
      </c>
      <c r="K21" s="25" t="s">
        <v>272</v>
      </c>
      <c r="L21" s="25" t="s">
        <v>40</v>
      </c>
      <c r="M21" s="25" t="s">
        <v>62</v>
      </c>
      <c r="N21" s="25" t="s">
        <v>559</v>
      </c>
      <c r="O21" s="134">
        <v>43500</v>
      </c>
      <c r="P21" s="33"/>
      <c r="Q21" s="14"/>
      <c r="R21" s="14"/>
      <c r="S21" s="14"/>
      <c r="T21" s="33"/>
      <c r="U21" s="34" t="s">
        <v>185</v>
      </c>
      <c r="V21" s="34" t="s">
        <v>186</v>
      </c>
      <c r="W21" s="25" t="s">
        <v>187</v>
      </c>
      <c r="X21" s="25" t="s">
        <v>169</v>
      </c>
      <c r="Y21" s="29">
        <v>1</v>
      </c>
      <c r="Z21" s="13">
        <v>43525</v>
      </c>
      <c r="AA21" s="13">
        <v>43990</v>
      </c>
      <c r="AB21" s="25" t="s">
        <v>181</v>
      </c>
      <c r="AC21" s="25" t="s">
        <v>182</v>
      </c>
      <c r="AD21" s="127" t="s">
        <v>42</v>
      </c>
      <c r="AE21" s="15" t="str">
        <f t="shared" si="0"/>
        <v>A</v>
      </c>
      <c r="AF21" s="127">
        <v>0.92</v>
      </c>
      <c r="AG21" s="128" t="str">
        <f t="shared" si="1"/>
        <v>N.A.</v>
      </c>
      <c r="AH21" s="112" t="s">
        <v>858</v>
      </c>
      <c r="AI21" s="127" t="s">
        <v>43</v>
      </c>
      <c r="AJ21" s="190" t="s">
        <v>859</v>
      </c>
      <c r="AK21" s="107" t="str">
        <f t="shared" si="2"/>
        <v>SI</v>
      </c>
    </row>
    <row r="22" spans="1:37" s="130" customFormat="1" ht="204.75" x14ac:dyDescent="0.25">
      <c r="A22" s="105">
        <v>276</v>
      </c>
      <c r="B22" s="28">
        <v>757</v>
      </c>
      <c r="C22" s="14"/>
      <c r="D22" s="14" t="s">
        <v>157</v>
      </c>
      <c r="E22" s="30">
        <v>43420</v>
      </c>
      <c r="F22" s="14" t="s">
        <v>46</v>
      </c>
      <c r="G22" s="133" t="s">
        <v>190</v>
      </c>
      <c r="H22" s="14" t="s">
        <v>105</v>
      </c>
      <c r="I22" s="34" t="s">
        <v>191</v>
      </c>
      <c r="J22" s="25" t="s">
        <v>49</v>
      </c>
      <c r="K22" s="25" t="s">
        <v>272</v>
      </c>
      <c r="L22" s="25" t="s">
        <v>40</v>
      </c>
      <c r="M22" s="25" t="s">
        <v>62</v>
      </c>
      <c r="N22" s="25" t="s">
        <v>158</v>
      </c>
      <c r="O22" s="134">
        <v>43500</v>
      </c>
      <c r="P22" s="33"/>
      <c r="Q22" s="14"/>
      <c r="R22" s="14"/>
      <c r="S22" s="14"/>
      <c r="T22" s="33"/>
      <c r="U22" s="34" t="s">
        <v>192</v>
      </c>
      <c r="V22" s="34" t="s">
        <v>193</v>
      </c>
      <c r="W22" s="25" t="s">
        <v>194</v>
      </c>
      <c r="X22" s="25" t="s">
        <v>195</v>
      </c>
      <c r="Y22" s="29" t="s">
        <v>813</v>
      </c>
      <c r="Z22" s="13">
        <v>43497</v>
      </c>
      <c r="AA22" s="13">
        <v>44196</v>
      </c>
      <c r="AB22" s="25" t="s">
        <v>159</v>
      </c>
      <c r="AC22" s="25" t="s">
        <v>160</v>
      </c>
      <c r="AD22" s="127" t="s">
        <v>42</v>
      </c>
      <c r="AE22" s="15" t="str">
        <f t="shared" si="0"/>
        <v>C</v>
      </c>
      <c r="AF22" s="127">
        <v>39</v>
      </c>
      <c r="AG22" s="128">
        <f t="shared" si="1"/>
        <v>1</v>
      </c>
      <c r="AH22" s="112" t="s">
        <v>861</v>
      </c>
      <c r="AI22" s="129">
        <v>1</v>
      </c>
      <c r="AJ22" s="112" t="s">
        <v>961</v>
      </c>
      <c r="AK22" s="107" t="str">
        <f t="shared" si="2"/>
        <v>NO</v>
      </c>
    </row>
    <row r="23" spans="1:37" s="130" customFormat="1" ht="267.75" x14ac:dyDescent="0.25">
      <c r="A23" s="105">
        <v>280</v>
      </c>
      <c r="B23" s="28">
        <v>761</v>
      </c>
      <c r="C23" s="14"/>
      <c r="D23" s="14" t="s">
        <v>157</v>
      </c>
      <c r="E23" s="30">
        <v>43420</v>
      </c>
      <c r="F23" s="14" t="s">
        <v>46</v>
      </c>
      <c r="G23" s="133" t="s">
        <v>196</v>
      </c>
      <c r="H23" s="14" t="s">
        <v>698</v>
      </c>
      <c r="I23" s="34" t="s">
        <v>197</v>
      </c>
      <c r="J23" s="25" t="s">
        <v>49</v>
      </c>
      <c r="K23" s="25" t="s">
        <v>272</v>
      </c>
      <c r="L23" s="25" t="s">
        <v>40</v>
      </c>
      <c r="M23" s="25" t="s">
        <v>62</v>
      </c>
      <c r="N23" s="25" t="s">
        <v>814</v>
      </c>
      <c r="O23" s="134">
        <v>43500</v>
      </c>
      <c r="P23" s="33"/>
      <c r="Q23" s="14"/>
      <c r="R23" s="14"/>
      <c r="S23" s="14"/>
      <c r="T23" s="33"/>
      <c r="U23" s="19" t="s">
        <v>198</v>
      </c>
      <c r="V23" s="19" t="s">
        <v>199</v>
      </c>
      <c r="W23" s="11" t="s">
        <v>200</v>
      </c>
      <c r="X23" s="11" t="s">
        <v>201</v>
      </c>
      <c r="Y23" s="17">
        <v>2</v>
      </c>
      <c r="Z23" s="27">
        <v>43556</v>
      </c>
      <c r="AA23" s="27">
        <v>44012</v>
      </c>
      <c r="AB23" s="11" t="s">
        <v>749</v>
      </c>
      <c r="AC23" s="11" t="s">
        <v>202</v>
      </c>
      <c r="AD23" s="127" t="s">
        <v>383</v>
      </c>
      <c r="AE23" s="15" t="str">
        <f t="shared" si="0"/>
        <v>A</v>
      </c>
      <c r="AF23" s="127">
        <v>1.8</v>
      </c>
      <c r="AG23" s="128" t="str">
        <f t="shared" si="1"/>
        <v>N.A.</v>
      </c>
      <c r="AH23" s="112" t="s">
        <v>851</v>
      </c>
      <c r="AI23" s="127" t="s">
        <v>43</v>
      </c>
      <c r="AJ23" s="112" t="s">
        <v>852</v>
      </c>
      <c r="AK23" s="107" t="str">
        <f t="shared" si="2"/>
        <v>SI</v>
      </c>
    </row>
    <row r="24" spans="1:37" s="130" customFormat="1" ht="141.75" x14ac:dyDescent="0.25">
      <c r="A24" s="105">
        <v>304</v>
      </c>
      <c r="B24" s="28">
        <v>834</v>
      </c>
      <c r="C24" s="14"/>
      <c r="D24" s="11" t="s">
        <v>273</v>
      </c>
      <c r="E24" s="132">
        <v>43664</v>
      </c>
      <c r="F24" s="25" t="s">
        <v>46</v>
      </c>
      <c r="G24" s="133" t="s">
        <v>115</v>
      </c>
      <c r="H24" s="14" t="s">
        <v>274</v>
      </c>
      <c r="I24" s="23" t="s">
        <v>282</v>
      </c>
      <c r="J24" s="11" t="s">
        <v>49</v>
      </c>
      <c r="K24" s="25" t="s">
        <v>330</v>
      </c>
      <c r="L24" s="11" t="s">
        <v>40</v>
      </c>
      <c r="M24" s="11" t="s">
        <v>62</v>
      </c>
      <c r="N24" s="14"/>
      <c r="O24" s="132">
        <v>43682</v>
      </c>
      <c r="P24" s="33"/>
      <c r="Q24" s="14"/>
      <c r="R24" s="14"/>
      <c r="S24" s="14"/>
      <c r="T24" s="33">
        <v>1</v>
      </c>
      <c r="U24" s="37" t="s">
        <v>283</v>
      </c>
      <c r="V24" s="37" t="s">
        <v>284</v>
      </c>
      <c r="W24" s="38" t="s">
        <v>285</v>
      </c>
      <c r="X24" s="38" t="s">
        <v>286</v>
      </c>
      <c r="Y24" s="38">
        <v>1</v>
      </c>
      <c r="Z24" s="40">
        <v>43679</v>
      </c>
      <c r="AA24" s="40">
        <v>44012</v>
      </c>
      <c r="AB24" s="38" t="s">
        <v>744</v>
      </c>
      <c r="AC24" s="38" t="s">
        <v>281</v>
      </c>
      <c r="AD24" s="127" t="s">
        <v>741</v>
      </c>
      <c r="AE24" s="15" t="str">
        <f t="shared" si="0"/>
        <v>A</v>
      </c>
      <c r="AF24" s="127">
        <v>0.5</v>
      </c>
      <c r="AG24" s="128" t="str">
        <f t="shared" si="1"/>
        <v>N.A.</v>
      </c>
      <c r="AH24" s="112" t="s">
        <v>872</v>
      </c>
      <c r="AI24" s="127" t="s">
        <v>43</v>
      </c>
      <c r="AJ24" s="112" t="s">
        <v>873</v>
      </c>
      <c r="AK24" s="107" t="str">
        <f t="shared" si="2"/>
        <v>SI</v>
      </c>
    </row>
    <row r="25" spans="1:37" s="130" customFormat="1" ht="170.25" customHeight="1" x14ac:dyDescent="0.25">
      <c r="A25" s="105">
        <v>322</v>
      </c>
      <c r="B25" s="28">
        <v>854</v>
      </c>
      <c r="C25" s="14"/>
      <c r="D25" s="14" t="s">
        <v>367</v>
      </c>
      <c r="E25" s="132">
        <v>43664</v>
      </c>
      <c r="F25" s="14" t="s">
        <v>94</v>
      </c>
      <c r="G25" s="133" t="s">
        <v>326</v>
      </c>
      <c r="H25" s="14" t="s">
        <v>289</v>
      </c>
      <c r="I25" s="23" t="s">
        <v>328</v>
      </c>
      <c r="J25" s="11" t="s">
        <v>49</v>
      </c>
      <c r="K25" s="25" t="s">
        <v>330</v>
      </c>
      <c r="L25" s="11" t="s">
        <v>40</v>
      </c>
      <c r="M25" s="11" t="s">
        <v>62</v>
      </c>
      <c r="N25" s="14" t="s">
        <v>815</v>
      </c>
      <c r="O25" s="132">
        <v>43691</v>
      </c>
      <c r="P25" s="33"/>
      <c r="Q25" s="14"/>
      <c r="R25" s="14"/>
      <c r="S25" s="14"/>
      <c r="T25" s="33">
        <v>1</v>
      </c>
      <c r="U25" s="23" t="s">
        <v>329</v>
      </c>
      <c r="V25" s="47" t="s">
        <v>332</v>
      </c>
      <c r="W25" s="47" t="s">
        <v>333</v>
      </c>
      <c r="X25" s="48" t="s">
        <v>331</v>
      </c>
      <c r="Y25" s="49" t="s">
        <v>106</v>
      </c>
      <c r="Z25" s="50">
        <v>43678</v>
      </c>
      <c r="AA25" s="50">
        <v>44001</v>
      </c>
      <c r="AB25" s="14" t="s">
        <v>745</v>
      </c>
      <c r="AC25" s="14" t="s">
        <v>71</v>
      </c>
      <c r="AD25" s="127" t="s">
        <v>70</v>
      </c>
      <c r="AE25" s="15" t="str">
        <f t="shared" si="0"/>
        <v>A</v>
      </c>
      <c r="AF25" s="127"/>
      <c r="AG25" s="128" t="str">
        <f t="shared" si="1"/>
        <v>N.A.</v>
      </c>
      <c r="AH25" s="112" t="s">
        <v>909</v>
      </c>
      <c r="AI25" s="127" t="s">
        <v>43</v>
      </c>
      <c r="AJ25" s="112" t="s">
        <v>963</v>
      </c>
      <c r="AK25" s="107" t="str">
        <f t="shared" si="2"/>
        <v>SI</v>
      </c>
    </row>
    <row r="26" spans="1:37" s="130" customFormat="1" ht="380.25" customHeight="1" x14ac:dyDescent="0.25">
      <c r="A26" s="105">
        <v>646</v>
      </c>
      <c r="B26" s="28">
        <v>860</v>
      </c>
      <c r="C26" s="14"/>
      <c r="D26" s="14" t="s">
        <v>336</v>
      </c>
      <c r="E26" s="132">
        <v>43664</v>
      </c>
      <c r="F26" s="14" t="s">
        <v>46</v>
      </c>
      <c r="G26" s="133" t="s">
        <v>81</v>
      </c>
      <c r="H26" s="14" t="s">
        <v>47</v>
      </c>
      <c r="I26" s="135" t="s">
        <v>338</v>
      </c>
      <c r="J26" s="11" t="s">
        <v>49</v>
      </c>
      <c r="K26" s="25" t="s">
        <v>330</v>
      </c>
      <c r="L26" s="11" t="s">
        <v>40</v>
      </c>
      <c r="M26" s="11" t="s">
        <v>62</v>
      </c>
      <c r="N26" s="14"/>
      <c r="O26" s="132">
        <v>43697</v>
      </c>
      <c r="P26" s="33"/>
      <c r="Q26" s="14"/>
      <c r="R26" s="14"/>
      <c r="S26" s="14"/>
      <c r="T26" s="33">
        <v>1</v>
      </c>
      <c r="U26" s="44" t="s">
        <v>341</v>
      </c>
      <c r="V26" s="44" t="s">
        <v>342</v>
      </c>
      <c r="W26" s="44" t="s">
        <v>348</v>
      </c>
      <c r="X26" s="38" t="s">
        <v>355</v>
      </c>
      <c r="Y26" s="42" t="s">
        <v>82</v>
      </c>
      <c r="Z26" s="40">
        <v>43678</v>
      </c>
      <c r="AA26" s="40">
        <v>44012</v>
      </c>
      <c r="AB26" s="38" t="s">
        <v>746</v>
      </c>
      <c r="AC26" s="38" t="s">
        <v>347</v>
      </c>
      <c r="AD26" s="127" t="s">
        <v>80</v>
      </c>
      <c r="AE26" s="15" t="str">
        <f>IF(AG26="N.A.","A",(IF(AG26&lt;91%,"A","C")))</f>
        <v>A</v>
      </c>
      <c r="AF26" s="127">
        <v>0.6</v>
      </c>
      <c r="AG26" s="128" t="str">
        <f t="shared" si="1"/>
        <v>N.A.</v>
      </c>
      <c r="AH26" s="112" t="s">
        <v>903</v>
      </c>
      <c r="AI26" s="179" t="s">
        <v>43</v>
      </c>
      <c r="AJ26" s="112" t="s">
        <v>904</v>
      </c>
      <c r="AK26" s="107" t="str">
        <f t="shared" si="2"/>
        <v>SI</v>
      </c>
    </row>
    <row r="27" spans="1:37" s="130" customFormat="1" ht="252" x14ac:dyDescent="0.25">
      <c r="A27" s="105">
        <v>647</v>
      </c>
      <c r="B27" s="28">
        <v>862</v>
      </c>
      <c r="C27" s="14"/>
      <c r="D27" s="14" t="s">
        <v>336</v>
      </c>
      <c r="E27" s="132">
        <v>43664</v>
      </c>
      <c r="F27" s="14" t="s">
        <v>46</v>
      </c>
      <c r="G27" s="133" t="s">
        <v>170</v>
      </c>
      <c r="H27" s="14" t="s">
        <v>47</v>
      </c>
      <c r="I27" s="135" t="s">
        <v>340</v>
      </c>
      <c r="J27" s="11" t="s">
        <v>49</v>
      </c>
      <c r="K27" s="25" t="s">
        <v>330</v>
      </c>
      <c r="L27" s="11" t="s">
        <v>40</v>
      </c>
      <c r="M27" s="11" t="s">
        <v>62</v>
      </c>
      <c r="N27" s="14"/>
      <c r="O27" s="132">
        <v>43697</v>
      </c>
      <c r="P27" s="33"/>
      <c r="Q27" s="14"/>
      <c r="R27" s="14"/>
      <c r="S27" s="14"/>
      <c r="T27" s="33">
        <v>1</v>
      </c>
      <c r="U27" s="44" t="s">
        <v>345</v>
      </c>
      <c r="V27" s="44" t="s">
        <v>346</v>
      </c>
      <c r="W27" s="44" t="s">
        <v>350</v>
      </c>
      <c r="X27" s="38" t="s">
        <v>287</v>
      </c>
      <c r="Y27" s="42" t="s">
        <v>208</v>
      </c>
      <c r="Z27" s="40">
        <v>43678</v>
      </c>
      <c r="AA27" s="40">
        <v>43830</v>
      </c>
      <c r="AB27" s="38" t="s">
        <v>746</v>
      </c>
      <c r="AC27" s="38" t="s">
        <v>347</v>
      </c>
      <c r="AD27" s="127" t="s">
        <v>80</v>
      </c>
      <c r="AE27" s="15" t="str">
        <f t="shared" si="0"/>
        <v>A</v>
      </c>
      <c r="AF27" s="127">
        <v>2.5</v>
      </c>
      <c r="AG27" s="128">
        <f t="shared" si="1"/>
        <v>0.85</v>
      </c>
      <c r="AH27" s="112" t="s">
        <v>886</v>
      </c>
      <c r="AI27" s="129">
        <v>0.85</v>
      </c>
      <c r="AJ27" s="112" t="s">
        <v>906</v>
      </c>
      <c r="AK27" s="107" t="str">
        <f t="shared" si="2"/>
        <v>SI</v>
      </c>
    </row>
    <row r="28" spans="1:37" s="130" customFormat="1" ht="110.25" x14ac:dyDescent="0.25">
      <c r="A28" s="105">
        <v>649</v>
      </c>
      <c r="B28" s="28">
        <v>861</v>
      </c>
      <c r="C28" s="14"/>
      <c r="D28" s="14" t="s">
        <v>336</v>
      </c>
      <c r="E28" s="132">
        <v>43664</v>
      </c>
      <c r="F28" s="14" t="s">
        <v>46</v>
      </c>
      <c r="G28" s="133" t="s">
        <v>166</v>
      </c>
      <c r="H28" s="14" t="s">
        <v>47</v>
      </c>
      <c r="I28" s="135" t="s">
        <v>339</v>
      </c>
      <c r="J28" s="11" t="s">
        <v>49</v>
      </c>
      <c r="K28" s="25" t="s">
        <v>330</v>
      </c>
      <c r="L28" s="11" t="s">
        <v>40</v>
      </c>
      <c r="M28" s="11" t="s">
        <v>62</v>
      </c>
      <c r="N28" s="14"/>
      <c r="O28" s="132">
        <v>43697</v>
      </c>
      <c r="P28" s="33"/>
      <c r="Q28" s="14"/>
      <c r="R28" s="14"/>
      <c r="S28" s="14"/>
      <c r="T28" s="33">
        <v>1</v>
      </c>
      <c r="U28" s="44" t="s">
        <v>343</v>
      </c>
      <c r="V28" s="44" t="s">
        <v>344</v>
      </c>
      <c r="W28" s="44" t="s">
        <v>349</v>
      </c>
      <c r="X28" s="38" t="s">
        <v>356</v>
      </c>
      <c r="Y28" s="42" t="s">
        <v>82</v>
      </c>
      <c r="Z28" s="40">
        <v>43678</v>
      </c>
      <c r="AA28" s="40">
        <v>44012</v>
      </c>
      <c r="AB28" s="38" t="s">
        <v>746</v>
      </c>
      <c r="AC28" s="38" t="s">
        <v>347</v>
      </c>
      <c r="AD28" s="127" t="s">
        <v>80</v>
      </c>
      <c r="AE28" s="15" t="str">
        <f t="shared" si="0"/>
        <v>A</v>
      </c>
      <c r="AF28" s="127">
        <v>0.25</v>
      </c>
      <c r="AG28" s="128" t="str">
        <f t="shared" si="1"/>
        <v>N.A.</v>
      </c>
      <c r="AH28" s="112" t="s">
        <v>886</v>
      </c>
      <c r="AI28" s="179" t="s">
        <v>43</v>
      </c>
      <c r="AJ28" s="112" t="s">
        <v>965</v>
      </c>
      <c r="AK28" s="107" t="str">
        <f t="shared" si="2"/>
        <v>SI</v>
      </c>
    </row>
    <row r="29" spans="1:37" s="130" customFormat="1" ht="204.75" x14ac:dyDescent="0.25">
      <c r="A29" s="105">
        <v>650</v>
      </c>
      <c r="B29" s="28">
        <v>859</v>
      </c>
      <c r="C29" s="14"/>
      <c r="D29" s="14" t="s">
        <v>336</v>
      </c>
      <c r="E29" s="132">
        <v>43664</v>
      </c>
      <c r="F29" s="14" t="s">
        <v>46</v>
      </c>
      <c r="G29" s="133" t="s">
        <v>327</v>
      </c>
      <c r="H29" s="14" t="s">
        <v>47</v>
      </c>
      <c r="I29" s="135" t="s">
        <v>337</v>
      </c>
      <c r="J29" s="11" t="s">
        <v>49</v>
      </c>
      <c r="K29" s="25" t="s">
        <v>330</v>
      </c>
      <c r="L29" s="11" t="s">
        <v>40</v>
      </c>
      <c r="M29" s="11" t="s">
        <v>62</v>
      </c>
      <c r="N29" s="14"/>
      <c r="O29" s="132">
        <v>43697</v>
      </c>
      <c r="P29" s="33"/>
      <c r="Q29" s="14"/>
      <c r="R29" s="14"/>
      <c r="S29" s="14"/>
      <c r="T29" s="33">
        <v>1</v>
      </c>
      <c r="U29" s="44" t="s">
        <v>341</v>
      </c>
      <c r="V29" s="44" t="s">
        <v>342</v>
      </c>
      <c r="W29" s="44" t="s">
        <v>348</v>
      </c>
      <c r="X29" s="38" t="s">
        <v>355</v>
      </c>
      <c r="Y29" s="42" t="s">
        <v>82</v>
      </c>
      <c r="Z29" s="40">
        <v>43678</v>
      </c>
      <c r="AA29" s="40">
        <v>44012</v>
      </c>
      <c r="AB29" s="38" t="s">
        <v>746</v>
      </c>
      <c r="AC29" s="38" t="s">
        <v>347</v>
      </c>
      <c r="AD29" s="127" t="s">
        <v>80</v>
      </c>
      <c r="AE29" s="15" t="str">
        <f t="shared" si="0"/>
        <v>A</v>
      </c>
      <c r="AF29" s="127">
        <v>0.4</v>
      </c>
      <c r="AG29" s="128" t="str">
        <f t="shared" si="1"/>
        <v>N.A.</v>
      </c>
      <c r="AH29" s="112" t="s">
        <v>907</v>
      </c>
      <c r="AI29" s="179" t="s">
        <v>43</v>
      </c>
      <c r="AJ29" s="112" t="s">
        <v>904</v>
      </c>
      <c r="AK29" s="107" t="str">
        <f t="shared" si="2"/>
        <v>SI</v>
      </c>
    </row>
    <row r="30" spans="1:37" s="130" customFormat="1" ht="252" x14ac:dyDescent="0.25">
      <c r="A30" s="105">
        <v>653</v>
      </c>
      <c r="B30" s="28">
        <v>793</v>
      </c>
      <c r="C30" s="14"/>
      <c r="D30" s="14" t="s">
        <v>216</v>
      </c>
      <c r="E30" s="132">
        <v>43454</v>
      </c>
      <c r="F30" s="14" t="s">
        <v>46</v>
      </c>
      <c r="G30" s="133" t="s">
        <v>213</v>
      </c>
      <c r="H30" s="14" t="s">
        <v>47</v>
      </c>
      <c r="I30" s="23" t="s">
        <v>234</v>
      </c>
      <c r="J30" s="25" t="s">
        <v>49</v>
      </c>
      <c r="K30" s="25" t="s">
        <v>272</v>
      </c>
      <c r="L30" s="14" t="s">
        <v>40</v>
      </c>
      <c r="M30" s="25" t="s">
        <v>62</v>
      </c>
      <c r="N30" s="11" t="s">
        <v>392</v>
      </c>
      <c r="O30" s="132">
        <v>43595</v>
      </c>
      <c r="P30" s="33"/>
      <c r="Q30" s="14"/>
      <c r="R30" s="14"/>
      <c r="S30" s="14"/>
      <c r="T30" s="33"/>
      <c r="U30" s="23" t="s">
        <v>235</v>
      </c>
      <c r="V30" s="26" t="s">
        <v>236</v>
      </c>
      <c r="W30" s="22" t="s">
        <v>237</v>
      </c>
      <c r="X30" s="22" t="s">
        <v>238</v>
      </c>
      <c r="Y30" s="11">
        <v>1</v>
      </c>
      <c r="Z30" s="136">
        <v>43557</v>
      </c>
      <c r="AA30" s="136">
        <v>43830</v>
      </c>
      <c r="AB30" s="14" t="s">
        <v>746</v>
      </c>
      <c r="AC30" s="14" t="s">
        <v>232</v>
      </c>
      <c r="AD30" s="14" t="s">
        <v>80</v>
      </c>
      <c r="AE30" s="15" t="str">
        <f t="shared" si="0"/>
        <v>A</v>
      </c>
      <c r="AF30" s="127">
        <v>0.7</v>
      </c>
      <c r="AG30" s="128">
        <f t="shared" si="1"/>
        <v>0.7</v>
      </c>
      <c r="AH30" s="112" t="s">
        <v>886</v>
      </c>
      <c r="AI30" s="129">
        <v>0.7</v>
      </c>
      <c r="AJ30" s="112" t="s">
        <v>899</v>
      </c>
      <c r="AK30" s="107" t="str">
        <f t="shared" si="2"/>
        <v>SI</v>
      </c>
    </row>
    <row r="31" spans="1:37" s="130" customFormat="1" ht="252" x14ac:dyDescent="0.25">
      <c r="A31" s="105">
        <v>655</v>
      </c>
      <c r="B31" s="28">
        <v>792</v>
      </c>
      <c r="C31" s="14"/>
      <c r="D31" s="14" t="s">
        <v>216</v>
      </c>
      <c r="E31" s="132">
        <v>43454</v>
      </c>
      <c r="F31" s="14" t="s">
        <v>46</v>
      </c>
      <c r="G31" s="133" t="s">
        <v>214</v>
      </c>
      <c r="H31" s="14" t="s">
        <v>47</v>
      </c>
      <c r="I31" s="26" t="s">
        <v>637</v>
      </c>
      <c r="J31" s="25" t="s">
        <v>49</v>
      </c>
      <c r="K31" s="25" t="s">
        <v>272</v>
      </c>
      <c r="L31" s="14" t="s">
        <v>40</v>
      </c>
      <c r="M31" s="25" t="s">
        <v>62</v>
      </c>
      <c r="N31" s="11" t="s">
        <v>392</v>
      </c>
      <c r="O31" s="132">
        <v>43595</v>
      </c>
      <c r="P31" s="33"/>
      <c r="Q31" s="14"/>
      <c r="R31" s="14"/>
      <c r="S31" s="14"/>
      <c r="T31" s="33"/>
      <c r="U31" s="23" t="s">
        <v>233</v>
      </c>
      <c r="V31" s="26" t="s">
        <v>393</v>
      </c>
      <c r="W31" s="22" t="s">
        <v>394</v>
      </c>
      <c r="X31" s="22" t="s">
        <v>394</v>
      </c>
      <c r="Y31" s="11">
        <v>1</v>
      </c>
      <c r="Z31" s="136">
        <v>43586</v>
      </c>
      <c r="AA31" s="136">
        <v>43830</v>
      </c>
      <c r="AB31" s="14" t="s">
        <v>746</v>
      </c>
      <c r="AC31" s="14" t="s">
        <v>232</v>
      </c>
      <c r="AD31" s="14" t="s">
        <v>80</v>
      </c>
      <c r="AE31" s="15" t="str">
        <f t="shared" si="0"/>
        <v>A</v>
      </c>
      <c r="AF31" s="127">
        <v>0.16</v>
      </c>
      <c r="AG31" s="128">
        <f t="shared" si="1"/>
        <v>0.16</v>
      </c>
      <c r="AH31" s="112" t="s">
        <v>886</v>
      </c>
      <c r="AI31" s="129">
        <v>0.16</v>
      </c>
      <c r="AJ31" s="112" t="s">
        <v>899</v>
      </c>
      <c r="AK31" s="107" t="str">
        <f t="shared" si="2"/>
        <v>SI</v>
      </c>
    </row>
    <row r="32" spans="1:37" s="130" customFormat="1" ht="252" x14ac:dyDescent="0.25">
      <c r="A32" s="105">
        <v>656</v>
      </c>
      <c r="B32" s="28">
        <v>790</v>
      </c>
      <c r="C32" s="14"/>
      <c r="D32" s="14" t="s">
        <v>216</v>
      </c>
      <c r="E32" s="132">
        <v>43454</v>
      </c>
      <c r="F32" s="14" t="s">
        <v>46</v>
      </c>
      <c r="G32" s="133" t="s">
        <v>210</v>
      </c>
      <c r="H32" s="14" t="s">
        <v>47</v>
      </c>
      <c r="I32" s="23" t="s">
        <v>227</v>
      </c>
      <c r="J32" s="25" t="s">
        <v>49</v>
      </c>
      <c r="K32" s="25" t="s">
        <v>272</v>
      </c>
      <c r="L32" s="14" t="s">
        <v>40</v>
      </c>
      <c r="M32" s="25" t="s">
        <v>62</v>
      </c>
      <c r="N32" s="11" t="s">
        <v>392</v>
      </c>
      <c r="O32" s="132">
        <v>43595</v>
      </c>
      <c r="P32" s="33"/>
      <c r="Q32" s="14"/>
      <c r="R32" s="14"/>
      <c r="S32" s="14"/>
      <c r="T32" s="33"/>
      <c r="U32" s="23" t="s">
        <v>228</v>
      </c>
      <c r="V32" s="26" t="s">
        <v>229</v>
      </c>
      <c r="W32" s="11" t="s">
        <v>230</v>
      </c>
      <c r="X32" s="22" t="s">
        <v>231</v>
      </c>
      <c r="Y32" s="11">
        <v>1</v>
      </c>
      <c r="Z32" s="136">
        <v>43577</v>
      </c>
      <c r="AA32" s="136">
        <v>43830</v>
      </c>
      <c r="AB32" s="14" t="s">
        <v>746</v>
      </c>
      <c r="AC32" s="14" t="s">
        <v>232</v>
      </c>
      <c r="AD32" s="14" t="s">
        <v>80</v>
      </c>
      <c r="AE32" s="15" t="str">
        <f t="shared" si="0"/>
        <v>A</v>
      </c>
      <c r="AF32" s="127">
        <v>0.85</v>
      </c>
      <c r="AG32" s="128">
        <f t="shared" si="1"/>
        <v>0.85</v>
      </c>
      <c r="AH32" s="112" t="s">
        <v>886</v>
      </c>
      <c r="AI32" s="129">
        <v>0.85</v>
      </c>
      <c r="AJ32" s="112" t="s">
        <v>906</v>
      </c>
      <c r="AK32" s="107" t="str">
        <f t="shared" si="2"/>
        <v>SI</v>
      </c>
    </row>
    <row r="33" spans="1:37" s="130" customFormat="1" ht="251.25" customHeight="1" x14ac:dyDescent="0.25">
      <c r="A33" s="105">
        <v>657</v>
      </c>
      <c r="B33" s="28">
        <v>789</v>
      </c>
      <c r="C33" s="14"/>
      <c r="D33" s="14" t="s">
        <v>216</v>
      </c>
      <c r="E33" s="132">
        <v>43454</v>
      </c>
      <c r="F33" s="14" t="s">
        <v>46</v>
      </c>
      <c r="G33" s="133" t="s">
        <v>209</v>
      </c>
      <c r="H33" s="14" t="s">
        <v>47</v>
      </c>
      <c r="I33" s="23" t="s">
        <v>222</v>
      </c>
      <c r="J33" s="25" t="s">
        <v>49</v>
      </c>
      <c r="K33" s="25" t="s">
        <v>272</v>
      </c>
      <c r="L33" s="14" t="s">
        <v>40</v>
      </c>
      <c r="M33" s="25" t="s">
        <v>62</v>
      </c>
      <c r="N33" s="11" t="s">
        <v>392</v>
      </c>
      <c r="O33" s="132">
        <v>43595</v>
      </c>
      <c r="P33" s="33"/>
      <c r="Q33" s="14"/>
      <c r="R33" s="14"/>
      <c r="S33" s="14"/>
      <c r="T33" s="33"/>
      <c r="U33" s="23" t="s">
        <v>223</v>
      </c>
      <c r="V33" s="26" t="s">
        <v>224</v>
      </c>
      <c r="W33" s="22" t="s">
        <v>225</v>
      </c>
      <c r="X33" s="22" t="s">
        <v>226</v>
      </c>
      <c r="Y33" s="11">
        <v>1</v>
      </c>
      <c r="Z33" s="136">
        <v>43557</v>
      </c>
      <c r="AA33" s="136">
        <v>43830</v>
      </c>
      <c r="AB33" s="14" t="s">
        <v>746</v>
      </c>
      <c r="AC33" s="14" t="s">
        <v>55</v>
      </c>
      <c r="AD33" s="14" t="s">
        <v>80</v>
      </c>
      <c r="AE33" s="15" t="str">
        <f t="shared" si="0"/>
        <v>A</v>
      </c>
      <c r="AF33" s="127"/>
      <c r="AG33" s="128">
        <f t="shared" si="1"/>
        <v>0.5</v>
      </c>
      <c r="AH33" s="112" t="s">
        <v>886</v>
      </c>
      <c r="AI33" s="129">
        <v>0.5</v>
      </c>
      <c r="AJ33" s="112" t="s">
        <v>908</v>
      </c>
      <c r="AK33" s="107" t="str">
        <f t="shared" si="2"/>
        <v>SI</v>
      </c>
    </row>
    <row r="34" spans="1:37" s="130" customFormat="1" ht="252" x14ac:dyDescent="0.25">
      <c r="A34" s="105">
        <v>659</v>
      </c>
      <c r="B34" s="28">
        <v>788</v>
      </c>
      <c r="C34" s="14"/>
      <c r="D34" s="14" t="s">
        <v>216</v>
      </c>
      <c r="E34" s="132">
        <v>43454</v>
      </c>
      <c r="F34" s="14" t="s">
        <v>155</v>
      </c>
      <c r="G34" s="133" t="s">
        <v>211</v>
      </c>
      <c r="H34" s="14" t="s">
        <v>47</v>
      </c>
      <c r="I34" s="23" t="s">
        <v>217</v>
      </c>
      <c r="J34" s="25" t="s">
        <v>49</v>
      </c>
      <c r="K34" s="25" t="s">
        <v>272</v>
      </c>
      <c r="L34" s="14" t="s">
        <v>40</v>
      </c>
      <c r="M34" s="25" t="s">
        <v>62</v>
      </c>
      <c r="N34" s="11" t="s">
        <v>392</v>
      </c>
      <c r="O34" s="132">
        <v>43595</v>
      </c>
      <c r="P34" s="33"/>
      <c r="Q34" s="14"/>
      <c r="R34" s="14"/>
      <c r="S34" s="14"/>
      <c r="T34" s="33"/>
      <c r="U34" s="23" t="s">
        <v>218</v>
      </c>
      <c r="V34" s="26" t="s">
        <v>219</v>
      </c>
      <c r="W34" s="22" t="s">
        <v>220</v>
      </c>
      <c r="X34" s="22" t="s">
        <v>221</v>
      </c>
      <c r="Y34" s="11">
        <v>5</v>
      </c>
      <c r="Z34" s="136">
        <v>43557</v>
      </c>
      <c r="AA34" s="136">
        <v>43830</v>
      </c>
      <c r="AB34" s="14" t="s">
        <v>746</v>
      </c>
      <c r="AC34" s="14" t="s">
        <v>55</v>
      </c>
      <c r="AD34" s="14" t="s">
        <v>80</v>
      </c>
      <c r="AE34" s="15" t="str">
        <f t="shared" si="0"/>
        <v>A</v>
      </c>
      <c r="AF34" s="127">
        <v>1</v>
      </c>
      <c r="AG34" s="128">
        <f t="shared" si="1"/>
        <v>0.2</v>
      </c>
      <c r="AH34" s="112" t="s">
        <v>886</v>
      </c>
      <c r="AI34" s="129">
        <v>0.2</v>
      </c>
      <c r="AJ34" s="112" t="s">
        <v>908</v>
      </c>
      <c r="AK34" s="107" t="str">
        <f t="shared" si="2"/>
        <v>SI</v>
      </c>
    </row>
    <row r="35" spans="1:37" s="130" customFormat="1" ht="157.5" x14ac:dyDescent="0.25">
      <c r="A35" s="105">
        <v>673</v>
      </c>
      <c r="B35" s="28">
        <v>852</v>
      </c>
      <c r="C35" s="14"/>
      <c r="D35" s="14" t="s">
        <v>311</v>
      </c>
      <c r="E35" s="132">
        <v>43532</v>
      </c>
      <c r="F35" s="14" t="s">
        <v>46</v>
      </c>
      <c r="G35" s="133" t="s">
        <v>79</v>
      </c>
      <c r="H35" s="14" t="s">
        <v>289</v>
      </c>
      <c r="I35" s="23" t="s">
        <v>310</v>
      </c>
      <c r="J35" s="11" t="s">
        <v>49</v>
      </c>
      <c r="K35" s="38" t="s">
        <v>272</v>
      </c>
      <c r="L35" s="11" t="s">
        <v>40</v>
      </c>
      <c r="M35" s="11" t="s">
        <v>62</v>
      </c>
      <c r="N35" s="14"/>
      <c r="O35" s="132">
        <v>43691</v>
      </c>
      <c r="P35" s="33"/>
      <c r="Q35" s="14"/>
      <c r="R35" s="14"/>
      <c r="S35" s="14"/>
      <c r="T35" s="33">
        <v>1</v>
      </c>
      <c r="U35" s="23" t="s">
        <v>314</v>
      </c>
      <c r="V35" s="37" t="s">
        <v>318</v>
      </c>
      <c r="W35" s="38" t="s">
        <v>319</v>
      </c>
      <c r="X35" s="137" t="s">
        <v>324</v>
      </c>
      <c r="Y35" s="42" t="s">
        <v>325</v>
      </c>
      <c r="Z35" s="40">
        <v>43661</v>
      </c>
      <c r="AA35" s="40">
        <v>43815</v>
      </c>
      <c r="AB35" s="14" t="s">
        <v>805</v>
      </c>
      <c r="AC35" s="14" t="s">
        <v>71</v>
      </c>
      <c r="AD35" s="127" t="s">
        <v>70</v>
      </c>
      <c r="AE35" s="15" t="str">
        <f t="shared" si="0"/>
        <v>C</v>
      </c>
      <c r="AF35" s="127">
        <v>400</v>
      </c>
      <c r="AG35" s="128">
        <f t="shared" si="1"/>
        <v>1</v>
      </c>
      <c r="AH35" s="112" t="s">
        <v>910</v>
      </c>
      <c r="AI35" s="129">
        <v>1</v>
      </c>
      <c r="AJ35" s="113" t="s">
        <v>968</v>
      </c>
      <c r="AK35" s="107" t="str">
        <f t="shared" si="2"/>
        <v>NO</v>
      </c>
    </row>
    <row r="36" spans="1:37" s="130" customFormat="1" ht="156" customHeight="1" x14ac:dyDescent="0.25">
      <c r="A36" s="105">
        <v>676</v>
      </c>
      <c r="B36" s="28">
        <v>849</v>
      </c>
      <c r="C36" s="14"/>
      <c r="D36" s="14" t="s">
        <v>311</v>
      </c>
      <c r="E36" s="132">
        <v>43532</v>
      </c>
      <c r="F36" s="14" t="s">
        <v>46</v>
      </c>
      <c r="G36" s="133" t="s">
        <v>208</v>
      </c>
      <c r="H36" s="14" t="s">
        <v>289</v>
      </c>
      <c r="I36" s="23" t="s">
        <v>309</v>
      </c>
      <c r="J36" s="11" t="s">
        <v>49</v>
      </c>
      <c r="K36" s="38" t="s">
        <v>272</v>
      </c>
      <c r="L36" s="11" t="s">
        <v>40</v>
      </c>
      <c r="M36" s="11" t="s">
        <v>62</v>
      </c>
      <c r="N36" s="14" t="s">
        <v>554</v>
      </c>
      <c r="O36" s="132">
        <v>43691</v>
      </c>
      <c r="P36" s="33"/>
      <c r="Q36" s="14"/>
      <c r="R36" s="14"/>
      <c r="S36" s="14"/>
      <c r="T36" s="33">
        <v>1</v>
      </c>
      <c r="U36" s="23" t="s">
        <v>313</v>
      </c>
      <c r="V36" s="37" t="s">
        <v>317</v>
      </c>
      <c r="W36" s="38" t="s">
        <v>320</v>
      </c>
      <c r="X36" s="38" t="s">
        <v>323</v>
      </c>
      <c r="Y36" s="42" t="s">
        <v>142</v>
      </c>
      <c r="Z36" s="40">
        <v>43678</v>
      </c>
      <c r="AA36" s="40">
        <v>43951</v>
      </c>
      <c r="AB36" s="14" t="s">
        <v>805</v>
      </c>
      <c r="AC36" s="14" t="s">
        <v>71</v>
      </c>
      <c r="AD36" s="127" t="s">
        <v>70</v>
      </c>
      <c r="AE36" s="15" t="str">
        <f t="shared" si="0"/>
        <v>A</v>
      </c>
      <c r="AF36" s="127">
        <v>1</v>
      </c>
      <c r="AG36" s="128" t="str">
        <f t="shared" si="1"/>
        <v>N.A.</v>
      </c>
      <c r="AH36" s="112" t="s">
        <v>886</v>
      </c>
      <c r="AI36" s="127" t="s">
        <v>43</v>
      </c>
      <c r="AJ36" s="112" t="s">
        <v>969</v>
      </c>
      <c r="AK36" s="107" t="str">
        <f t="shared" si="2"/>
        <v>SI</v>
      </c>
    </row>
    <row r="37" spans="1:37" s="130" customFormat="1" ht="395.25" customHeight="1" x14ac:dyDescent="0.25">
      <c r="A37" s="105">
        <v>678</v>
      </c>
      <c r="B37" s="28">
        <v>847</v>
      </c>
      <c r="C37" s="14"/>
      <c r="D37" s="14" t="s">
        <v>311</v>
      </c>
      <c r="E37" s="132">
        <v>43532</v>
      </c>
      <c r="F37" s="14" t="s">
        <v>46</v>
      </c>
      <c r="G37" s="133" t="s">
        <v>82</v>
      </c>
      <c r="H37" s="14" t="s">
        <v>289</v>
      </c>
      <c r="I37" s="112" t="s">
        <v>638</v>
      </c>
      <c r="J37" s="11" t="s">
        <v>49</v>
      </c>
      <c r="K37" s="38" t="s">
        <v>272</v>
      </c>
      <c r="L37" s="11" t="s">
        <v>40</v>
      </c>
      <c r="M37" s="11" t="s">
        <v>62</v>
      </c>
      <c r="N37" s="14"/>
      <c r="O37" s="132">
        <v>43691</v>
      </c>
      <c r="P37" s="33"/>
      <c r="Q37" s="14"/>
      <c r="R37" s="14"/>
      <c r="S37" s="14"/>
      <c r="T37" s="33">
        <v>1</v>
      </c>
      <c r="U37" s="23" t="s">
        <v>312</v>
      </c>
      <c r="V37" s="37" t="s">
        <v>315</v>
      </c>
      <c r="W37" s="38" t="s">
        <v>316</v>
      </c>
      <c r="X37" s="42" t="s">
        <v>322</v>
      </c>
      <c r="Y37" s="42" t="s">
        <v>321</v>
      </c>
      <c r="Z37" s="40">
        <v>43563</v>
      </c>
      <c r="AA37" s="40">
        <v>43769</v>
      </c>
      <c r="AB37" s="14" t="s">
        <v>750</v>
      </c>
      <c r="AC37" s="14" t="s">
        <v>71</v>
      </c>
      <c r="AD37" s="127" t="s">
        <v>70</v>
      </c>
      <c r="AE37" s="15" t="str">
        <f t="shared" ref="AE37:AE70" si="3">IF(AG37="N.A.","A",(IF(AG37&lt;91%,"A","C")))</f>
        <v>C</v>
      </c>
      <c r="AF37" s="127">
        <v>30</v>
      </c>
      <c r="AG37" s="128">
        <f t="shared" ref="AG37:AG70" si="4">AI37</f>
        <v>1</v>
      </c>
      <c r="AH37" s="112" t="s">
        <v>640</v>
      </c>
      <c r="AI37" s="180">
        <v>1</v>
      </c>
      <c r="AJ37" s="112" t="s">
        <v>971</v>
      </c>
      <c r="AK37" s="107" t="str">
        <f t="shared" ref="AK37:AK70" si="5">IF(AG37="N.A.","SI",(IF(AG37&lt;91%,"SI","NO")))</f>
        <v>NO</v>
      </c>
    </row>
    <row r="38" spans="1:37" s="130" customFormat="1" ht="197.25" customHeight="1" x14ac:dyDescent="0.25">
      <c r="A38" s="105">
        <v>685</v>
      </c>
      <c r="B38" s="28">
        <v>542</v>
      </c>
      <c r="C38" s="14"/>
      <c r="D38" s="11" t="s">
        <v>84</v>
      </c>
      <c r="E38" s="138"/>
      <c r="F38" s="11" t="s">
        <v>74</v>
      </c>
      <c r="G38" s="11" t="s">
        <v>85</v>
      </c>
      <c r="H38" s="11" t="s">
        <v>105</v>
      </c>
      <c r="I38" s="139" t="s">
        <v>86</v>
      </c>
      <c r="J38" s="11" t="s">
        <v>38</v>
      </c>
      <c r="K38" s="12" t="s">
        <v>39</v>
      </c>
      <c r="L38" s="11" t="s">
        <v>40</v>
      </c>
      <c r="M38" s="11"/>
      <c r="N38" s="11" t="s">
        <v>87</v>
      </c>
      <c r="O38" s="22"/>
      <c r="P38" s="140"/>
      <c r="Q38" s="22"/>
      <c r="R38" s="22"/>
      <c r="S38" s="22"/>
      <c r="T38" s="20">
        <v>1</v>
      </c>
      <c r="U38" s="19" t="s">
        <v>88</v>
      </c>
      <c r="V38" s="19" t="s">
        <v>89</v>
      </c>
      <c r="W38" s="11" t="s">
        <v>90</v>
      </c>
      <c r="X38" s="11" t="s">
        <v>91</v>
      </c>
      <c r="Y38" s="141">
        <v>192</v>
      </c>
      <c r="Z38" s="27">
        <v>43709</v>
      </c>
      <c r="AA38" s="27">
        <v>43982</v>
      </c>
      <c r="AB38" s="11" t="s">
        <v>770</v>
      </c>
      <c r="AC38" s="11" t="s">
        <v>92</v>
      </c>
      <c r="AD38" s="127" t="s">
        <v>42</v>
      </c>
      <c r="AE38" s="15" t="str">
        <f t="shared" si="3"/>
        <v>C</v>
      </c>
      <c r="AF38" s="127">
        <v>192</v>
      </c>
      <c r="AG38" s="128">
        <f t="shared" si="4"/>
        <v>1</v>
      </c>
      <c r="AH38" s="112" t="s">
        <v>862</v>
      </c>
      <c r="AI38" s="129">
        <v>1</v>
      </c>
      <c r="AJ38" s="112" t="s">
        <v>863</v>
      </c>
      <c r="AK38" s="107" t="str">
        <f t="shared" si="5"/>
        <v>NO</v>
      </c>
    </row>
    <row r="39" spans="1:37" s="130" customFormat="1" ht="189" x14ac:dyDescent="0.25">
      <c r="A39" s="106">
        <v>736</v>
      </c>
      <c r="B39" s="179">
        <v>881</v>
      </c>
      <c r="C39" s="179"/>
      <c r="D39" s="127" t="s">
        <v>561</v>
      </c>
      <c r="E39" s="191">
        <v>43691</v>
      </c>
      <c r="F39" s="38" t="s">
        <v>46</v>
      </c>
      <c r="G39" s="127"/>
      <c r="H39" s="127" t="s">
        <v>737</v>
      </c>
      <c r="I39" s="37" t="s">
        <v>564</v>
      </c>
      <c r="J39" s="25" t="s">
        <v>49</v>
      </c>
      <c r="K39" s="25" t="s">
        <v>272</v>
      </c>
      <c r="L39" s="155"/>
      <c r="M39" s="155"/>
      <c r="N39" s="127" t="s">
        <v>569</v>
      </c>
      <c r="O39" s="155"/>
      <c r="P39" s="155"/>
      <c r="Q39" s="155"/>
      <c r="R39" s="155"/>
      <c r="S39" s="155"/>
      <c r="T39" s="179"/>
      <c r="U39" s="112" t="s">
        <v>580</v>
      </c>
      <c r="V39" s="112" t="s">
        <v>581</v>
      </c>
      <c r="W39" s="112" t="s">
        <v>582</v>
      </c>
      <c r="X39" s="127" t="s">
        <v>583</v>
      </c>
      <c r="Y39" s="127">
        <v>1</v>
      </c>
      <c r="Z39" s="192">
        <v>43770</v>
      </c>
      <c r="AA39" s="192">
        <v>43921</v>
      </c>
      <c r="AB39" s="127" t="s">
        <v>571</v>
      </c>
      <c r="AC39" s="127" t="s">
        <v>55</v>
      </c>
      <c r="AD39" s="127" t="s">
        <v>56</v>
      </c>
      <c r="AE39" s="15" t="str">
        <f t="shared" si="3"/>
        <v>C</v>
      </c>
      <c r="AF39" s="127">
        <v>1</v>
      </c>
      <c r="AG39" s="128">
        <f t="shared" si="4"/>
        <v>1</v>
      </c>
      <c r="AH39" s="112" t="s">
        <v>920</v>
      </c>
      <c r="AI39" s="129">
        <v>1</v>
      </c>
      <c r="AJ39" s="112" t="s">
        <v>921</v>
      </c>
      <c r="AK39" s="107" t="str">
        <f t="shared" si="5"/>
        <v>NO</v>
      </c>
    </row>
    <row r="40" spans="1:37" s="130" customFormat="1" ht="283.5" x14ac:dyDescent="0.25">
      <c r="A40" s="106">
        <v>738</v>
      </c>
      <c r="B40" s="179">
        <v>883</v>
      </c>
      <c r="C40" s="179"/>
      <c r="D40" s="127" t="s">
        <v>561</v>
      </c>
      <c r="E40" s="191">
        <v>43691</v>
      </c>
      <c r="F40" s="38" t="s">
        <v>46</v>
      </c>
      <c r="G40" s="127"/>
      <c r="H40" s="127" t="s">
        <v>562</v>
      </c>
      <c r="I40" s="37" t="s">
        <v>565</v>
      </c>
      <c r="J40" s="25" t="s">
        <v>49</v>
      </c>
      <c r="K40" s="25" t="s">
        <v>272</v>
      </c>
      <c r="L40" s="155"/>
      <c r="M40" s="155"/>
      <c r="N40" s="127" t="s">
        <v>569</v>
      </c>
      <c r="O40" s="155"/>
      <c r="P40" s="155"/>
      <c r="Q40" s="155"/>
      <c r="R40" s="155"/>
      <c r="S40" s="155"/>
      <c r="T40" s="179"/>
      <c r="U40" s="112" t="s">
        <v>584</v>
      </c>
      <c r="V40" s="112" t="s">
        <v>585</v>
      </c>
      <c r="W40" s="112" t="s">
        <v>586</v>
      </c>
      <c r="X40" s="127" t="s">
        <v>146</v>
      </c>
      <c r="Y40" s="127">
        <v>1</v>
      </c>
      <c r="Z40" s="192">
        <v>43800</v>
      </c>
      <c r="AA40" s="192">
        <v>43921</v>
      </c>
      <c r="AB40" s="127" t="s">
        <v>754</v>
      </c>
      <c r="AC40" s="127" t="s">
        <v>145</v>
      </c>
      <c r="AD40" s="127" t="s">
        <v>383</v>
      </c>
      <c r="AE40" s="15" t="str">
        <f t="shared" si="3"/>
        <v>C</v>
      </c>
      <c r="AF40" s="127">
        <v>1</v>
      </c>
      <c r="AG40" s="128">
        <f t="shared" si="4"/>
        <v>1</v>
      </c>
      <c r="AH40" s="112" t="s">
        <v>855</v>
      </c>
      <c r="AI40" s="129">
        <v>1</v>
      </c>
      <c r="AJ40" s="112" t="s">
        <v>856</v>
      </c>
      <c r="AK40" s="107" t="str">
        <f t="shared" si="5"/>
        <v>NO</v>
      </c>
    </row>
    <row r="41" spans="1:37" s="130" customFormat="1" ht="409.5" x14ac:dyDescent="0.25">
      <c r="A41" s="106">
        <v>739</v>
      </c>
      <c r="B41" s="179">
        <v>884</v>
      </c>
      <c r="C41" s="179"/>
      <c r="D41" s="127" t="s">
        <v>561</v>
      </c>
      <c r="E41" s="191">
        <v>43691</v>
      </c>
      <c r="F41" s="38" t="s">
        <v>46</v>
      </c>
      <c r="G41" s="127"/>
      <c r="H41" s="127" t="s">
        <v>562</v>
      </c>
      <c r="I41" s="37" t="s">
        <v>566</v>
      </c>
      <c r="J41" s="25" t="s">
        <v>49</v>
      </c>
      <c r="K41" s="25" t="s">
        <v>272</v>
      </c>
      <c r="L41" s="155"/>
      <c r="M41" s="155"/>
      <c r="N41" s="127" t="s">
        <v>569</v>
      </c>
      <c r="O41" s="155"/>
      <c r="P41" s="155"/>
      <c r="Q41" s="155"/>
      <c r="R41" s="155"/>
      <c r="S41" s="155"/>
      <c r="T41" s="179"/>
      <c r="U41" s="112" t="s">
        <v>587</v>
      </c>
      <c r="V41" s="112" t="s">
        <v>588</v>
      </c>
      <c r="W41" s="112" t="s">
        <v>589</v>
      </c>
      <c r="X41" s="127" t="s">
        <v>590</v>
      </c>
      <c r="Y41" s="127">
        <v>1</v>
      </c>
      <c r="Z41" s="192">
        <v>43780</v>
      </c>
      <c r="AA41" s="192">
        <v>43830</v>
      </c>
      <c r="AB41" s="127" t="s">
        <v>747</v>
      </c>
      <c r="AC41" s="127" t="s">
        <v>121</v>
      </c>
      <c r="AD41" s="127" t="s">
        <v>116</v>
      </c>
      <c r="AE41" s="15" t="str">
        <f t="shared" si="3"/>
        <v>C</v>
      </c>
      <c r="AF41" s="127">
        <v>1</v>
      </c>
      <c r="AG41" s="128">
        <f t="shared" si="4"/>
        <v>1</v>
      </c>
      <c r="AH41" s="193" t="s">
        <v>641</v>
      </c>
      <c r="AI41" s="180">
        <v>1</v>
      </c>
      <c r="AJ41" s="112" t="s">
        <v>827</v>
      </c>
      <c r="AK41" s="107" t="str">
        <f t="shared" si="5"/>
        <v>NO</v>
      </c>
    </row>
    <row r="42" spans="1:37" s="130" customFormat="1" ht="409.5" x14ac:dyDescent="0.25">
      <c r="A42" s="106">
        <v>740</v>
      </c>
      <c r="B42" s="179">
        <v>885</v>
      </c>
      <c r="C42" s="179"/>
      <c r="D42" s="127" t="s">
        <v>561</v>
      </c>
      <c r="E42" s="191">
        <v>43691</v>
      </c>
      <c r="F42" s="38" t="s">
        <v>46</v>
      </c>
      <c r="G42" s="127"/>
      <c r="H42" s="127" t="s">
        <v>562</v>
      </c>
      <c r="I42" s="37" t="s">
        <v>567</v>
      </c>
      <c r="J42" s="25" t="s">
        <v>49</v>
      </c>
      <c r="K42" s="25" t="s">
        <v>272</v>
      </c>
      <c r="L42" s="155"/>
      <c r="M42" s="155"/>
      <c r="N42" s="127" t="s">
        <v>569</v>
      </c>
      <c r="O42" s="155"/>
      <c r="P42" s="155"/>
      <c r="Q42" s="155"/>
      <c r="R42" s="155"/>
      <c r="S42" s="155"/>
      <c r="T42" s="179"/>
      <c r="U42" s="112" t="s">
        <v>591</v>
      </c>
      <c r="V42" s="112" t="s">
        <v>592</v>
      </c>
      <c r="W42" s="112" t="s">
        <v>593</v>
      </c>
      <c r="X42" s="127" t="s">
        <v>594</v>
      </c>
      <c r="Y42" s="127">
        <v>1</v>
      </c>
      <c r="Z42" s="192">
        <v>43770</v>
      </c>
      <c r="AA42" s="192">
        <v>43830</v>
      </c>
      <c r="AB42" s="127" t="s">
        <v>747</v>
      </c>
      <c r="AC42" s="127" t="s">
        <v>121</v>
      </c>
      <c r="AD42" s="127" t="s">
        <v>116</v>
      </c>
      <c r="AE42" s="15" t="str">
        <f t="shared" si="3"/>
        <v>C</v>
      </c>
      <c r="AF42" s="127">
        <v>1</v>
      </c>
      <c r="AG42" s="128">
        <f t="shared" si="4"/>
        <v>1</v>
      </c>
      <c r="AH42" s="112" t="s">
        <v>642</v>
      </c>
      <c r="AI42" s="180">
        <v>1</v>
      </c>
      <c r="AJ42" s="112" t="s">
        <v>828</v>
      </c>
      <c r="AK42" s="107" t="str">
        <f t="shared" si="5"/>
        <v>NO</v>
      </c>
    </row>
    <row r="43" spans="1:37" s="130" customFormat="1" ht="63" x14ac:dyDescent="0.25">
      <c r="A43" s="106">
        <v>741</v>
      </c>
      <c r="B43" s="179">
        <v>886</v>
      </c>
      <c r="C43" s="194"/>
      <c r="D43" s="127" t="s">
        <v>561</v>
      </c>
      <c r="E43" s="191">
        <v>43691</v>
      </c>
      <c r="F43" s="38" t="s">
        <v>155</v>
      </c>
      <c r="G43" s="127"/>
      <c r="H43" s="127" t="s">
        <v>562</v>
      </c>
      <c r="I43" s="37" t="s">
        <v>568</v>
      </c>
      <c r="J43" s="25" t="s">
        <v>49</v>
      </c>
      <c r="K43" s="25" t="s">
        <v>272</v>
      </c>
      <c r="L43" s="155"/>
      <c r="M43" s="155"/>
      <c r="N43" s="127" t="s">
        <v>569</v>
      </c>
      <c r="O43" s="155"/>
      <c r="P43" s="155"/>
      <c r="Q43" s="155"/>
      <c r="R43" s="155"/>
      <c r="S43" s="155"/>
      <c r="T43" s="179"/>
      <c r="U43" s="112" t="s">
        <v>595</v>
      </c>
      <c r="V43" s="112" t="s">
        <v>596</v>
      </c>
      <c r="W43" s="112" t="s">
        <v>597</v>
      </c>
      <c r="X43" s="127" t="s">
        <v>598</v>
      </c>
      <c r="Y43" s="127">
        <v>5</v>
      </c>
      <c r="Z43" s="192">
        <v>43770</v>
      </c>
      <c r="AA43" s="192">
        <v>43921</v>
      </c>
      <c r="AB43" s="127" t="s">
        <v>747</v>
      </c>
      <c r="AC43" s="127" t="s">
        <v>121</v>
      </c>
      <c r="AD43" s="127" t="s">
        <v>116</v>
      </c>
      <c r="AE43" s="15" t="str">
        <f t="shared" si="3"/>
        <v>C</v>
      </c>
      <c r="AF43" s="127">
        <v>5</v>
      </c>
      <c r="AG43" s="128">
        <f t="shared" si="4"/>
        <v>1</v>
      </c>
      <c r="AH43" s="112" t="s">
        <v>829</v>
      </c>
      <c r="AI43" s="180">
        <v>1</v>
      </c>
      <c r="AJ43" s="112" t="s">
        <v>830</v>
      </c>
      <c r="AK43" s="107" t="str">
        <f t="shared" si="5"/>
        <v>NO</v>
      </c>
    </row>
    <row r="44" spans="1:37" s="130" customFormat="1" ht="116.25" customHeight="1" x14ac:dyDescent="0.25">
      <c r="A44" s="195">
        <v>743</v>
      </c>
      <c r="B44" s="196"/>
      <c r="C44" s="196"/>
      <c r="D44" s="38" t="s">
        <v>645</v>
      </c>
      <c r="E44" s="191">
        <v>43840</v>
      </c>
      <c r="F44" s="127" t="s">
        <v>46</v>
      </c>
      <c r="G44" s="127" t="s">
        <v>81</v>
      </c>
      <c r="H44" s="127" t="s">
        <v>110</v>
      </c>
      <c r="I44" s="37" t="s">
        <v>647</v>
      </c>
      <c r="J44" s="11" t="s">
        <v>49</v>
      </c>
      <c r="K44" s="25" t="s">
        <v>272</v>
      </c>
      <c r="L44" s="11" t="s">
        <v>40</v>
      </c>
      <c r="M44" s="11" t="s">
        <v>62</v>
      </c>
      <c r="N44" s="127"/>
      <c r="O44" s="182">
        <v>43857</v>
      </c>
      <c r="P44" s="127">
        <v>1</v>
      </c>
      <c r="Q44" s="112" t="s">
        <v>651</v>
      </c>
      <c r="R44" s="42" t="s">
        <v>654</v>
      </c>
      <c r="S44" s="182">
        <v>43854</v>
      </c>
      <c r="T44" s="179">
        <v>1</v>
      </c>
      <c r="U44" s="37" t="s">
        <v>657</v>
      </c>
      <c r="V44" s="37" t="s">
        <v>663</v>
      </c>
      <c r="W44" s="37" t="s">
        <v>667</v>
      </c>
      <c r="X44" s="38" t="s">
        <v>668</v>
      </c>
      <c r="Y44" s="127">
        <v>1</v>
      </c>
      <c r="Z44" s="192">
        <v>43862</v>
      </c>
      <c r="AA44" s="192">
        <v>44012</v>
      </c>
      <c r="AB44" s="127" t="s">
        <v>672</v>
      </c>
      <c r="AC44" s="127" t="s">
        <v>153</v>
      </c>
      <c r="AD44" s="127" t="s">
        <v>139</v>
      </c>
      <c r="AE44" s="15" t="str">
        <f t="shared" si="3"/>
        <v>A</v>
      </c>
      <c r="AF44" s="127"/>
      <c r="AG44" s="128">
        <f t="shared" si="4"/>
        <v>0</v>
      </c>
      <c r="AH44" s="112" t="s">
        <v>799</v>
      </c>
      <c r="AI44" s="155"/>
      <c r="AJ44" s="112" t="s">
        <v>799</v>
      </c>
      <c r="AK44" s="107" t="str">
        <f t="shared" si="5"/>
        <v>SI</v>
      </c>
    </row>
    <row r="45" spans="1:37" s="130" customFormat="1" ht="252" x14ac:dyDescent="0.25">
      <c r="A45" s="195">
        <v>744</v>
      </c>
      <c r="B45" s="196"/>
      <c r="C45" s="196"/>
      <c r="D45" s="38" t="s">
        <v>645</v>
      </c>
      <c r="E45" s="191">
        <v>43840</v>
      </c>
      <c r="F45" s="127" t="s">
        <v>46</v>
      </c>
      <c r="G45" s="127" t="s">
        <v>327</v>
      </c>
      <c r="H45" s="127" t="s">
        <v>110</v>
      </c>
      <c r="I45" s="37" t="s">
        <v>646</v>
      </c>
      <c r="J45" s="11" t="s">
        <v>49</v>
      </c>
      <c r="K45" s="25" t="s">
        <v>272</v>
      </c>
      <c r="L45" s="11" t="s">
        <v>40</v>
      </c>
      <c r="M45" s="11" t="s">
        <v>62</v>
      </c>
      <c r="N45" s="127"/>
      <c r="O45" s="182">
        <v>43857</v>
      </c>
      <c r="P45" s="127">
        <v>1</v>
      </c>
      <c r="Q45" s="112" t="s">
        <v>650</v>
      </c>
      <c r="R45" s="38" t="s">
        <v>654</v>
      </c>
      <c r="S45" s="182">
        <v>43854</v>
      </c>
      <c r="T45" s="179">
        <v>1</v>
      </c>
      <c r="U45" s="37" t="s">
        <v>656</v>
      </c>
      <c r="V45" s="37" t="s">
        <v>660</v>
      </c>
      <c r="W45" s="37" t="s">
        <v>661</v>
      </c>
      <c r="X45" s="38" t="s">
        <v>662</v>
      </c>
      <c r="Y45" s="127">
        <v>100</v>
      </c>
      <c r="Z45" s="192">
        <v>43862</v>
      </c>
      <c r="AA45" s="192">
        <v>43889</v>
      </c>
      <c r="AB45" s="127" t="s">
        <v>672</v>
      </c>
      <c r="AC45" s="127" t="s">
        <v>153</v>
      </c>
      <c r="AD45" s="127" t="s">
        <v>139</v>
      </c>
      <c r="AE45" s="15" t="str">
        <f t="shared" si="3"/>
        <v>A</v>
      </c>
      <c r="AF45" s="127"/>
      <c r="AG45" s="128">
        <f t="shared" si="4"/>
        <v>0</v>
      </c>
      <c r="AH45" s="112" t="s">
        <v>799</v>
      </c>
      <c r="AI45" s="155"/>
      <c r="AJ45" s="112" t="s">
        <v>799</v>
      </c>
      <c r="AK45" s="107" t="str">
        <f t="shared" si="5"/>
        <v>SI</v>
      </c>
    </row>
    <row r="46" spans="1:37" s="130" customFormat="1" ht="110.25" x14ac:dyDescent="0.25">
      <c r="A46" s="195">
        <v>745</v>
      </c>
      <c r="B46" s="196"/>
      <c r="C46" s="196"/>
      <c r="D46" s="38" t="s">
        <v>645</v>
      </c>
      <c r="E46" s="191">
        <v>43840</v>
      </c>
      <c r="F46" s="127" t="s">
        <v>46</v>
      </c>
      <c r="G46" s="127" t="s">
        <v>170</v>
      </c>
      <c r="H46" s="127" t="s">
        <v>110</v>
      </c>
      <c r="I46" s="37" t="s">
        <v>649</v>
      </c>
      <c r="J46" s="11" t="s">
        <v>49</v>
      </c>
      <c r="K46" s="25" t="s">
        <v>272</v>
      </c>
      <c r="L46" s="11" t="s">
        <v>40</v>
      </c>
      <c r="M46" s="11" t="s">
        <v>62</v>
      </c>
      <c r="N46" s="127"/>
      <c r="O46" s="182">
        <v>43857</v>
      </c>
      <c r="P46" s="127">
        <v>1</v>
      </c>
      <c r="Q46" s="112" t="s">
        <v>653</v>
      </c>
      <c r="R46" s="38" t="s">
        <v>655</v>
      </c>
      <c r="S46" s="182">
        <v>43854</v>
      </c>
      <c r="T46" s="179">
        <v>1</v>
      </c>
      <c r="U46" s="37" t="s">
        <v>659</v>
      </c>
      <c r="V46" s="37" t="s">
        <v>665</v>
      </c>
      <c r="W46" s="37" t="s">
        <v>666</v>
      </c>
      <c r="X46" s="38" t="s">
        <v>669</v>
      </c>
      <c r="Y46" s="127">
        <v>1</v>
      </c>
      <c r="Z46" s="192">
        <v>43862</v>
      </c>
      <c r="AA46" s="192">
        <v>44012</v>
      </c>
      <c r="AB46" s="127" t="s">
        <v>672</v>
      </c>
      <c r="AC46" s="127" t="s">
        <v>153</v>
      </c>
      <c r="AD46" s="127" t="s">
        <v>139</v>
      </c>
      <c r="AE46" s="15" t="str">
        <f t="shared" si="3"/>
        <v>A</v>
      </c>
      <c r="AF46" s="127"/>
      <c r="AG46" s="128">
        <f t="shared" si="4"/>
        <v>0</v>
      </c>
      <c r="AH46" s="112" t="s">
        <v>799</v>
      </c>
      <c r="AI46" s="155"/>
      <c r="AJ46" s="112" t="s">
        <v>799</v>
      </c>
      <c r="AK46" s="107" t="str">
        <f t="shared" si="5"/>
        <v>SI</v>
      </c>
    </row>
    <row r="47" spans="1:37" s="130" customFormat="1" ht="110.25" x14ac:dyDescent="0.25">
      <c r="A47" s="195">
        <v>746</v>
      </c>
      <c r="B47" s="196"/>
      <c r="C47" s="196"/>
      <c r="D47" s="38" t="s">
        <v>645</v>
      </c>
      <c r="E47" s="191">
        <v>43840</v>
      </c>
      <c r="F47" s="127" t="s">
        <v>46</v>
      </c>
      <c r="G47" s="127" t="s">
        <v>166</v>
      </c>
      <c r="H47" s="127" t="s">
        <v>110</v>
      </c>
      <c r="I47" s="37" t="s">
        <v>648</v>
      </c>
      <c r="J47" s="11" t="s">
        <v>49</v>
      </c>
      <c r="K47" s="25" t="s">
        <v>272</v>
      </c>
      <c r="L47" s="11" t="s">
        <v>40</v>
      </c>
      <c r="M47" s="11" t="s">
        <v>62</v>
      </c>
      <c r="N47" s="127"/>
      <c r="O47" s="182">
        <v>43857</v>
      </c>
      <c r="P47" s="127">
        <v>1</v>
      </c>
      <c r="Q47" s="113" t="s">
        <v>652</v>
      </c>
      <c r="R47" s="38" t="s">
        <v>654</v>
      </c>
      <c r="S47" s="182">
        <v>43854</v>
      </c>
      <c r="T47" s="179">
        <v>1</v>
      </c>
      <c r="U47" s="37" t="s">
        <v>658</v>
      </c>
      <c r="V47" s="37" t="s">
        <v>664</v>
      </c>
      <c r="W47" s="37" t="s">
        <v>670</v>
      </c>
      <c r="X47" s="38" t="s">
        <v>671</v>
      </c>
      <c r="Y47" s="127">
        <v>1</v>
      </c>
      <c r="Z47" s="192">
        <v>43862</v>
      </c>
      <c r="AA47" s="192">
        <v>44012</v>
      </c>
      <c r="AB47" s="127" t="s">
        <v>672</v>
      </c>
      <c r="AC47" s="127" t="s">
        <v>153</v>
      </c>
      <c r="AD47" s="127" t="s">
        <v>139</v>
      </c>
      <c r="AE47" s="15" t="str">
        <f t="shared" si="3"/>
        <v>A</v>
      </c>
      <c r="AF47" s="127"/>
      <c r="AG47" s="128">
        <f t="shared" si="4"/>
        <v>0</v>
      </c>
      <c r="AH47" s="112" t="s">
        <v>799</v>
      </c>
      <c r="AI47" s="155"/>
      <c r="AJ47" s="112" t="s">
        <v>799</v>
      </c>
      <c r="AK47" s="107" t="str">
        <f t="shared" si="5"/>
        <v>SI</v>
      </c>
    </row>
    <row r="48" spans="1:37" s="130" customFormat="1" ht="148.5" customHeight="1" x14ac:dyDescent="0.25">
      <c r="A48" s="195">
        <v>747</v>
      </c>
      <c r="B48" s="196"/>
      <c r="C48" s="196"/>
      <c r="D48" s="38" t="s">
        <v>686</v>
      </c>
      <c r="E48" s="191">
        <v>43371</v>
      </c>
      <c r="F48" s="127" t="s">
        <v>46</v>
      </c>
      <c r="G48" s="127" t="s">
        <v>327</v>
      </c>
      <c r="H48" s="127" t="s">
        <v>105</v>
      </c>
      <c r="I48" s="37" t="s">
        <v>687</v>
      </c>
      <c r="J48" s="11" t="s">
        <v>49</v>
      </c>
      <c r="K48" s="25" t="s">
        <v>272</v>
      </c>
      <c r="L48" s="11" t="s">
        <v>40</v>
      </c>
      <c r="M48" s="11" t="s">
        <v>62</v>
      </c>
      <c r="N48" s="127" t="s">
        <v>693</v>
      </c>
      <c r="O48" s="182"/>
      <c r="P48" s="127"/>
      <c r="Q48" s="113"/>
      <c r="R48" s="38"/>
      <c r="S48" s="182"/>
      <c r="T48" s="179">
        <v>1</v>
      </c>
      <c r="U48" s="37" t="s">
        <v>762</v>
      </c>
      <c r="V48" s="37" t="s">
        <v>763</v>
      </c>
      <c r="W48" s="37" t="s">
        <v>764</v>
      </c>
      <c r="X48" s="38" t="s">
        <v>765</v>
      </c>
      <c r="Y48" s="127">
        <v>1</v>
      </c>
      <c r="Z48" s="192">
        <v>43405</v>
      </c>
      <c r="AA48" s="192">
        <v>43646</v>
      </c>
      <c r="AB48" s="127" t="s">
        <v>766</v>
      </c>
      <c r="AC48" s="127" t="s">
        <v>767</v>
      </c>
      <c r="AD48" s="127" t="s">
        <v>68</v>
      </c>
      <c r="AE48" s="15" t="str">
        <f t="shared" si="3"/>
        <v>C</v>
      </c>
      <c r="AF48" s="127">
        <v>1</v>
      </c>
      <c r="AG48" s="128">
        <f>AI48</f>
        <v>1</v>
      </c>
      <c r="AH48" s="112" t="s">
        <v>817</v>
      </c>
      <c r="AI48" s="180">
        <v>1</v>
      </c>
      <c r="AJ48" s="112" t="s">
        <v>816</v>
      </c>
      <c r="AK48" s="107" t="str">
        <f t="shared" si="5"/>
        <v>NO</v>
      </c>
    </row>
    <row r="49" spans="1:37" s="130" customFormat="1" ht="114.75" customHeight="1" x14ac:dyDescent="0.25">
      <c r="A49" s="195">
        <v>748</v>
      </c>
      <c r="B49" s="196"/>
      <c r="C49" s="196"/>
      <c r="D49" s="38" t="s">
        <v>686</v>
      </c>
      <c r="E49" s="191">
        <v>43371</v>
      </c>
      <c r="F49" s="127" t="s">
        <v>155</v>
      </c>
      <c r="G49" s="127" t="s">
        <v>692</v>
      </c>
      <c r="H49" s="127" t="s">
        <v>105</v>
      </c>
      <c r="I49" s="37" t="s">
        <v>688</v>
      </c>
      <c r="J49" s="11" t="s">
        <v>49</v>
      </c>
      <c r="K49" s="25" t="s">
        <v>272</v>
      </c>
      <c r="L49" s="11" t="s">
        <v>40</v>
      </c>
      <c r="M49" s="11" t="s">
        <v>62</v>
      </c>
      <c r="N49" s="127" t="s">
        <v>693</v>
      </c>
      <c r="O49" s="182"/>
      <c r="P49" s="127"/>
      <c r="Q49" s="113"/>
      <c r="R49" s="38"/>
      <c r="S49" s="182"/>
      <c r="T49" s="179">
        <v>1</v>
      </c>
      <c r="U49" s="37" t="s">
        <v>761</v>
      </c>
      <c r="V49" s="37" t="s">
        <v>763</v>
      </c>
      <c r="W49" s="37" t="s">
        <v>764</v>
      </c>
      <c r="X49" s="38" t="s">
        <v>765</v>
      </c>
      <c r="Y49" s="127">
        <v>1</v>
      </c>
      <c r="Z49" s="192">
        <v>43405</v>
      </c>
      <c r="AA49" s="192">
        <v>43646</v>
      </c>
      <c r="AB49" s="127" t="s">
        <v>766</v>
      </c>
      <c r="AC49" s="127" t="s">
        <v>767</v>
      </c>
      <c r="AD49" s="127" t="s">
        <v>68</v>
      </c>
      <c r="AE49" s="15" t="str">
        <f t="shared" si="3"/>
        <v>C</v>
      </c>
      <c r="AF49" s="127">
        <v>1</v>
      </c>
      <c r="AG49" s="128">
        <f t="shared" si="4"/>
        <v>1</v>
      </c>
      <c r="AH49" s="112" t="s">
        <v>817</v>
      </c>
      <c r="AI49" s="180">
        <v>1</v>
      </c>
      <c r="AJ49" s="112" t="s">
        <v>816</v>
      </c>
      <c r="AK49" s="107" t="str">
        <f t="shared" si="5"/>
        <v>NO</v>
      </c>
    </row>
    <row r="50" spans="1:37" s="130" customFormat="1" ht="189" x14ac:dyDescent="0.25">
      <c r="A50" s="195">
        <v>749</v>
      </c>
      <c r="B50" s="196"/>
      <c r="C50" s="196"/>
      <c r="D50" s="38" t="s">
        <v>686</v>
      </c>
      <c r="E50" s="191">
        <v>43371</v>
      </c>
      <c r="F50" s="127" t="s">
        <v>155</v>
      </c>
      <c r="G50" s="127" t="s">
        <v>691</v>
      </c>
      <c r="H50" s="127" t="s">
        <v>105</v>
      </c>
      <c r="I50" s="37" t="s">
        <v>689</v>
      </c>
      <c r="J50" s="11" t="s">
        <v>49</v>
      </c>
      <c r="K50" s="25" t="s">
        <v>272</v>
      </c>
      <c r="L50" s="11" t="s">
        <v>40</v>
      </c>
      <c r="M50" s="11" t="s">
        <v>62</v>
      </c>
      <c r="N50" s="127" t="s">
        <v>693</v>
      </c>
      <c r="O50" s="182"/>
      <c r="P50" s="127"/>
      <c r="Q50" s="113"/>
      <c r="R50" s="38"/>
      <c r="S50" s="182"/>
      <c r="T50" s="179">
        <v>1</v>
      </c>
      <c r="U50" s="37" t="s">
        <v>761</v>
      </c>
      <c r="V50" s="37" t="s">
        <v>763</v>
      </c>
      <c r="W50" s="37" t="s">
        <v>764</v>
      </c>
      <c r="X50" s="38" t="s">
        <v>765</v>
      </c>
      <c r="Y50" s="127">
        <v>1</v>
      </c>
      <c r="Z50" s="192">
        <v>43405</v>
      </c>
      <c r="AA50" s="192">
        <v>43646</v>
      </c>
      <c r="AB50" s="127" t="s">
        <v>766</v>
      </c>
      <c r="AC50" s="127" t="s">
        <v>767</v>
      </c>
      <c r="AD50" s="127" t="s">
        <v>68</v>
      </c>
      <c r="AE50" s="15" t="str">
        <f t="shared" si="3"/>
        <v>C</v>
      </c>
      <c r="AF50" s="127">
        <v>1</v>
      </c>
      <c r="AG50" s="128">
        <f t="shared" si="4"/>
        <v>1</v>
      </c>
      <c r="AH50" s="112" t="s">
        <v>817</v>
      </c>
      <c r="AI50" s="180">
        <v>1</v>
      </c>
      <c r="AJ50" s="112" t="s">
        <v>816</v>
      </c>
      <c r="AK50" s="107" t="str">
        <f t="shared" si="5"/>
        <v>NO</v>
      </c>
    </row>
    <row r="51" spans="1:37" s="130" customFormat="1" ht="188.25" customHeight="1" x14ac:dyDescent="0.25">
      <c r="A51" s="195">
        <v>750</v>
      </c>
      <c r="B51" s="196"/>
      <c r="C51" s="196"/>
      <c r="D51" s="38" t="s">
        <v>686</v>
      </c>
      <c r="E51" s="191">
        <v>43371</v>
      </c>
      <c r="F51" s="127" t="s">
        <v>155</v>
      </c>
      <c r="G51" s="127" t="s">
        <v>183</v>
      </c>
      <c r="H51" s="127" t="s">
        <v>105</v>
      </c>
      <c r="I51" s="37" t="s">
        <v>690</v>
      </c>
      <c r="J51" s="11" t="s">
        <v>49</v>
      </c>
      <c r="K51" s="25" t="s">
        <v>272</v>
      </c>
      <c r="L51" s="11" t="s">
        <v>40</v>
      </c>
      <c r="M51" s="11" t="s">
        <v>62</v>
      </c>
      <c r="N51" s="127" t="s">
        <v>693</v>
      </c>
      <c r="O51" s="182"/>
      <c r="P51" s="127"/>
      <c r="Q51" s="113"/>
      <c r="R51" s="38"/>
      <c r="S51" s="182"/>
      <c r="T51" s="179">
        <v>1</v>
      </c>
      <c r="U51" s="37" t="s">
        <v>761</v>
      </c>
      <c r="V51" s="37" t="s">
        <v>763</v>
      </c>
      <c r="W51" s="37" t="s">
        <v>764</v>
      </c>
      <c r="X51" s="38" t="s">
        <v>765</v>
      </c>
      <c r="Y51" s="127">
        <v>1</v>
      </c>
      <c r="Z51" s="192">
        <v>43405</v>
      </c>
      <c r="AA51" s="192">
        <v>43646</v>
      </c>
      <c r="AB51" s="127" t="s">
        <v>766</v>
      </c>
      <c r="AC51" s="127" t="s">
        <v>767</v>
      </c>
      <c r="AD51" s="127" t="s">
        <v>68</v>
      </c>
      <c r="AE51" s="15" t="str">
        <f t="shared" si="3"/>
        <v>C</v>
      </c>
      <c r="AF51" s="127">
        <v>1</v>
      </c>
      <c r="AG51" s="128">
        <f t="shared" si="4"/>
        <v>1</v>
      </c>
      <c r="AH51" s="112" t="s">
        <v>817</v>
      </c>
      <c r="AI51" s="180">
        <v>1</v>
      </c>
      <c r="AJ51" s="112" t="s">
        <v>816</v>
      </c>
      <c r="AK51" s="107" t="str">
        <f t="shared" si="5"/>
        <v>NO</v>
      </c>
    </row>
    <row r="52" spans="1:37" s="130" customFormat="1" ht="334.5" customHeight="1" x14ac:dyDescent="0.25">
      <c r="A52" s="195">
        <v>751</v>
      </c>
      <c r="B52" s="196"/>
      <c r="C52" s="196"/>
      <c r="D52" s="38" t="s">
        <v>685</v>
      </c>
      <c r="E52" s="191">
        <v>43782</v>
      </c>
      <c r="F52" s="127" t="s">
        <v>46</v>
      </c>
      <c r="G52" s="127" t="s">
        <v>327</v>
      </c>
      <c r="H52" s="127" t="s">
        <v>105</v>
      </c>
      <c r="I52" s="112" t="s">
        <v>768</v>
      </c>
      <c r="J52" s="11" t="s">
        <v>49</v>
      </c>
      <c r="K52" s="25" t="s">
        <v>272</v>
      </c>
      <c r="L52" s="11" t="s">
        <v>40</v>
      </c>
      <c r="M52" s="11" t="s">
        <v>62</v>
      </c>
      <c r="N52" s="127"/>
      <c r="O52" s="182">
        <v>43825</v>
      </c>
      <c r="P52" s="127"/>
      <c r="Q52" s="113"/>
      <c r="R52" s="38"/>
      <c r="S52" s="182"/>
      <c r="T52" s="179"/>
      <c r="U52" s="37" t="s">
        <v>699</v>
      </c>
      <c r="V52" s="37" t="s">
        <v>700</v>
      </c>
      <c r="W52" s="38" t="s">
        <v>701</v>
      </c>
      <c r="X52" s="38" t="s">
        <v>701</v>
      </c>
      <c r="Y52" s="42" t="s">
        <v>82</v>
      </c>
      <c r="Z52" s="40">
        <v>43814</v>
      </c>
      <c r="AA52" s="40">
        <v>43830</v>
      </c>
      <c r="AB52" s="38" t="s">
        <v>751</v>
      </c>
      <c r="AC52" s="127" t="s">
        <v>41</v>
      </c>
      <c r="AD52" s="127" t="s">
        <v>141</v>
      </c>
      <c r="AE52" s="15" t="str">
        <f t="shared" si="3"/>
        <v>C</v>
      </c>
      <c r="AF52" s="127">
        <v>1</v>
      </c>
      <c r="AG52" s="128">
        <f t="shared" si="4"/>
        <v>1</v>
      </c>
      <c r="AH52" s="112" t="s">
        <v>879</v>
      </c>
      <c r="AI52" s="129">
        <v>1</v>
      </c>
      <c r="AJ52" s="112" t="s">
        <v>880</v>
      </c>
      <c r="AK52" s="107" t="str">
        <f t="shared" si="5"/>
        <v>NO</v>
      </c>
    </row>
    <row r="53" spans="1:37" s="130" customFormat="1" ht="157.5" customHeight="1" x14ac:dyDescent="0.25">
      <c r="A53" s="195">
        <v>754</v>
      </c>
      <c r="B53" s="196"/>
      <c r="C53" s="196"/>
      <c r="D53" s="38" t="s">
        <v>685</v>
      </c>
      <c r="E53" s="191">
        <v>43782</v>
      </c>
      <c r="F53" s="127" t="s">
        <v>155</v>
      </c>
      <c r="G53" s="127" t="s">
        <v>691</v>
      </c>
      <c r="H53" s="127" t="s">
        <v>105</v>
      </c>
      <c r="I53" s="112" t="s">
        <v>696</v>
      </c>
      <c r="J53" s="11" t="s">
        <v>49</v>
      </c>
      <c r="K53" s="25" t="s">
        <v>272</v>
      </c>
      <c r="L53" s="11" t="s">
        <v>40</v>
      </c>
      <c r="M53" s="11" t="s">
        <v>62</v>
      </c>
      <c r="N53" s="127"/>
      <c r="O53" s="182">
        <v>43825</v>
      </c>
      <c r="P53" s="155"/>
      <c r="Q53" s="155"/>
      <c r="R53" s="155"/>
      <c r="S53" s="155"/>
      <c r="T53" s="179"/>
      <c r="U53" s="37" t="s">
        <v>702</v>
      </c>
      <c r="V53" s="37" t="s">
        <v>703</v>
      </c>
      <c r="W53" s="38" t="s">
        <v>704</v>
      </c>
      <c r="X53" s="38" t="s">
        <v>704</v>
      </c>
      <c r="Y53" s="42" t="s">
        <v>82</v>
      </c>
      <c r="Z53" s="40">
        <v>43819</v>
      </c>
      <c r="AA53" s="40">
        <v>43830</v>
      </c>
      <c r="AB53" s="11" t="s">
        <v>748</v>
      </c>
      <c r="AC53" s="11" t="s">
        <v>103</v>
      </c>
      <c r="AD53" s="127" t="s">
        <v>141</v>
      </c>
      <c r="AE53" s="15" t="str">
        <f t="shared" si="3"/>
        <v>C</v>
      </c>
      <c r="AF53" s="127">
        <v>1</v>
      </c>
      <c r="AG53" s="128">
        <f t="shared" si="4"/>
        <v>1</v>
      </c>
      <c r="AH53" s="112" t="s">
        <v>882</v>
      </c>
      <c r="AI53" s="129">
        <v>1</v>
      </c>
      <c r="AJ53" s="112" t="s">
        <v>883</v>
      </c>
      <c r="AK53" s="107" t="str">
        <f t="shared" si="5"/>
        <v>NO</v>
      </c>
    </row>
    <row r="54" spans="1:37" s="130" customFormat="1" ht="137.25" customHeight="1" x14ac:dyDescent="0.25">
      <c r="A54" s="195">
        <v>755</v>
      </c>
      <c r="B54" s="196"/>
      <c r="C54" s="196"/>
      <c r="D54" s="38" t="s">
        <v>685</v>
      </c>
      <c r="E54" s="191">
        <v>43782</v>
      </c>
      <c r="F54" s="127" t="s">
        <v>155</v>
      </c>
      <c r="G54" s="127" t="s">
        <v>692</v>
      </c>
      <c r="H54" s="127" t="s">
        <v>105</v>
      </c>
      <c r="I54" s="112" t="s">
        <v>697</v>
      </c>
      <c r="J54" s="11" t="s">
        <v>49</v>
      </c>
      <c r="K54" s="25" t="s">
        <v>272</v>
      </c>
      <c r="L54" s="11" t="s">
        <v>40</v>
      </c>
      <c r="M54" s="11" t="s">
        <v>62</v>
      </c>
      <c r="N54" s="127"/>
      <c r="O54" s="182">
        <v>43825</v>
      </c>
      <c r="P54" s="155"/>
      <c r="Q54" s="155"/>
      <c r="R54" s="155"/>
      <c r="S54" s="155"/>
      <c r="T54" s="179"/>
      <c r="U54" s="37" t="s">
        <v>702</v>
      </c>
      <c r="V54" s="37" t="s">
        <v>703</v>
      </c>
      <c r="W54" s="38" t="s">
        <v>704</v>
      </c>
      <c r="X54" s="38" t="s">
        <v>704</v>
      </c>
      <c r="Y54" s="42" t="s">
        <v>82</v>
      </c>
      <c r="Z54" s="40">
        <v>43819</v>
      </c>
      <c r="AA54" s="40">
        <v>43830</v>
      </c>
      <c r="AB54" s="127" t="s">
        <v>748</v>
      </c>
      <c r="AC54" s="11" t="s">
        <v>103</v>
      </c>
      <c r="AD54" s="127" t="s">
        <v>141</v>
      </c>
      <c r="AE54" s="15" t="str">
        <f t="shared" si="3"/>
        <v>C</v>
      </c>
      <c r="AF54" s="127">
        <v>1</v>
      </c>
      <c r="AG54" s="128">
        <f t="shared" si="4"/>
        <v>1</v>
      </c>
      <c r="AH54" s="113" t="s">
        <v>882</v>
      </c>
      <c r="AI54" s="129">
        <v>1</v>
      </c>
      <c r="AJ54" s="112" t="s">
        <v>884</v>
      </c>
      <c r="AK54" s="107" t="str">
        <f t="shared" si="5"/>
        <v>NO</v>
      </c>
    </row>
    <row r="55" spans="1:37" s="130" customFormat="1" ht="96" customHeight="1" x14ac:dyDescent="0.25">
      <c r="A55" s="195">
        <v>756</v>
      </c>
      <c r="B55" s="196"/>
      <c r="C55" s="196"/>
      <c r="D55" s="38" t="s">
        <v>154</v>
      </c>
      <c r="E55" s="191">
        <v>43453</v>
      </c>
      <c r="F55" s="127" t="s">
        <v>155</v>
      </c>
      <c r="G55" s="127" t="s">
        <v>726</v>
      </c>
      <c r="H55" s="127" t="s">
        <v>105</v>
      </c>
      <c r="I55" s="114" t="s">
        <v>727</v>
      </c>
      <c r="J55" s="11" t="s">
        <v>49</v>
      </c>
      <c r="K55" s="25" t="s">
        <v>272</v>
      </c>
      <c r="L55" s="11" t="s">
        <v>40</v>
      </c>
      <c r="M55" s="11" t="s">
        <v>62</v>
      </c>
      <c r="N55" s="127"/>
      <c r="O55" s="182">
        <v>43825</v>
      </c>
      <c r="P55" s="155"/>
      <c r="Q55" s="155"/>
      <c r="R55" s="155"/>
      <c r="S55" s="155"/>
      <c r="T55" s="179"/>
      <c r="U55" s="155"/>
      <c r="V55" s="112" t="s">
        <v>728</v>
      </c>
      <c r="W55" s="112" t="s">
        <v>729</v>
      </c>
      <c r="X55" s="127" t="s">
        <v>730</v>
      </c>
      <c r="Y55" s="179">
        <v>1</v>
      </c>
      <c r="Z55" s="192">
        <v>43831</v>
      </c>
      <c r="AA55" s="192">
        <v>44012</v>
      </c>
      <c r="AB55" s="127" t="s">
        <v>751</v>
      </c>
      <c r="AC55" s="127" t="s">
        <v>41</v>
      </c>
      <c r="AD55" s="127" t="s">
        <v>141</v>
      </c>
      <c r="AE55" s="15" t="str">
        <f t="shared" si="3"/>
        <v>A</v>
      </c>
      <c r="AF55" s="127">
        <v>0</v>
      </c>
      <c r="AG55" s="128" t="str">
        <f t="shared" si="4"/>
        <v>N.A.</v>
      </c>
      <c r="AH55" s="112" t="s">
        <v>886</v>
      </c>
      <c r="AI55" s="127" t="s">
        <v>43</v>
      </c>
      <c r="AJ55" s="112" t="s">
        <v>885</v>
      </c>
      <c r="AK55" s="107" t="str">
        <f t="shared" si="5"/>
        <v>SI</v>
      </c>
    </row>
    <row r="56" spans="1:37" s="130" customFormat="1" ht="73.5" customHeight="1" x14ac:dyDescent="0.25">
      <c r="A56" s="195">
        <v>757</v>
      </c>
      <c r="B56" s="196"/>
      <c r="C56" s="196"/>
      <c r="D56" s="38" t="s">
        <v>731</v>
      </c>
      <c r="E56" s="191">
        <v>43888</v>
      </c>
      <c r="F56" s="127" t="s">
        <v>46</v>
      </c>
      <c r="G56" s="127" t="s">
        <v>327</v>
      </c>
      <c r="H56" s="127" t="s">
        <v>239</v>
      </c>
      <c r="I56" s="114" t="s">
        <v>732</v>
      </c>
      <c r="J56" s="11" t="s">
        <v>49</v>
      </c>
      <c r="K56" s="25" t="s">
        <v>272</v>
      </c>
      <c r="L56" s="11" t="s">
        <v>40</v>
      </c>
      <c r="M56" s="11" t="s">
        <v>62</v>
      </c>
      <c r="N56" s="127"/>
      <c r="O56" s="127" t="s">
        <v>694</v>
      </c>
      <c r="P56" s="155"/>
      <c r="Q56" s="155"/>
      <c r="R56" s="155"/>
      <c r="S56" s="155"/>
      <c r="T56" s="179"/>
      <c r="U56" s="112" t="s">
        <v>977</v>
      </c>
      <c r="V56" s="112" t="s">
        <v>978</v>
      </c>
      <c r="W56" s="189" t="s">
        <v>979</v>
      </c>
      <c r="X56" s="189" t="s">
        <v>979</v>
      </c>
      <c r="Y56" s="127">
        <v>1</v>
      </c>
      <c r="Z56" s="192">
        <v>43892</v>
      </c>
      <c r="AA56" s="192">
        <v>43982</v>
      </c>
      <c r="AB56" s="127" t="s">
        <v>760</v>
      </c>
      <c r="AC56" s="127" t="s">
        <v>847</v>
      </c>
      <c r="AD56" s="127" t="s">
        <v>139</v>
      </c>
      <c r="AE56" s="15" t="str">
        <f t="shared" si="3"/>
        <v>A</v>
      </c>
      <c r="AF56" s="127"/>
      <c r="AG56" s="128">
        <f t="shared" si="4"/>
        <v>0</v>
      </c>
      <c r="AH56" s="112" t="s">
        <v>886</v>
      </c>
      <c r="AI56" s="155"/>
      <c r="AJ56" s="112" t="s">
        <v>886</v>
      </c>
      <c r="AK56" s="107" t="str">
        <f t="shared" si="5"/>
        <v>SI</v>
      </c>
    </row>
    <row r="57" spans="1:37" s="130" customFormat="1" ht="78.75" x14ac:dyDescent="0.25">
      <c r="A57" s="195">
        <v>758</v>
      </c>
      <c r="B57" s="196"/>
      <c r="C57" s="196"/>
      <c r="D57" s="38" t="s">
        <v>731</v>
      </c>
      <c r="E57" s="191">
        <v>43888</v>
      </c>
      <c r="F57" s="127" t="s">
        <v>46</v>
      </c>
      <c r="G57" s="127" t="s">
        <v>81</v>
      </c>
      <c r="H57" s="127" t="s">
        <v>239</v>
      </c>
      <c r="I57" s="114" t="s">
        <v>733</v>
      </c>
      <c r="J57" s="11" t="s">
        <v>49</v>
      </c>
      <c r="K57" s="25" t="s">
        <v>272</v>
      </c>
      <c r="L57" s="11" t="s">
        <v>40</v>
      </c>
      <c r="M57" s="11" t="s">
        <v>62</v>
      </c>
      <c r="N57" s="127"/>
      <c r="O57" s="127" t="s">
        <v>694</v>
      </c>
      <c r="P57" s="155"/>
      <c r="Q57" s="155"/>
      <c r="R57" s="155"/>
      <c r="S57" s="155"/>
      <c r="T57" s="179"/>
      <c r="U57" s="112" t="s">
        <v>980</v>
      </c>
      <c r="V57" s="112" t="s">
        <v>981</v>
      </c>
      <c r="W57" s="112" t="s">
        <v>982</v>
      </c>
      <c r="X57" s="127" t="s">
        <v>983</v>
      </c>
      <c r="Y57" s="127">
        <v>3</v>
      </c>
      <c r="Z57" s="192">
        <v>43892</v>
      </c>
      <c r="AA57" s="192">
        <v>44180</v>
      </c>
      <c r="AB57" s="127" t="s">
        <v>760</v>
      </c>
      <c r="AC57" s="127" t="s">
        <v>847</v>
      </c>
      <c r="AD57" s="127" t="s">
        <v>139</v>
      </c>
      <c r="AE57" s="15" t="str">
        <f t="shared" si="3"/>
        <v>A</v>
      </c>
      <c r="AF57" s="127"/>
      <c r="AG57" s="128">
        <f t="shared" si="4"/>
        <v>0</v>
      </c>
      <c r="AH57" s="112" t="s">
        <v>886</v>
      </c>
      <c r="AI57" s="155"/>
      <c r="AJ57" s="112" t="s">
        <v>886</v>
      </c>
      <c r="AK57" s="107" t="str">
        <f t="shared" si="5"/>
        <v>SI</v>
      </c>
    </row>
    <row r="58" spans="1:37" s="130" customFormat="1" ht="81.75" customHeight="1" x14ac:dyDescent="0.25">
      <c r="A58" s="195">
        <v>759</v>
      </c>
      <c r="B58" s="196"/>
      <c r="C58" s="196"/>
      <c r="D58" s="38" t="s">
        <v>731</v>
      </c>
      <c r="E58" s="191">
        <v>43888</v>
      </c>
      <c r="F58" s="127" t="s">
        <v>735</v>
      </c>
      <c r="G58" s="127" t="s">
        <v>691</v>
      </c>
      <c r="H58" s="127" t="s">
        <v>239</v>
      </c>
      <c r="I58" s="114" t="s">
        <v>734</v>
      </c>
      <c r="J58" s="11" t="s">
        <v>49</v>
      </c>
      <c r="K58" s="25" t="s">
        <v>272</v>
      </c>
      <c r="L58" s="11" t="s">
        <v>40</v>
      </c>
      <c r="M58" s="11" t="s">
        <v>62</v>
      </c>
      <c r="N58" s="11"/>
      <c r="O58" s="127" t="s">
        <v>694</v>
      </c>
      <c r="P58" s="155"/>
      <c r="Q58" s="155"/>
      <c r="R58" s="155"/>
      <c r="S58" s="155"/>
      <c r="T58" s="179"/>
      <c r="U58" s="44" t="s">
        <v>973</v>
      </c>
      <c r="V58" s="112" t="s">
        <v>974</v>
      </c>
      <c r="W58" s="112" t="s">
        <v>975</v>
      </c>
      <c r="X58" s="127" t="s">
        <v>976</v>
      </c>
      <c r="Y58" s="127">
        <v>1</v>
      </c>
      <c r="Z58" s="192">
        <v>43892</v>
      </c>
      <c r="AA58" s="192">
        <v>43982</v>
      </c>
      <c r="AB58" s="127" t="s">
        <v>760</v>
      </c>
      <c r="AC58" s="127" t="s">
        <v>847</v>
      </c>
      <c r="AD58" s="127" t="s">
        <v>139</v>
      </c>
      <c r="AE58" s="15" t="str">
        <f t="shared" si="3"/>
        <v>A</v>
      </c>
      <c r="AF58" s="127"/>
      <c r="AG58" s="128">
        <f t="shared" si="4"/>
        <v>0</v>
      </c>
      <c r="AH58" s="112" t="s">
        <v>886</v>
      </c>
      <c r="AI58" s="155"/>
      <c r="AJ58" s="112" t="s">
        <v>886</v>
      </c>
      <c r="AK58" s="107" t="str">
        <f t="shared" si="5"/>
        <v>SI</v>
      </c>
    </row>
    <row r="59" spans="1:37" s="130" customFormat="1" ht="224.25" customHeight="1" x14ac:dyDescent="0.25">
      <c r="A59" s="195">
        <v>760</v>
      </c>
      <c r="B59" s="196"/>
      <c r="C59" s="196"/>
      <c r="D59" s="38" t="s">
        <v>937</v>
      </c>
      <c r="E59" s="191">
        <v>43822</v>
      </c>
      <c r="F59" s="127" t="s">
        <v>46</v>
      </c>
      <c r="G59" s="127" t="s">
        <v>940</v>
      </c>
      <c r="H59" s="127" t="s">
        <v>936</v>
      </c>
      <c r="I59" s="114" t="s">
        <v>938</v>
      </c>
      <c r="J59" s="25" t="s">
        <v>49</v>
      </c>
      <c r="K59" s="25" t="s">
        <v>272</v>
      </c>
      <c r="L59" s="25" t="s">
        <v>40</v>
      </c>
      <c r="M59" s="11" t="s">
        <v>62</v>
      </c>
      <c r="N59" s="11"/>
      <c r="O59" s="182">
        <v>43823</v>
      </c>
      <c r="P59" s="155"/>
      <c r="Q59" s="155"/>
      <c r="R59" s="155"/>
      <c r="S59" s="155"/>
      <c r="T59" s="179">
        <v>1</v>
      </c>
      <c r="U59" s="44" t="s">
        <v>942</v>
      </c>
      <c r="V59" s="37" t="s">
        <v>944</v>
      </c>
      <c r="W59" s="44" t="s">
        <v>946</v>
      </c>
      <c r="X59" s="44" t="s">
        <v>946</v>
      </c>
      <c r="Y59" s="184" t="s">
        <v>948</v>
      </c>
      <c r="Z59" s="40">
        <v>43845</v>
      </c>
      <c r="AA59" s="40">
        <v>43876</v>
      </c>
      <c r="AB59" s="127" t="s">
        <v>950</v>
      </c>
      <c r="AC59" s="127" t="s">
        <v>951</v>
      </c>
      <c r="AD59" s="127" t="s">
        <v>68</v>
      </c>
      <c r="AE59" s="15" t="str">
        <f t="shared" si="3"/>
        <v>C</v>
      </c>
      <c r="AF59" s="127">
        <v>3</v>
      </c>
      <c r="AG59" s="128">
        <f t="shared" si="4"/>
        <v>1</v>
      </c>
      <c r="AH59" s="112" t="s">
        <v>952</v>
      </c>
      <c r="AI59" s="129">
        <v>1</v>
      </c>
      <c r="AJ59" s="112" t="s">
        <v>956</v>
      </c>
      <c r="AK59" s="107" t="str">
        <f t="shared" si="5"/>
        <v>NO</v>
      </c>
    </row>
    <row r="60" spans="1:37" s="130" customFormat="1" ht="233.25" customHeight="1" x14ac:dyDescent="0.25">
      <c r="A60" s="195">
        <v>761</v>
      </c>
      <c r="B60" s="196"/>
      <c r="C60" s="196"/>
      <c r="D60" s="38" t="s">
        <v>937</v>
      </c>
      <c r="E60" s="191">
        <v>43822</v>
      </c>
      <c r="F60" s="127" t="s">
        <v>46</v>
      </c>
      <c r="G60" s="127" t="s">
        <v>941</v>
      </c>
      <c r="H60" s="127" t="s">
        <v>936</v>
      </c>
      <c r="I60" s="114" t="s">
        <v>939</v>
      </c>
      <c r="J60" s="25" t="s">
        <v>49</v>
      </c>
      <c r="K60" s="25" t="s">
        <v>272</v>
      </c>
      <c r="L60" s="25" t="s">
        <v>40</v>
      </c>
      <c r="M60" s="11" t="s">
        <v>62</v>
      </c>
      <c r="N60" s="11"/>
      <c r="O60" s="182">
        <v>43823</v>
      </c>
      <c r="P60" s="155"/>
      <c r="Q60" s="155"/>
      <c r="R60" s="155"/>
      <c r="S60" s="155"/>
      <c r="T60" s="179">
        <v>1</v>
      </c>
      <c r="U60" s="44" t="s">
        <v>943</v>
      </c>
      <c r="V60" s="37" t="s">
        <v>945</v>
      </c>
      <c r="W60" s="44" t="s">
        <v>947</v>
      </c>
      <c r="X60" s="44" t="s">
        <v>947</v>
      </c>
      <c r="Y60" s="42" t="s">
        <v>949</v>
      </c>
      <c r="Z60" s="40">
        <v>43845</v>
      </c>
      <c r="AA60" s="40">
        <v>44196</v>
      </c>
      <c r="AB60" s="127" t="s">
        <v>950</v>
      </c>
      <c r="AC60" s="127" t="s">
        <v>951</v>
      </c>
      <c r="AD60" s="127" t="s">
        <v>68</v>
      </c>
      <c r="AE60" s="15" t="str">
        <f t="shared" si="3"/>
        <v>A</v>
      </c>
      <c r="AF60" s="127">
        <v>5</v>
      </c>
      <c r="AG60" s="128" t="str">
        <f t="shared" si="4"/>
        <v>N.A.</v>
      </c>
      <c r="AH60" s="113" t="s">
        <v>953</v>
      </c>
      <c r="AI60" s="127" t="s">
        <v>43</v>
      </c>
      <c r="AJ60" s="112" t="s">
        <v>958</v>
      </c>
      <c r="AK60" s="107" t="str">
        <f t="shared" si="5"/>
        <v>SI</v>
      </c>
    </row>
    <row r="61" spans="1:37" s="130" customFormat="1" ht="317.25" customHeight="1" x14ac:dyDescent="0.25">
      <c r="A61" s="105" t="s">
        <v>530</v>
      </c>
      <c r="B61" s="28">
        <v>620</v>
      </c>
      <c r="C61" s="14" t="s">
        <v>61</v>
      </c>
      <c r="D61" s="25" t="s">
        <v>117</v>
      </c>
      <c r="E61" s="30">
        <v>43210</v>
      </c>
      <c r="F61" s="11" t="s">
        <v>46</v>
      </c>
      <c r="G61" s="29" t="s">
        <v>122</v>
      </c>
      <c r="H61" s="25" t="s">
        <v>738</v>
      </c>
      <c r="I61" s="131" t="s">
        <v>639</v>
      </c>
      <c r="J61" s="25" t="s">
        <v>49</v>
      </c>
      <c r="K61" s="25" t="s">
        <v>272</v>
      </c>
      <c r="L61" s="25" t="s">
        <v>40</v>
      </c>
      <c r="M61" s="25"/>
      <c r="N61" s="25" t="s">
        <v>123</v>
      </c>
      <c r="O61" s="31">
        <v>43276</v>
      </c>
      <c r="P61" s="32"/>
      <c r="Q61" s="31"/>
      <c r="R61" s="31"/>
      <c r="S61" s="31"/>
      <c r="T61" s="32"/>
      <c r="U61" s="34" t="s">
        <v>124</v>
      </c>
      <c r="V61" s="34" t="s">
        <v>126</v>
      </c>
      <c r="W61" s="25" t="s">
        <v>127</v>
      </c>
      <c r="X61" s="25" t="s">
        <v>128</v>
      </c>
      <c r="Y61" s="29">
        <v>27</v>
      </c>
      <c r="Z61" s="13">
        <v>43360</v>
      </c>
      <c r="AA61" s="13">
        <v>43768</v>
      </c>
      <c r="AB61" s="25" t="s">
        <v>746</v>
      </c>
      <c r="AC61" s="22" t="s">
        <v>55</v>
      </c>
      <c r="AD61" s="127" t="s">
        <v>56</v>
      </c>
      <c r="AE61" s="15" t="str">
        <f t="shared" si="3"/>
        <v>C</v>
      </c>
      <c r="AF61" s="127">
        <v>27</v>
      </c>
      <c r="AG61" s="128">
        <f t="shared" si="4"/>
        <v>1</v>
      </c>
      <c r="AH61" s="112" t="s">
        <v>643</v>
      </c>
      <c r="AI61" s="129">
        <v>1</v>
      </c>
      <c r="AJ61" s="112" t="s">
        <v>923</v>
      </c>
      <c r="AK61" s="107" t="str">
        <f t="shared" si="5"/>
        <v>NO</v>
      </c>
    </row>
    <row r="62" spans="1:37" s="130" customFormat="1" ht="195" customHeight="1" x14ac:dyDescent="0.25">
      <c r="A62" s="105" t="s">
        <v>531</v>
      </c>
      <c r="B62" s="28">
        <v>751</v>
      </c>
      <c r="C62" s="14" t="s">
        <v>44</v>
      </c>
      <c r="D62" s="14" t="s">
        <v>157</v>
      </c>
      <c r="E62" s="30">
        <v>43420</v>
      </c>
      <c r="F62" s="14" t="s">
        <v>46</v>
      </c>
      <c r="G62" s="133" t="s">
        <v>166</v>
      </c>
      <c r="H62" s="14" t="s">
        <v>105</v>
      </c>
      <c r="I62" s="34" t="s">
        <v>167</v>
      </c>
      <c r="J62" s="25" t="s">
        <v>49</v>
      </c>
      <c r="K62" s="25" t="s">
        <v>272</v>
      </c>
      <c r="L62" s="25" t="s">
        <v>40</v>
      </c>
      <c r="M62" s="25" t="s">
        <v>62</v>
      </c>
      <c r="N62" s="25" t="s">
        <v>557</v>
      </c>
      <c r="O62" s="134"/>
      <c r="P62" s="33"/>
      <c r="Q62" s="14"/>
      <c r="R62" s="14"/>
      <c r="S62" s="14"/>
      <c r="T62" s="33"/>
      <c r="U62" s="34" t="s">
        <v>168</v>
      </c>
      <c r="V62" s="34" t="s">
        <v>396</v>
      </c>
      <c r="W62" s="25" t="s">
        <v>399</v>
      </c>
      <c r="X62" s="25" t="s">
        <v>399</v>
      </c>
      <c r="Y62" s="29" t="s">
        <v>82</v>
      </c>
      <c r="Z62" s="13">
        <v>43740</v>
      </c>
      <c r="AA62" s="13">
        <v>43850</v>
      </c>
      <c r="AB62" s="25" t="s">
        <v>164</v>
      </c>
      <c r="AC62" s="25" t="s">
        <v>165</v>
      </c>
      <c r="AD62" s="127" t="s">
        <v>42</v>
      </c>
      <c r="AE62" s="15" t="str">
        <f t="shared" si="3"/>
        <v>C</v>
      </c>
      <c r="AF62" s="127">
        <v>1</v>
      </c>
      <c r="AG62" s="128">
        <f t="shared" si="4"/>
        <v>1</v>
      </c>
      <c r="AH62" s="112" t="s">
        <v>864</v>
      </c>
      <c r="AI62" s="129">
        <v>1</v>
      </c>
      <c r="AJ62" s="112" t="s">
        <v>984</v>
      </c>
      <c r="AK62" s="107" t="str">
        <f t="shared" si="5"/>
        <v>NO</v>
      </c>
    </row>
    <row r="63" spans="1:37" s="130" customFormat="1" ht="141.75" x14ac:dyDescent="0.25">
      <c r="A63" s="105" t="s">
        <v>532</v>
      </c>
      <c r="B63" s="28">
        <v>751</v>
      </c>
      <c r="C63" s="14" t="s">
        <v>57</v>
      </c>
      <c r="D63" s="14" t="s">
        <v>157</v>
      </c>
      <c r="E63" s="30">
        <v>43420</v>
      </c>
      <c r="F63" s="14" t="s">
        <v>46</v>
      </c>
      <c r="G63" s="133" t="s">
        <v>166</v>
      </c>
      <c r="H63" s="14" t="s">
        <v>105</v>
      </c>
      <c r="I63" s="34" t="s">
        <v>167</v>
      </c>
      <c r="J63" s="25" t="s">
        <v>49</v>
      </c>
      <c r="K63" s="25" t="s">
        <v>272</v>
      </c>
      <c r="L63" s="25" t="s">
        <v>40</v>
      </c>
      <c r="M63" s="25" t="s">
        <v>62</v>
      </c>
      <c r="N63" s="25" t="s">
        <v>557</v>
      </c>
      <c r="O63" s="134">
        <v>43500</v>
      </c>
      <c r="P63" s="33"/>
      <c r="Q63" s="14"/>
      <c r="R63" s="14"/>
      <c r="S63" s="14"/>
      <c r="T63" s="33"/>
      <c r="U63" s="34" t="s">
        <v>168</v>
      </c>
      <c r="V63" s="34" t="s">
        <v>397</v>
      </c>
      <c r="W63" s="25" t="s">
        <v>398</v>
      </c>
      <c r="X63" s="25" t="s">
        <v>398</v>
      </c>
      <c r="Y63" s="29" t="s">
        <v>82</v>
      </c>
      <c r="Z63" s="13">
        <v>43740</v>
      </c>
      <c r="AA63" s="13">
        <v>43850</v>
      </c>
      <c r="AB63" s="25" t="s">
        <v>164</v>
      </c>
      <c r="AC63" s="25" t="s">
        <v>165</v>
      </c>
      <c r="AD63" s="127" t="s">
        <v>42</v>
      </c>
      <c r="AE63" s="15" t="str">
        <f t="shared" si="3"/>
        <v>C</v>
      </c>
      <c r="AF63" s="127">
        <v>1</v>
      </c>
      <c r="AG63" s="128">
        <f t="shared" si="4"/>
        <v>1</v>
      </c>
      <c r="AH63" s="112" t="s">
        <v>865</v>
      </c>
      <c r="AI63" s="129">
        <v>1</v>
      </c>
      <c r="AJ63" s="112" t="s">
        <v>985</v>
      </c>
      <c r="AK63" s="107" t="str">
        <f t="shared" si="5"/>
        <v>NO</v>
      </c>
    </row>
    <row r="64" spans="1:37" s="130" customFormat="1" ht="151.5" customHeight="1" x14ac:dyDescent="0.25">
      <c r="A64" s="105" t="s">
        <v>533</v>
      </c>
      <c r="B64" s="28">
        <v>754</v>
      </c>
      <c r="C64" s="14" t="s">
        <v>44</v>
      </c>
      <c r="D64" s="14" t="s">
        <v>157</v>
      </c>
      <c r="E64" s="30">
        <v>43420</v>
      </c>
      <c r="F64" s="14" t="s">
        <v>46</v>
      </c>
      <c r="G64" s="133" t="s">
        <v>171</v>
      </c>
      <c r="H64" s="14" t="s">
        <v>105</v>
      </c>
      <c r="I64" s="34" t="s">
        <v>172</v>
      </c>
      <c r="J64" s="25" t="s">
        <v>49</v>
      </c>
      <c r="K64" s="25" t="s">
        <v>272</v>
      </c>
      <c r="L64" s="25" t="s">
        <v>40</v>
      </c>
      <c r="M64" s="25" t="s">
        <v>62</v>
      </c>
      <c r="N64" s="25" t="s">
        <v>552</v>
      </c>
      <c r="O64" s="134">
        <v>43500</v>
      </c>
      <c r="P64" s="33"/>
      <c r="Q64" s="14"/>
      <c r="R64" s="14"/>
      <c r="S64" s="14"/>
      <c r="T64" s="33"/>
      <c r="U64" s="34" t="s">
        <v>173</v>
      </c>
      <c r="V64" s="34" t="s">
        <v>174</v>
      </c>
      <c r="W64" s="25" t="s">
        <v>175</v>
      </c>
      <c r="X64" s="25" t="s">
        <v>176</v>
      </c>
      <c r="Y64" s="29">
        <v>41</v>
      </c>
      <c r="Z64" s="13">
        <v>43556</v>
      </c>
      <c r="AA64" s="13">
        <v>43969</v>
      </c>
      <c r="AB64" s="25" t="s">
        <v>164</v>
      </c>
      <c r="AC64" s="25" t="s">
        <v>165</v>
      </c>
      <c r="AD64" s="127" t="s">
        <v>42</v>
      </c>
      <c r="AE64" s="15" t="str">
        <f t="shared" si="3"/>
        <v>A</v>
      </c>
      <c r="AF64" s="127">
        <v>10</v>
      </c>
      <c r="AG64" s="128" t="str">
        <f t="shared" si="4"/>
        <v>N.A.</v>
      </c>
      <c r="AH64" s="112" t="s">
        <v>866</v>
      </c>
      <c r="AI64" s="127" t="s">
        <v>43</v>
      </c>
      <c r="AJ64" s="112" t="s">
        <v>867</v>
      </c>
      <c r="AK64" s="107" t="str">
        <f t="shared" si="5"/>
        <v>SI</v>
      </c>
    </row>
    <row r="65" spans="1:37" s="130" customFormat="1" ht="141.75" x14ac:dyDescent="0.25">
      <c r="A65" s="105" t="s">
        <v>534</v>
      </c>
      <c r="B65" s="28">
        <v>754</v>
      </c>
      <c r="C65" s="14" t="s">
        <v>57</v>
      </c>
      <c r="D65" s="14" t="s">
        <v>157</v>
      </c>
      <c r="E65" s="30">
        <v>43420</v>
      </c>
      <c r="F65" s="14" t="s">
        <v>46</v>
      </c>
      <c r="G65" s="133" t="s">
        <v>171</v>
      </c>
      <c r="H65" s="14" t="s">
        <v>105</v>
      </c>
      <c r="I65" s="34" t="s">
        <v>172</v>
      </c>
      <c r="J65" s="25" t="s">
        <v>49</v>
      </c>
      <c r="K65" s="25" t="s">
        <v>272</v>
      </c>
      <c r="L65" s="25" t="s">
        <v>40</v>
      </c>
      <c r="M65" s="25" t="s">
        <v>62</v>
      </c>
      <c r="N65" s="25" t="s">
        <v>552</v>
      </c>
      <c r="O65" s="134">
        <v>43500</v>
      </c>
      <c r="P65" s="33"/>
      <c r="Q65" s="14"/>
      <c r="R65" s="14"/>
      <c r="S65" s="14"/>
      <c r="T65" s="33"/>
      <c r="U65" s="34" t="s">
        <v>177</v>
      </c>
      <c r="V65" s="34" t="s">
        <v>178</v>
      </c>
      <c r="W65" s="25" t="s">
        <v>179</v>
      </c>
      <c r="X65" s="25" t="s">
        <v>180</v>
      </c>
      <c r="Y65" s="29">
        <v>1</v>
      </c>
      <c r="Z65" s="13">
        <v>43678</v>
      </c>
      <c r="AA65" s="13">
        <v>44053</v>
      </c>
      <c r="AB65" s="25" t="s">
        <v>181</v>
      </c>
      <c r="AC65" s="25" t="s">
        <v>182</v>
      </c>
      <c r="AD65" s="127" t="s">
        <v>42</v>
      </c>
      <c r="AE65" s="15" t="str">
        <f t="shared" si="3"/>
        <v>A</v>
      </c>
      <c r="AF65" s="127">
        <v>0.9</v>
      </c>
      <c r="AG65" s="128" t="str">
        <f t="shared" si="4"/>
        <v>N.A.</v>
      </c>
      <c r="AH65" s="112" t="s">
        <v>868</v>
      </c>
      <c r="AI65" s="127" t="s">
        <v>43</v>
      </c>
      <c r="AJ65" s="112" t="s">
        <v>869</v>
      </c>
      <c r="AK65" s="107" t="str">
        <f t="shared" si="5"/>
        <v>SI</v>
      </c>
    </row>
    <row r="66" spans="1:37" s="130" customFormat="1" ht="157.5" x14ac:dyDescent="0.25">
      <c r="A66" s="105" t="s">
        <v>535</v>
      </c>
      <c r="B66" s="28">
        <v>833</v>
      </c>
      <c r="C66" s="14" t="s">
        <v>44</v>
      </c>
      <c r="D66" s="11" t="s">
        <v>273</v>
      </c>
      <c r="E66" s="132">
        <v>43664</v>
      </c>
      <c r="F66" s="25" t="s">
        <v>46</v>
      </c>
      <c r="G66" s="133" t="s">
        <v>115</v>
      </c>
      <c r="H66" s="14" t="s">
        <v>274</v>
      </c>
      <c r="I66" s="23" t="s">
        <v>276</v>
      </c>
      <c r="J66" s="11" t="s">
        <v>49</v>
      </c>
      <c r="K66" s="25" t="s">
        <v>330</v>
      </c>
      <c r="L66" s="11" t="s">
        <v>40</v>
      </c>
      <c r="M66" s="11" t="s">
        <v>62</v>
      </c>
      <c r="N66" s="14"/>
      <c r="O66" s="132">
        <v>43682</v>
      </c>
      <c r="P66" s="33"/>
      <c r="Q66" s="14"/>
      <c r="R66" s="14"/>
      <c r="S66" s="14"/>
      <c r="T66" s="33">
        <v>1</v>
      </c>
      <c r="U66" s="37" t="s">
        <v>277</v>
      </c>
      <c r="V66" s="37" t="s">
        <v>278</v>
      </c>
      <c r="W66" s="38" t="s">
        <v>279</v>
      </c>
      <c r="X66" s="38" t="s">
        <v>280</v>
      </c>
      <c r="Y66" s="38">
        <v>2</v>
      </c>
      <c r="Z66" s="40">
        <v>43678</v>
      </c>
      <c r="AA66" s="40">
        <v>44012</v>
      </c>
      <c r="AB66" s="38" t="s">
        <v>744</v>
      </c>
      <c r="AC66" s="38" t="s">
        <v>281</v>
      </c>
      <c r="AD66" s="127" t="s">
        <v>741</v>
      </c>
      <c r="AE66" s="15" t="str">
        <f t="shared" si="3"/>
        <v>A</v>
      </c>
      <c r="AF66" s="127">
        <v>1.2</v>
      </c>
      <c r="AG66" s="128" t="str">
        <f t="shared" si="4"/>
        <v>N.A.</v>
      </c>
      <c r="AH66" s="112" t="s">
        <v>875</v>
      </c>
      <c r="AI66" s="127" t="s">
        <v>43</v>
      </c>
      <c r="AJ66" s="112" t="s">
        <v>876</v>
      </c>
      <c r="AK66" s="107" t="str">
        <f t="shared" si="5"/>
        <v>SI</v>
      </c>
    </row>
    <row r="67" spans="1:37" s="130" customFormat="1" ht="252" x14ac:dyDescent="0.25">
      <c r="A67" s="105" t="s">
        <v>481</v>
      </c>
      <c r="B67" s="28">
        <v>818</v>
      </c>
      <c r="C67" s="14" t="s">
        <v>44</v>
      </c>
      <c r="D67" s="14" t="s">
        <v>261</v>
      </c>
      <c r="E67" s="132">
        <v>43664</v>
      </c>
      <c r="F67" s="14" t="s">
        <v>46</v>
      </c>
      <c r="G67" s="133" t="s">
        <v>82</v>
      </c>
      <c r="H67" s="14" t="s">
        <v>203</v>
      </c>
      <c r="I67" s="111" t="s">
        <v>268</v>
      </c>
      <c r="J67" s="25" t="s">
        <v>49</v>
      </c>
      <c r="K67" s="25" t="s">
        <v>330</v>
      </c>
      <c r="L67" s="25" t="s">
        <v>40</v>
      </c>
      <c r="M67" s="25" t="s">
        <v>62</v>
      </c>
      <c r="N67" s="14" t="s">
        <v>807</v>
      </c>
      <c r="O67" s="132">
        <v>43677</v>
      </c>
      <c r="P67" s="33"/>
      <c r="Q67" s="14"/>
      <c r="R67" s="14"/>
      <c r="S67" s="14"/>
      <c r="T67" s="33">
        <v>1</v>
      </c>
      <c r="U67" s="37" t="s">
        <v>269</v>
      </c>
      <c r="V67" s="37" t="s">
        <v>808</v>
      </c>
      <c r="W67" s="37" t="s">
        <v>810</v>
      </c>
      <c r="X67" s="38" t="s">
        <v>809</v>
      </c>
      <c r="Y67" s="38">
        <v>1</v>
      </c>
      <c r="Z67" s="40">
        <v>43677</v>
      </c>
      <c r="AA67" s="40">
        <v>43982</v>
      </c>
      <c r="AB67" s="38" t="s">
        <v>755</v>
      </c>
      <c r="AC67" s="11" t="s">
        <v>107</v>
      </c>
      <c r="AD67" s="127" t="s">
        <v>116</v>
      </c>
      <c r="AE67" s="15" t="str">
        <f t="shared" si="3"/>
        <v>A</v>
      </c>
      <c r="AF67" s="127"/>
      <c r="AG67" s="128" t="str">
        <f t="shared" si="4"/>
        <v>N.A.</v>
      </c>
      <c r="AH67" s="112" t="s">
        <v>886</v>
      </c>
      <c r="AI67" s="127" t="s">
        <v>43</v>
      </c>
      <c r="AJ67" s="112" t="s">
        <v>988</v>
      </c>
      <c r="AK67" s="107" t="str">
        <f t="shared" si="5"/>
        <v>SI</v>
      </c>
    </row>
    <row r="68" spans="1:37" s="130" customFormat="1" ht="252" x14ac:dyDescent="0.25">
      <c r="A68" s="105" t="s">
        <v>482</v>
      </c>
      <c r="B68" s="28">
        <v>818</v>
      </c>
      <c r="C68" s="14" t="s">
        <v>57</v>
      </c>
      <c r="D68" s="14" t="s">
        <v>261</v>
      </c>
      <c r="E68" s="132">
        <v>43664</v>
      </c>
      <c r="F68" s="14" t="s">
        <v>46</v>
      </c>
      <c r="G68" s="133" t="s">
        <v>82</v>
      </c>
      <c r="H68" s="14" t="s">
        <v>203</v>
      </c>
      <c r="I68" s="111" t="s">
        <v>268</v>
      </c>
      <c r="J68" s="25" t="s">
        <v>49</v>
      </c>
      <c r="K68" s="25" t="s">
        <v>330</v>
      </c>
      <c r="L68" s="25" t="s">
        <v>40</v>
      </c>
      <c r="M68" s="25" t="s">
        <v>62</v>
      </c>
      <c r="N68" s="14" t="s">
        <v>807</v>
      </c>
      <c r="O68" s="132">
        <v>43677</v>
      </c>
      <c r="P68" s="33"/>
      <c r="Q68" s="14"/>
      <c r="R68" s="14"/>
      <c r="S68" s="14"/>
      <c r="T68" s="33">
        <v>2</v>
      </c>
      <c r="U68" s="37" t="s">
        <v>270</v>
      </c>
      <c r="V68" s="37" t="s">
        <v>811</v>
      </c>
      <c r="W68" s="142" t="s">
        <v>812</v>
      </c>
      <c r="X68" s="142" t="s">
        <v>271</v>
      </c>
      <c r="Y68" s="38">
        <v>1</v>
      </c>
      <c r="Z68" s="40">
        <v>43677</v>
      </c>
      <c r="AA68" s="40">
        <v>44012</v>
      </c>
      <c r="AB68" s="38" t="s">
        <v>755</v>
      </c>
      <c r="AC68" s="11" t="s">
        <v>107</v>
      </c>
      <c r="AD68" s="127" t="s">
        <v>116</v>
      </c>
      <c r="AE68" s="15" t="str">
        <f t="shared" si="3"/>
        <v>A</v>
      </c>
      <c r="AF68" s="127"/>
      <c r="AG68" s="128" t="str">
        <f t="shared" si="4"/>
        <v>N.A.</v>
      </c>
      <c r="AH68" s="112" t="s">
        <v>886</v>
      </c>
      <c r="AI68" s="127" t="s">
        <v>43</v>
      </c>
      <c r="AJ68" s="112" t="s">
        <v>988</v>
      </c>
      <c r="AK68" s="107" t="str">
        <f t="shared" si="5"/>
        <v>SI</v>
      </c>
    </row>
    <row r="69" spans="1:37" s="130" customFormat="1" ht="189" x14ac:dyDescent="0.25">
      <c r="A69" s="105" t="s">
        <v>536</v>
      </c>
      <c r="B69" s="28">
        <v>817</v>
      </c>
      <c r="C69" s="14" t="s">
        <v>44</v>
      </c>
      <c r="D69" s="14" t="s">
        <v>261</v>
      </c>
      <c r="E69" s="132">
        <v>43664</v>
      </c>
      <c r="F69" s="14" t="s">
        <v>94</v>
      </c>
      <c r="G69" s="133" t="s">
        <v>82</v>
      </c>
      <c r="H69" s="14" t="s">
        <v>203</v>
      </c>
      <c r="I69" s="111" t="s">
        <v>262</v>
      </c>
      <c r="J69" s="25" t="s">
        <v>49</v>
      </c>
      <c r="K69" s="25" t="s">
        <v>330</v>
      </c>
      <c r="L69" s="25" t="s">
        <v>40</v>
      </c>
      <c r="M69" s="25" t="s">
        <v>62</v>
      </c>
      <c r="N69" s="14"/>
      <c r="O69" s="132">
        <v>43677</v>
      </c>
      <c r="P69" s="33"/>
      <c r="Q69" s="14"/>
      <c r="R69" s="14"/>
      <c r="S69" s="14"/>
      <c r="T69" s="33">
        <v>1</v>
      </c>
      <c r="U69" s="37" t="s">
        <v>263</v>
      </c>
      <c r="V69" s="37" t="s">
        <v>264</v>
      </c>
      <c r="W69" s="37" t="s">
        <v>265</v>
      </c>
      <c r="X69" s="38" t="s">
        <v>266</v>
      </c>
      <c r="Y69" s="38">
        <v>4</v>
      </c>
      <c r="Z69" s="40">
        <v>43707</v>
      </c>
      <c r="AA69" s="40">
        <v>43917</v>
      </c>
      <c r="AB69" s="38" t="s">
        <v>756</v>
      </c>
      <c r="AC69" s="38" t="s">
        <v>121</v>
      </c>
      <c r="AD69" s="127" t="s">
        <v>116</v>
      </c>
      <c r="AE69" s="15" t="str">
        <f t="shared" si="3"/>
        <v>C</v>
      </c>
      <c r="AF69" s="127">
        <v>4</v>
      </c>
      <c r="AG69" s="128">
        <f t="shared" si="4"/>
        <v>1</v>
      </c>
      <c r="AH69" s="112" t="s">
        <v>831</v>
      </c>
      <c r="AI69" s="180">
        <v>1</v>
      </c>
      <c r="AJ69" s="112" t="s">
        <v>832</v>
      </c>
      <c r="AK69" s="107" t="str">
        <f t="shared" si="5"/>
        <v>NO</v>
      </c>
    </row>
    <row r="70" spans="1:37" s="130" customFormat="1" ht="173.25" x14ac:dyDescent="0.25">
      <c r="A70" s="105" t="s">
        <v>537</v>
      </c>
      <c r="B70" s="28">
        <v>867</v>
      </c>
      <c r="C70" s="14" t="s">
        <v>57</v>
      </c>
      <c r="D70" s="14" t="s">
        <v>368</v>
      </c>
      <c r="E70" s="132">
        <v>43664</v>
      </c>
      <c r="F70" s="14" t="s">
        <v>46</v>
      </c>
      <c r="G70" s="133" t="s">
        <v>327</v>
      </c>
      <c r="H70" s="14" t="s">
        <v>370</v>
      </c>
      <c r="I70" s="23" t="s">
        <v>369</v>
      </c>
      <c r="J70" s="11" t="s">
        <v>49</v>
      </c>
      <c r="K70" s="25" t="s">
        <v>330</v>
      </c>
      <c r="L70" s="11" t="s">
        <v>40</v>
      </c>
      <c r="M70" s="11" t="s">
        <v>62</v>
      </c>
      <c r="N70" s="14"/>
      <c r="O70" s="132">
        <v>43708</v>
      </c>
      <c r="P70" s="33"/>
      <c r="Q70" s="14"/>
      <c r="R70" s="14"/>
      <c r="S70" s="14"/>
      <c r="T70" s="33">
        <v>2</v>
      </c>
      <c r="U70" s="23" t="s">
        <v>371</v>
      </c>
      <c r="V70" s="23" t="s">
        <v>373</v>
      </c>
      <c r="W70" s="14" t="s">
        <v>375</v>
      </c>
      <c r="X70" s="14" t="s">
        <v>375</v>
      </c>
      <c r="Y70" s="42" t="s">
        <v>82</v>
      </c>
      <c r="Z70" s="40">
        <v>43831</v>
      </c>
      <c r="AA70" s="40">
        <v>44012</v>
      </c>
      <c r="AB70" s="38" t="s">
        <v>755</v>
      </c>
      <c r="AC70" s="11" t="s">
        <v>107</v>
      </c>
      <c r="AD70" s="127" t="s">
        <v>68</v>
      </c>
      <c r="AE70" s="15" t="str">
        <f t="shared" si="3"/>
        <v>A</v>
      </c>
      <c r="AF70" s="127">
        <v>0.1</v>
      </c>
      <c r="AG70" s="128" t="str">
        <f t="shared" si="4"/>
        <v>N.A.</v>
      </c>
      <c r="AH70" s="112" t="s">
        <v>818</v>
      </c>
      <c r="AI70" s="179" t="s">
        <v>43</v>
      </c>
      <c r="AJ70" s="112" t="s">
        <v>820</v>
      </c>
      <c r="AK70" s="107" t="str">
        <f t="shared" si="5"/>
        <v>SI</v>
      </c>
    </row>
    <row r="71" spans="1:37" s="130" customFormat="1" ht="236.25" x14ac:dyDescent="0.25">
      <c r="A71" s="105" t="s">
        <v>538</v>
      </c>
      <c r="B71" s="28">
        <v>867</v>
      </c>
      <c r="C71" s="14" t="s">
        <v>44</v>
      </c>
      <c r="D71" s="14" t="s">
        <v>368</v>
      </c>
      <c r="E71" s="132">
        <v>43664</v>
      </c>
      <c r="F71" s="14" t="s">
        <v>46</v>
      </c>
      <c r="G71" s="133" t="s">
        <v>327</v>
      </c>
      <c r="H71" s="14" t="s">
        <v>370</v>
      </c>
      <c r="I71" s="23" t="s">
        <v>369</v>
      </c>
      <c r="J71" s="11" t="s">
        <v>49</v>
      </c>
      <c r="K71" s="25" t="s">
        <v>330</v>
      </c>
      <c r="L71" s="11" t="s">
        <v>40</v>
      </c>
      <c r="M71" s="11" t="s">
        <v>62</v>
      </c>
      <c r="N71" s="14" t="s">
        <v>554</v>
      </c>
      <c r="O71" s="132">
        <v>43708</v>
      </c>
      <c r="P71" s="33"/>
      <c r="Q71" s="14"/>
      <c r="R71" s="14"/>
      <c r="S71" s="14"/>
      <c r="T71" s="33">
        <v>1</v>
      </c>
      <c r="U71" s="23" t="s">
        <v>371</v>
      </c>
      <c r="V71" s="23" t="s">
        <v>372</v>
      </c>
      <c r="W71" s="14" t="s">
        <v>374</v>
      </c>
      <c r="X71" s="14" t="s">
        <v>374</v>
      </c>
      <c r="Y71" s="42" t="s">
        <v>82</v>
      </c>
      <c r="Z71" s="40">
        <v>43739</v>
      </c>
      <c r="AA71" s="40">
        <v>44012</v>
      </c>
      <c r="AB71" s="38" t="s">
        <v>755</v>
      </c>
      <c r="AC71" s="11" t="s">
        <v>107</v>
      </c>
      <c r="AD71" s="127" t="s">
        <v>68</v>
      </c>
      <c r="AE71" s="15" t="str">
        <f t="shared" ref="AE71:AE96" si="6">IF(AG71="N.A.","A",(IF(AG71&lt;91%,"A","C")))</f>
        <v>A</v>
      </c>
      <c r="AF71" s="127">
        <v>0.5</v>
      </c>
      <c r="AG71" s="128" t="str">
        <f t="shared" ref="AG71:AG96" si="7">AI71</f>
        <v>N.A.</v>
      </c>
      <c r="AH71" s="112" t="s">
        <v>819</v>
      </c>
      <c r="AI71" s="179" t="s">
        <v>43</v>
      </c>
      <c r="AJ71" s="112" t="s">
        <v>821</v>
      </c>
      <c r="AK71" s="107" t="str">
        <f t="shared" ref="AK71:AK96" si="8">IF(AG71="N.A.","SI",(IF(AG71&lt;91%,"SI","NO")))</f>
        <v>SI</v>
      </c>
    </row>
    <row r="72" spans="1:37" s="130" customFormat="1" ht="173.25" x14ac:dyDescent="0.25">
      <c r="A72" s="106" t="s">
        <v>539</v>
      </c>
      <c r="B72" s="28">
        <v>866</v>
      </c>
      <c r="C72" s="14" t="s">
        <v>44</v>
      </c>
      <c r="D72" s="14" t="s">
        <v>357</v>
      </c>
      <c r="E72" s="132">
        <v>43664</v>
      </c>
      <c r="F72" s="14" t="s">
        <v>46</v>
      </c>
      <c r="G72" s="133" t="s">
        <v>327</v>
      </c>
      <c r="H72" s="14" t="s">
        <v>110</v>
      </c>
      <c r="I72" s="23" t="s">
        <v>361</v>
      </c>
      <c r="J72" s="11" t="s">
        <v>49</v>
      </c>
      <c r="K72" s="25" t="s">
        <v>330</v>
      </c>
      <c r="L72" s="11" t="s">
        <v>40</v>
      </c>
      <c r="M72" s="11" t="s">
        <v>62</v>
      </c>
      <c r="N72" s="14" t="s">
        <v>553</v>
      </c>
      <c r="O72" s="132">
        <v>43676</v>
      </c>
      <c r="P72" s="33"/>
      <c r="Q72" s="14"/>
      <c r="R72" s="14"/>
      <c r="S72" s="14"/>
      <c r="T72" s="33">
        <v>1</v>
      </c>
      <c r="U72" s="23" t="s">
        <v>362</v>
      </c>
      <c r="V72" s="23" t="s">
        <v>363</v>
      </c>
      <c r="W72" s="14" t="s">
        <v>365</v>
      </c>
      <c r="X72" s="14" t="s">
        <v>365</v>
      </c>
      <c r="Y72" s="143">
        <v>1</v>
      </c>
      <c r="Z72" s="40">
        <v>43678</v>
      </c>
      <c r="AA72" s="40">
        <v>43921</v>
      </c>
      <c r="AB72" s="14" t="s">
        <v>753</v>
      </c>
      <c r="AC72" s="14" t="s">
        <v>153</v>
      </c>
      <c r="AD72" s="14" t="s">
        <v>139</v>
      </c>
      <c r="AE72" s="15" t="str">
        <f t="shared" si="6"/>
        <v>A</v>
      </c>
      <c r="AF72" s="127">
        <v>0.61</v>
      </c>
      <c r="AG72" s="128">
        <f t="shared" si="7"/>
        <v>0.61</v>
      </c>
      <c r="AH72" s="112" t="s">
        <v>838</v>
      </c>
      <c r="AI72" s="129">
        <v>0.61</v>
      </c>
      <c r="AJ72" s="112" t="s">
        <v>836</v>
      </c>
      <c r="AK72" s="107" t="str">
        <f t="shared" si="8"/>
        <v>SI</v>
      </c>
    </row>
    <row r="73" spans="1:37" s="130" customFormat="1" ht="173.25" x14ac:dyDescent="0.25">
      <c r="A73" s="106" t="s">
        <v>540</v>
      </c>
      <c r="B73" s="28">
        <v>866</v>
      </c>
      <c r="C73" s="14" t="s">
        <v>57</v>
      </c>
      <c r="D73" s="14" t="s">
        <v>357</v>
      </c>
      <c r="E73" s="132">
        <v>43664</v>
      </c>
      <c r="F73" s="14" t="s">
        <v>46</v>
      </c>
      <c r="G73" s="133" t="s">
        <v>327</v>
      </c>
      <c r="H73" s="14" t="s">
        <v>110</v>
      </c>
      <c r="I73" s="23" t="s">
        <v>361</v>
      </c>
      <c r="J73" s="11" t="s">
        <v>49</v>
      </c>
      <c r="K73" s="25" t="s">
        <v>330</v>
      </c>
      <c r="L73" s="11" t="s">
        <v>40</v>
      </c>
      <c r="M73" s="11" t="s">
        <v>62</v>
      </c>
      <c r="N73" s="14" t="s">
        <v>553</v>
      </c>
      <c r="O73" s="132">
        <v>43676</v>
      </c>
      <c r="P73" s="33"/>
      <c r="Q73" s="14"/>
      <c r="R73" s="14"/>
      <c r="S73" s="14"/>
      <c r="T73" s="33">
        <v>2</v>
      </c>
      <c r="U73" s="23" t="s">
        <v>362</v>
      </c>
      <c r="V73" s="23" t="s">
        <v>364</v>
      </c>
      <c r="W73" s="14" t="s">
        <v>366</v>
      </c>
      <c r="X73" s="14" t="s">
        <v>378</v>
      </c>
      <c r="Y73" s="143">
        <v>1</v>
      </c>
      <c r="Z73" s="40">
        <v>43678</v>
      </c>
      <c r="AA73" s="40">
        <v>43921</v>
      </c>
      <c r="AB73" s="14" t="s">
        <v>753</v>
      </c>
      <c r="AC73" s="14" t="s">
        <v>153</v>
      </c>
      <c r="AD73" s="14" t="s">
        <v>139</v>
      </c>
      <c r="AE73" s="15" t="str">
        <f t="shared" si="6"/>
        <v>A</v>
      </c>
      <c r="AF73" s="127">
        <v>0.71</v>
      </c>
      <c r="AG73" s="128">
        <f t="shared" si="7"/>
        <v>0.71</v>
      </c>
      <c r="AH73" s="112" t="s">
        <v>835</v>
      </c>
      <c r="AI73" s="129">
        <v>0.71</v>
      </c>
      <c r="AJ73" s="112" t="s">
        <v>836</v>
      </c>
      <c r="AK73" s="107" t="str">
        <f t="shared" si="8"/>
        <v>SI</v>
      </c>
    </row>
    <row r="74" spans="1:37" s="130" customFormat="1" ht="267.75" x14ac:dyDescent="0.25">
      <c r="A74" s="106" t="s">
        <v>541</v>
      </c>
      <c r="B74" s="197">
        <v>865</v>
      </c>
      <c r="C74" s="142" t="s">
        <v>57</v>
      </c>
      <c r="D74" s="142" t="s">
        <v>357</v>
      </c>
      <c r="E74" s="198">
        <v>43664</v>
      </c>
      <c r="F74" s="142" t="s">
        <v>94</v>
      </c>
      <c r="G74" s="199" t="s">
        <v>326</v>
      </c>
      <c r="H74" s="142" t="s">
        <v>110</v>
      </c>
      <c r="I74" s="200" t="s">
        <v>358</v>
      </c>
      <c r="J74" s="48" t="s">
        <v>49</v>
      </c>
      <c r="K74" s="38" t="s">
        <v>330</v>
      </c>
      <c r="L74" s="48" t="s">
        <v>40</v>
      </c>
      <c r="M74" s="11" t="s">
        <v>62</v>
      </c>
      <c r="N74" s="142" t="s">
        <v>554</v>
      </c>
      <c r="O74" s="198">
        <v>43676</v>
      </c>
      <c r="P74" s="201"/>
      <c r="Q74" s="142"/>
      <c r="R74" s="142"/>
      <c r="S74" s="142"/>
      <c r="T74" s="201">
        <v>2</v>
      </c>
      <c r="U74" s="202" t="s">
        <v>359</v>
      </c>
      <c r="V74" s="202" t="s">
        <v>379</v>
      </c>
      <c r="W74" s="202" t="s">
        <v>379</v>
      </c>
      <c r="X74" s="38" t="s">
        <v>380</v>
      </c>
      <c r="Y74" s="42" t="s">
        <v>381</v>
      </c>
      <c r="Z74" s="40">
        <v>43678</v>
      </c>
      <c r="AA74" s="40">
        <v>44012</v>
      </c>
      <c r="AB74" s="142" t="s">
        <v>753</v>
      </c>
      <c r="AC74" s="142" t="s">
        <v>153</v>
      </c>
      <c r="AD74" s="142" t="s">
        <v>139</v>
      </c>
      <c r="AE74" s="15" t="str">
        <f t="shared" si="6"/>
        <v>A</v>
      </c>
      <c r="AF74" s="127">
        <v>8</v>
      </c>
      <c r="AG74" s="128" t="str">
        <f t="shared" si="7"/>
        <v>N.A.</v>
      </c>
      <c r="AH74" s="112" t="s">
        <v>839</v>
      </c>
      <c r="AI74" s="179" t="s">
        <v>43</v>
      </c>
      <c r="AJ74" s="112" t="s">
        <v>840</v>
      </c>
      <c r="AK74" s="107" t="str">
        <f t="shared" si="8"/>
        <v>SI</v>
      </c>
    </row>
    <row r="75" spans="1:37" s="130" customFormat="1" ht="267.75" x14ac:dyDescent="0.25">
      <c r="A75" s="105" t="s">
        <v>451</v>
      </c>
      <c r="B75" s="28">
        <v>803</v>
      </c>
      <c r="C75" s="14" t="s">
        <v>245</v>
      </c>
      <c r="D75" s="25" t="s">
        <v>240</v>
      </c>
      <c r="E75" s="132"/>
      <c r="F75" s="25" t="s">
        <v>37</v>
      </c>
      <c r="G75" s="25" t="s">
        <v>241</v>
      </c>
      <c r="H75" s="11" t="s">
        <v>239</v>
      </c>
      <c r="I75" s="23" t="s">
        <v>242</v>
      </c>
      <c r="J75" s="11" t="s">
        <v>38</v>
      </c>
      <c r="K75" s="12" t="s">
        <v>39</v>
      </c>
      <c r="L75" s="11" t="s">
        <v>40</v>
      </c>
      <c r="M75" s="11" t="s">
        <v>62</v>
      </c>
      <c r="N75" s="14"/>
      <c r="O75" s="132">
        <v>43635</v>
      </c>
      <c r="P75" s="33"/>
      <c r="Q75" s="14"/>
      <c r="R75" s="14"/>
      <c r="S75" s="14"/>
      <c r="T75" s="33">
        <v>7</v>
      </c>
      <c r="U75" s="23" t="s">
        <v>243</v>
      </c>
      <c r="V75" s="23" t="s">
        <v>246</v>
      </c>
      <c r="W75" s="14" t="s">
        <v>247</v>
      </c>
      <c r="X75" s="14" t="s">
        <v>248</v>
      </c>
      <c r="Y75" s="28">
        <v>3</v>
      </c>
      <c r="Z75" s="13">
        <v>43647</v>
      </c>
      <c r="AA75" s="13">
        <v>43814</v>
      </c>
      <c r="AB75" s="11" t="s">
        <v>757</v>
      </c>
      <c r="AC75" s="11" t="s">
        <v>71</v>
      </c>
      <c r="AD75" s="14" t="s">
        <v>70</v>
      </c>
      <c r="AE75" s="15" t="str">
        <f t="shared" si="6"/>
        <v>C</v>
      </c>
      <c r="AF75" s="127">
        <v>3</v>
      </c>
      <c r="AG75" s="128">
        <f t="shared" si="7"/>
        <v>1</v>
      </c>
      <c r="AH75" s="112" t="s">
        <v>911</v>
      </c>
      <c r="AI75" s="180">
        <v>1</v>
      </c>
      <c r="AJ75" s="112" t="s">
        <v>989</v>
      </c>
      <c r="AK75" s="107" t="str">
        <f t="shared" si="8"/>
        <v>NO</v>
      </c>
    </row>
    <row r="76" spans="1:37" s="130" customFormat="1" ht="219" customHeight="1" x14ac:dyDescent="0.25">
      <c r="A76" s="105" t="s">
        <v>548</v>
      </c>
      <c r="B76" s="28">
        <v>840</v>
      </c>
      <c r="C76" s="14" t="s">
        <v>57</v>
      </c>
      <c r="D76" s="14" t="s">
        <v>205</v>
      </c>
      <c r="E76" s="132">
        <v>43501</v>
      </c>
      <c r="F76" s="14" t="s">
        <v>155</v>
      </c>
      <c r="G76" s="133" t="s">
        <v>292</v>
      </c>
      <c r="H76" s="14" t="s">
        <v>293</v>
      </c>
      <c r="I76" s="23" t="s">
        <v>290</v>
      </c>
      <c r="J76" s="11" t="s">
        <v>49</v>
      </c>
      <c r="K76" s="38" t="s">
        <v>272</v>
      </c>
      <c r="L76" s="11" t="s">
        <v>40</v>
      </c>
      <c r="M76" s="11" t="s">
        <v>62</v>
      </c>
      <c r="N76" s="11" t="s">
        <v>798</v>
      </c>
      <c r="O76" s="132">
        <v>43677</v>
      </c>
      <c r="P76" s="33"/>
      <c r="Q76" s="14"/>
      <c r="R76" s="14"/>
      <c r="S76" s="14"/>
      <c r="T76" s="33">
        <v>2</v>
      </c>
      <c r="U76" s="23" t="s">
        <v>294</v>
      </c>
      <c r="V76" s="23" t="s">
        <v>295</v>
      </c>
      <c r="W76" s="14" t="s">
        <v>298</v>
      </c>
      <c r="X76" s="14" t="s">
        <v>300</v>
      </c>
      <c r="Y76" s="33" t="s">
        <v>142</v>
      </c>
      <c r="Z76" s="136">
        <v>43693</v>
      </c>
      <c r="AA76" s="136">
        <v>44043</v>
      </c>
      <c r="AB76" s="14" t="s">
        <v>758</v>
      </c>
      <c r="AC76" s="14" t="s">
        <v>302</v>
      </c>
      <c r="AD76" s="127" t="s">
        <v>141</v>
      </c>
      <c r="AE76" s="15" t="str">
        <f t="shared" si="6"/>
        <v>A</v>
      </c>
      <c r="AF76" s="127">
        <v>1.6</v>
      </c>
      <c r="AG76" s="128" t="str">
        <f t="shared" si="7"/>
        <v>N.A.</v>
      </c>
      <c r="AH76" s="112" t="s">
        <v>891</v>
      </c>
      <c r="AI76" s="127" t="s">
        <v>43</v>
      </c>
      <c r="AJ76" s="112" t="s">
        <v>892</v>
      </c>
      <c r="AK76" s="107" t="str">
        <f t="shared" si="8"/>
        <v>SI</v>
      </c>
    </row>
    <row r="77" spans="1:37" s="130" customFormat="1" ht="368.25" customHeight="1" x14ac:dyDescent="0.25">
      <c r="A77" s="105" t="s">
        <v>549</v>
      </c>
      <c r="B77" s="28">
        <v>840</v>
      </c>
      <c r="C77" s="14" t="s">
        <v>61</v>
      </c>
      <c r="D77" s="14" t="s">
        <v>205</v>
      </c>
      <c r="E77" s="132">
        <v>43501</v>
      </c>
      <c r="F77" s="14" t="s">
        <v>155</v>
      </c>
      <c r="G77" s="133" t="s">
        <v>292</v>
      </c>
      <c r="H77" s="14" t="s">
        <v>293</v>
      </c>
      <c r="I77" s="23" t="s">
        <v>291</v>
      </c>
      <c r="J77" s="11" t="s">
        <v>49</v>
      </c>
      <c r="K77" s="38" t="s">
        <v>272</v>
      </c>
      <c r="L77" s="11" t="s">
        <v>40</v>
      </c>
      <c r="M77" s="11" t="s">
        <v>62</v>
      </c>
      <c r="N77" s="11" t="s">
        <v>798</v>
      </c>
      <c r="O77" s="132">
        <v>43677</v>
      </c>
      <c r="P77" s="33"/>
      <c r="Q77" s="14"/>
      <c r="R77" s="14"/>
      <c r="S77" s="14"/>
      <c r="T77" s="33">
        <v>3</v>
      </c>
      <c r="U77" s="23" t="s">
        <v>294</v>
      </c>
      <c r="V77" s="23" t="s">
        <v>296</v>
      </c>
      <c r="W77" s="14" t="s">
        <v>299</v>
      </c>
      <c r="X77" s="14" t="s">
        <v>301</v>
      </c>
      <c r="Y77" s="33">
        <v>1</v>
      </c>
      <c r="Z77" s="136">
        <v>43693</v>
      </c>
      <c r="AA77" s="136">
        <v>44043</v>
      </c>
      <c r="AB77" s="14" t="s">
        <v>758</v>
      </c>
      <c r="AC77" s="14" t="s">
        <v>302</v>
      </c>
      <c r="AD77" s="127" t="s">
        <v>141</v>
      </c>
      <c r="AE77" s="15" t="str">
        <f t="shared" si="6"/>
        <v>A</v>
      </c>
      <c r="AF77" s="127">
        <v>0.6</v>
      </c>
      <c r="AG77" s="128" t="str">
        <f t="shared" si="7"/>
        <v>N.A.</v>
      </c>
      <c r="AH77" s="112" t="s">
        <v>889</v>
      </c>
      <c r="AI77" s="127" t="s">
        <v>43</v>
      </c>
      <c r="AJ77" s="112" t="s">
        <v>888</v>
      </c>
      <c r="AK77" s="107" t="str">
        <f t="shared" si="8"/>
        <v>SI</v>
      </c>
    </row>
    <row r="78" spans="1:37" s="130" customFormat="1" ht="141.75" x14ac:dyDescent="0.25">
      <c r="A78" s="105" t="s">
        <v>628</v>
      </c>
      <c r="B78" s="28">
        <v>844</v>
      </c>
      <c r="C78" s="14" t="s">
        <v>57</v>
      </c>
      <c r="D78" s="14" t="s">
        <v>154</v>
      </c>
      <c r="E78" s="132">
        <v>43501</v>
      </c>
      <c r="F78" s="14" t="s">
        <v>155</v>
      </c>
      <c r="G78" s="133" t="s">
        <v>305</v>
      </c>
      <c r="H78" s="14" t="s">
        <v>105</v>
      </c>
      <c r="I78" s="23" t="s">
        <v>304</v>
      </c>
      <c r="J78" s="11" t="s">
        <v>49</v>
      </c>
      <c r="K78" s="38" t="s">
        <v>272</v>
      </c>
      <c r="L78" s="11" t="s">
        <v>40</v>
      </c>
      <c r="M78" s="11" t="s">
        <v>62</v>
      </c>
      <c r="N78" s="11" t="s">
        <v>554</v>
      </c>
      <c r="O78" s="132">
        <v>43677</v>
      </c>
      <c r="P78" s="33"/>
      <c r="Q78" s="14"/>
      <c r="R78" s="14"/>
      <c r="S78" s="14"/>
      <c r="T78" s="33">
        <v>2</v>
      </c>
      <c r="U78" s="23" t="s">
        <v>306</v>
      </c>
      <c r="V78" s="23" t="s">
        <v>307</v>
      </c>
      <c r="W78" s="38" t="s">
        <v>308</v>
      </c>
      <c r="X78" s="38" t="s">
        <v>146</v>
      </c>
      <c r="Y78" s="42" t="s">
        <v>82</v>
      </c>
      <c r="Z78" s="136">
        <v>43692</v>
      </c>
      <c r="AA78" s="136">
        <v>44043</v>
      </c>
      <c r="AB78" s="14" t="s">
        <v>740</v>
      </c>
      <c r="AC78" s="14" t="s">
        <v>302</v>
      </c>
      <c r="AD78" s="127" t="s">
        <v>141</v>
      </c>
      <c r="AE78" s="15" t="str">
        <f t="shared" si="6"/>
        <v>A</v>
      </c>
      <c r="AF78" s="127">
        <v>1</v>
      </c>
      <c r="AG78" s="128" t="str">
        <f>AI78</f>
        <v>N.A.</v>
      </c>
      <c r="AH78" s="112" t="s">
        <v>644</v>
      </c>
      <c r="AI78" s="129" t="s">
        <v>43</v>
      </c>
      <c r="AJ78" s="112" t="s">
        <v>888</v>
      </c>
      <c r="AK78" s="107" t="str">
        <f t="shared" si="8"/>
        <v>SI</v>
      </c>
    </row>
    <row r="79" spans="1:37" s="130" customFormat="1" ht="141.75" x14ac:dyDescent="0.25">
      <c r="A79" s="106" t="s">
        <v>772</v>
      </c>
      <c r="B79" s="28">
        <v>814</v>
      </c>
      <c r="C79" s="14" t="s">
        <v>57</v>
      </c>
      <c r="D79" s="14" t="s">
        <v>252</v>
      </c>
      <c r="E79" s="132">
        <v>43650</v>
      </c>
      <c r="F79" s="14" t="s">
        <v>155</v>
      </c>
      <c r="G79" s="133" t="s">
        <v>206</v>
      </c>
      <c r="H79" s="203" t="s">
        <v>239</v>
      </c>
      <c r="I79" s="204" t="s">
        <v>253</v>
      </c>
      <c r="J79" s="25" t="s">
        <v>49</v>
      </c>
      <c r="K79" s="25" t="s">
        <v>272</v>
      </c>
      <c r="L79" s="14" t="s">
        <v>40</v>
      </c>
      <c r="M79" s="25" t="s">
        <v>62</v>
      </c>
      <c r="N79" s="14"/>
      <c r="O79" s="132">
        <v>43665</v>
      </c>
      <c r="P79" s="33"/>
      <c r="Q79" s="14"/>
      <c r="R79" s="14"/>
      <c r="S79" s="14"/>
      <c r="T79" s="33">
        <v>2</v>
      </c>
      <c r="U79" s="23" t="s">
        <v>258</v>
      </c>
      <c r="V79" s="23" t="s">
        <v>255</v>
      </c>
      <c r="W79" s="14" t="s">
        <v>256</v>
      </c>
      <c r="X79" s="14" t="s">
        <v>257</v>
      </c>
      <c r="Y79" s="133" t="s">
        <v>259</v>
      </c>
      <c r="Z79" s="136">
        <v>43664</v>
      </c>
      <c r="AA79" s="136">
        <v>44012</v>
      </c>
      <c r="AB79" s="205" t="s">
        <v>751</v>
      </c>
      <c r="AC79" s="14" t="s">
        <v>41</v>
      </c>
      <c r="AD79" s="14" t="s">
        <v>68</v>
      </c>
      <c r="AE79" s="15" t="str">
        <f t="shared" si="6"/>
        <v>C</v>
      </c>
      <c r="AF79" s="127">
        <v>10</v>
      </c>
      <c r="AG79" s="128">
        <f>AI79</f>
        <v>1</v>
      </c>
      <c r="AH79" s="112" t="s">
        <v>824</v>
      </c>
      <c r="AI79" s="180">
        <v>1</v>
      </c>
      <c r="AJ79" s="112" t="s">
        <v>823</v>
      </c>
      <c r="AK79" s="107" t="str">
        <f t="shared" si="8"/>
        <v>NO</v>
      </c>
    </row>
    <row r="80" spans="1:37" s="130" customFormat="1" ht="141.75" x14ac:dyDescent="0.25">
      <c r="A80" s="106" t="s">
        <v>771</v>
      </c>
      <c r="B80" s="28">
        <v>814</v>
      </c>
      <c r="C80" s="14" t="s">
        <v>44</v>
      </c>
      <c r="D80" s="14" t="s">
        <v>252</v>
      </c>
      <c r="E80" s="132">
        <v>43650</v>
      </c>
      <c r="F80" s="14" t="s">
        <v>155</v>
      </c>
      <c r="G80" s="133" t="s">
        <v>206</v>
      </c>
      <c r="H80" s="203" t="s">
        <v>239</v>
      </c>
      <c r="I80" s="204" t="s">
        <v>253</v>
      </c>
      <c r="J80" s="25" t="s">
        <v>49</v>
      </c>
      <c r="K80" s="25" t="s">
        <v>272</v>
      </c>
      <c r="L80" s="14" t="s">
        <v>40</v>
      </c>
      <c r="M80" s="25" t="s">
        <v>62</v>
      </c>
      <c r="N80" s="14"/>
      <c r="O80" s="132">
        <v>43665</v>
      </c>
      <c r="P80" s="33"/>
      <c r="Q80" s="14"/>
      <c r="R80" s="14"/>
      <c r="S80" s="14"/>
      <c r="T80" s="33">
        <v>1</v>
      </c>
      <c r="U80" s="23" t="s">
        <v>254</v>
      </c>
      <c r="V80" s="23" t="s">
        <v>255</v>
      </c>
      <c r="W80" s="14" t="s">
        <v>256</v>
      </c>
      <c r="X80" s="14" t="s">
        <v>257</v>
      </c>
      <c r="Y80" s="133" t="s">
        <v>82</v>
      </c>
      <c r="Z80" s="136">
        <v>43664</v>
      </c>
      <c r="AA80" s="136">
        <v>44012</v>
      </c>
      <c r="AB80" s="14" t="s">
        <v>753</v>
      </c>
      <c r="AC80" s="14" t="s">
        <v>153</v>
      </c>
      <c r="AD80" s="14" t="s">
        <v>139</v>
      </c>
      <c r="AE80" s="15" t="str">
        <f t="shared" si="6"/>
        <v>C</v>
      </c>
      <c r="AF80" s="127">
        <v>1</v>
      </c>
      <c r="AG80" s="128">
        <f t="shared" si="7"/>
        <v>1</v>
      </c>
      <c r="AH80" s="112" t="s">
        <v>842</v>
      </c>
      <c r="AI80" s="180">
        <v>1</v>
      </c>
      <c r="AJ80" s="112" t="s">
        <v>843</v>
      </c>
      <c r="AK80" s="107" t="str">
        <f t="shared" si="8"/>
        <v>NO</v>
      </c>
    </row>
    <row r="81" spans="1:37" s="130" customFormat="1" ht="141.75" x14ac:dyDescent="0.25">
      <c r="A81" s="106" t="s">
        <v>773</v>
      </c>
      <c r="B81" s="28">
        <v>814</v>
      </c>
      <c r="C81" s="14" t="s">
        <v>61</v>
      </c>
      <c r="D81" s="14" t="s">
        <v>252</v>
      </c>
      <c r="E81" s="132">
        <v>43650</v>
      </c>
      <c r="F81" s="14" t="s">
        <v>155</v>
      </c>
      <c r="G81" s="133" t="s">
        <v>206</v>
      </c>
      <c r="H81" s="203" t="s">
        <v>239</v>
      </c>
      <c r="I81" s="204" t="s">
        <v>253</v>
      </c>
      <c r="J81" s="25" t="s">
        <v>49</v>
      </c>
      <c r="K81" s="25" t="s">
        <v>272</v>
      </c>
      <c r="L81" s="14" t="s">
        <v>40</v>
      </c>
      <c r="M81" s="25" t="s">
        <v>62</v>
      </c>
      <c r="N81" s="14"/>
      <c r="O81" s="132">
        <v>43665</v>
      </c>
      <c r="P81" s="33"/>
      <c r="Q81" s="14"/>
      <c r="R81" s="14"/>
      <c r="S81" s="14"/>
      <c r="T81" s="33">
        <v>3</v>
      </c>
      <c r="U81" s="23" t="s">
        <v>260</v>
      </c>
      <c r="V81" s="23" t="s">
        <v>255</v>
      </c>
      <c r="W81" s="14" t="s">
        <v>256</v>
      </c>
      <c r="X81" s="14" t="s">
        <v>257</v>
      </c>
      <c r="Y81" s="133" t="s">
        <v>144</v>
      </c>
      <c r="Z81" s="136">
        <v>43664</v>
      </c>
      <c r="AA81" s="136">
        <v>44012</v>
      </c>
      <c r="AB81" s="14" t="s">
        <v>752</v>
      </c>
      <c r="AC81" s="14" t="s">
        <v>401</v>
      </c>
      <c r="AD81" s="14" t="s">
        <v>139</v>
      </c>
      <c r="AE81" s="15" t="str">
        <f t="shared" si="6"/>
        <v>A</v>
      </c>
      <c r="AF81" s="127">
        <v>3</v>
      </c>
      <c r="AG81" s="128" t="str">
        <f t="shared" si="7"/>
        <v>N.A.</v>
      </c>
      <c r="AH81" s="112" t="s">
        <v>845</v>
      </c>
      <c r="AI81" s="179" t="s">
        <v>43</v>
      </c>
      <c r="AJ81" s="112" t="s">
        <v>844</v>
      </c>
      <c r="AK81" s="107" t="str">
        <f t="shared" si="8"/>
        <v>SI</v>
      </c>
    </row>
    <row r="82" spans="1:37" s="130" customFormat="1" ht="189" x14ac:dyDescent="0.25">
      <c r="A82" s="106" t="s">
        <v>555</v>
      </c>
      <c r="B82" s="179">
        <v>880</v>
      </c>
      <c r="C82" s="127" t="s">
        <v>44</v>
      </c>
      <c r="D82" s="127" t="s">
        <v>561</v>
      </c>
      <c r="E82" s="191">
        <v>43691</v>
      </c>
      <c r="F82" s="127" t="s">
        <v>46</v>
      </c>
      <c r="G82" s="127" t="s">
        <v>327</v>
      </c>
      <c r="H82" s="127" t="s">
        <v>737</v>
      </c>
      <c r="I82" s="37" t="s">
        <v>563</v>
      </c>
      <c r="J82" s="11" t="s">
        <v>49</v>
      </c>
      <c r="K82" s="25" t="s">
        <v>272</v>
      </c>
      <c r="L82" s="11" t="s">
        <v>40</v>
      </c>
      <c r="M82" s="11" t="s">
        <v>62</v>
      </c>
      <c r="N82" s="127" t="s">
        <v>569</v>
      </c>
      <c r="O82" s="155"/>
      <c r="P82" s="155"/>
      <c r="Q82" s="42" t="s">
        <v>570</v>
      </c>
      <c r="R82" s="38" t="s">
        <v>571</v>
      </c>
      <c r="S82" s="40">
        <v>43830</v>
      </c>
      <c r="T82" s="179">
        <v>1</v>
      </c>
      <c r="U82" s="112" t="s">
        <v>572</v>
      </c>
      <c r="V82" s="112" t="s">
        <v>573</v>
      </c>
      <c r="W82" s="112" t="s">
        <v>574</v>
      </c>
      <c r="X82" s="127" t="s">
        <v>575</v>
      </c>
      <c r="Y82" s="127">
        <v>1</v>
      </c>
      <c r="Z82" s="192">
        <v>43770</v>
      </c>
      <c r="AA82" s="192">
        <v>43921</v>
      </c>
      <c r="AB82" s="127" t="s">
        <v>747</v>
      </c>
      <c r="AC82" s="127" t="s">
        <v>121</v>
      </c>
      <c r="AD82" s="127" t="s">
        <v>56</v>
      </c>
      <c r="AE82" s="15" t="str">
        <f t="shared" si="6"/>
        <v>A</v>
      </c>
      <c r="AF82" s="127">
        <v>0.7</v>
      </c>
      <c r="AG82" s="128">
        <f t="shared" si="7"/>
        <v>0.7</v>
      </c>
      <c r="AH82" s="112" t="s">
        <v>925</v>
      </c>
      <c r="AI82" s="129">
        <v>0.7</v>
      </c>
      <c r="AJ82" s="112" t="s">
        <v>926</v>
      </c>
      <c r="AK82" s="107" t="str">
        <f t="shared" si="8"/>
        <v>SI</v>
      </c>
    </row>
    <row r="83" spans="1:37" s="130" customFormat="1" ht="173.25" x14ac:dyDescent="0.25">
      <c r="A83" s="106" t="s">
        <v>556</v>
      </c>
      <c r="B83" s="179">
        <v>880</v>
      </c>
      <c r="C83" s="127" t="s">
        <v>57</v>
      </c>
      <c r="D83" s="127" t="s">
        <v>561</v>
      </c>
      <c r="E83" s="191">
        <v>43691</v>
      </c>
      <c r="F83" s="127" t="s">
        <v>46</v>
      </c>
      <c r="G83" s="127" t="s">
        <v>81</v>
      </c>
      <c r="H83" s="127" t="s">
        <v>737</v>
      </c>
      <c r="I83" s="37" t="s">
        <v>563</v>
      </c>
      <c r="J83" s="11" t="s">
        <v>49</v>
      </c>
      <c r="K83" s="25" t="s">
        <v>272</v>
      </c>
      <c r="L83" s="11" t="s">
        <v>40</v>
      </c>
      <c r="M83" s="11" t="s">
        <v>62</v>
      </c>
      <c r="N83" s="127" t="s">
        <v>569</v>
      </c>
      <c r="O83" s="155"/>
      <c r="P83" s="155"/>
      <c r="Q83" s="155"/>
      <c r="R83" s="155"/>
      <c r="S83" s="155"/>
      <c r="T83" s="179">
        <v>2</v>
      </c>
      <c r="U83" s="112" t="s">
        <v>579</v>
      </c>
      <c r="V83" s="112" t="s">
        <v>578</v>
      </c>
      <c r="W83" s="112" t="s">
        <v>577</v>
      </c>
      <c r="X83" s="127" t="s">
        <v>576</v>
      </c>
      <c r="Y83" s="127">
        <v>4</v>
      </c>
      <c r="Z83" s="192">
        <v>43922</v>
      </c>
      <c r="AA83" s="192">
        <v>44043</v>
      </c>
      <c r="AB83" s="127" t="s">
        <v>571</v>
      </c>
      <c r="AC83" s="127" t="s">
        <v>55</v>
      </c>
      <c r="AD83" s="127" t="s">
        <v>56</v>
      </c>
      <c r="AE83" s="15" t="str">
        <f t="shared" si="6"/>
        <v>A</v>
      </c>
      <c r="AF83" s="127"/>
      <c r="AG83" s="128" t="str">
        <f t="shared" si="7"/>
        <v>N.A.</v>
      </c>
      <c r="AH83" s="112" t="s">
        <v>929</v>
      </c>
      <c r="AI83" s="127" t="s">
        <v>43</v>
      </c>
      <c r="AJ83" s="112" t="s">
        <v>930</v>
      </c>
      <c r="AK83" s="107" t="str">
        <f t="shared" si="8"/>
        <v>SI</v>
      </c>
    </row>
    <row r="84" spans="1:37" s="130" customFormat="1" ht="126" x14ac:dyDescent="0.25">
      <c r="A84" s="206" t="s">
        <v>774</v>
      </c>
      <c r="B84" s="179"/>
      <c r="C84" s="127"/>
      <c r="D84" s="127" t="s">
        <v>673</v>
      </c>
      <c r="E84" s="191">
        <v>43823</v>
      </c>
      <c r="F84" s="127" t="s">
        <v>46</v>
      </c>
      <c r="G84" s="127" t="s">
        <v>327</v>
      </c>
      <c r="H84" s="127" t="s">
        <v>274</v>
      </c>
      <c r="I84" s="37" t="s">
        <v>674</v>
      </c>
      <c r="J84" s="11" t="s">
        <v>49</v>
      </c>
      <c r="K84" s="25" t="s">
        <v>272</v>
      </c>
      <c r="L84" s="11" t="s">
        <v>40</v>
      </c>
      <c r="M84" s="11" t="s">
        <v>62</v>
      </c>
      <c r="N84" s="127"/>
      <c r="O84" s="182">
        <v>43843</v>
      </c>
      <c r="P84" s="155"/>
      <c r="Q84" s="155"/>
      <c r="R84" s="155"/>
      <c r="S84" s="155"/>
      <c r="T84" s="179">
        <v>3</v>
      </c>
      <c r="U84" s="112" t="s">
        <v>675</v>
      </c>
      <c r="V84" s="112" t="s">
        <v>678</v>
      </c>
      <c r="W84" s="112" t="s">
        <v>682</v>
      </c>
      <c r="X84" s="38" t="s">
        <v>275</v>
      </c>
      <c r="Y84" s="38">
        <v>1</v>
      </c>
      <c r="Z84" s="192">
        <v>43862</v>
      </c>
      <c r="AA84" s="192">
        <v>44012</v>
      </c>
      <c r="AB84" s="127" t="s">
        <v>755</v>
      </c>
      <c r="AC84" s="127" t="s">
        <v>107</v>
      </c>
      <c r="AD84" s="127" t="s">
        <v>56</v>
      </c>
      <c r="AE84" s="15" t="str">
        <f t="shared" si="6"/>
        <v>A</v>
      </c>
      <c r="AF84" s="127">
        <v>0</v>
      </c>
      <c r="AG84" s="128" t="str">
        <f t="shared" si="7"/>
        <v>N.A.</v>
      </c>
      <c r="AH84" s="112" t="s">
        <v>932</v>
      </c>
      <c r="AI84" s="127" t="s">
        <v>43</v>
      </c>
      <c r="AJ84" s="112" t="s">
        <v>934</v>
      </c>
      <c r="AK84" s="107" t="str">
        <f t="shared" si="8"/>
        <v>SI</v>
      </c>
    </row>
    <row r="85" spans="1:37" s="130" customFormat="1" ht="157.5" x14ac:dyDescent="0.25">
      <c r="A85" s="206" t="s">
        <v>775</v>
      </c>
      <c r="B85" s="179"/>
      <c r="C85" s="127"/>
      <c r="D85" s="127" t="s">
        <v>673</v>
      </c>
      <c r="E85" s="191">
        <v>43823</v>
      </c>
      <c r="F85" s="127" t="s">
        <v>46</v>
      </c>
      <c r="G85" s="127" t="s">
        <v>327</v>
      </c>
      <c r="H85" s="127" t="s">
        <v>274</v>
      </c>
      <c r="I85" s="37" t="s">
        <v>674</v>
      </c>
      <c r="J85" s="11" t="s">
        <v>49</v>
      </c>
      <c r="K85" s="25" t="s">
        <v>272</v>
      </c>
      <c r="L85" s="11" t="s">
        <v>40</v>
      </c>
      <c r="M85" s="11" t="s">
        <v>62</v>
      </c>
      <c r="N85" s="127"/>
      <c r="O85" s="182">
        <v>43843</v>
      </c>
      <c r="P85" s="155"/>
      <c r="Q85" s="155"/>
      <c r="R85" s="155"/>
      <c r="S85" s="155"/>
      <c r="T85" s="179">
        <v>2</v>
      </c>
      <c r="U85" s="112" t="s">
        <v>675</v>
      </c>
      <c r="V85" s="112" t="s">
        <v>677</v>
      </c>
      <c r="W85" s="112" t="s">
        <v>680</v>
      </c>
      <c r="X85" s="38" t="s">
        <v>683</v>
      </c>
      <c r="Y85" s="38">
        <v>1</v>
      </c>
      <c r="Z85" s="192">
        <v>43831</v>
      </c>
      <c r="AA85" s="192">
        <v>43951</v>
      </c>
      <c r="AB85" s="127" t="s">
        <v>755</v>
      </c>
      <c r="AC85" s="127" t="s">
        <v>107</v>
      </c>
      <c r="AD85" s="127" t="s">
        <v>56</v>
      </c>
      <c r="AE85" s="15" t="str">
        <f t="shared" si="6"/>
        <v>C</v>
      </c>
      <c r="AF85" s="127">
        <v>1</v>
      </c>
      <c r="AG85" s="128">
        <f t="shared" si="7"/>
        <v>1</v>
      </c>
      <c r="AH85" s="112" t="s">
        <v>933</v>
      </c>
      <c r="AI85" s="129">
        <v>1</v>
      </c>
      <c r="AJ85" s="112" t="s">
        <v>935</v>
      </c>
      <c r="AK85" s="107" t="str">
        <f t="shared" si="8"/>
        <v>NO</v>
      </c>
    </row>
    <row r="86" spans="1:37" s="130" customFormat="1" ht="126" x14ac:dyDescent="0.25">
      <c r="A86" s="206" t="s">
        <v>776</v>
      </c>
      <c r="B86" s="179"/>
      <c r="C86" s="127"/>
      <c r="D86" s="127" t="s">
        <v>673</v>
      </c>
      <c r="E86" s="191">
        <v>43823</v>
      </c>
      <c r="F86" s="127" t="s">
        <v>46</v>
      </c>
      <c r="G86" s="127" t="s">
        <v>327</v>
      </c>
      <c r="H86" s="127" t="s">
        <v>274</v>
      </c>
      <c r="I86" s="37" t="s">
        <v>674</v>
      </c>
      <c r="J86" s="11" t="s">
        <v>49</v>
      </c>
      <c r="K86" s="25" t="s">
        <v>272</v>
      </c>
      <c r="L86" s="11" t="s">
        <v>40</v>
      </c>
      <c r="M86" s="11" t="s">
        <v>62</v>
      </c>
      <c r="N86" s="127"/>
      <c r="O86" s="182">
        <v>43843</v>
      </c>
      <c r="P86" s="155"/>
      <c r="Q86" s="155"/>
      <c r="R86" s="155"/>
      <c r="S86" s="155"/>
      <c r="T86" s="179">
        <v>1</v>
      </c>
      <c r="U86" s="112" t="s">
        <v>675</v>
      </c>
      <c r="V86" s="112" t="s">
        <v>676</v>
      </c>
      <c r="W86" s="112" t="s">
        <v>679</v>
      </c>
      <c r="X86" s="38" t="s">
        <v>681</v>
      </c>
      <c r="Y86" s="38">
        <v>1</v>
      </c>
      <c r="Z86" s="192">
        <v>43891</v>
      </c>
      <c r="AA86" s="192">
        <v>44043</v>
      </c>
      <c r="AB86" s="127" t="s">
        <v>759</v>
      </c>
      <c r="AC86" s="127" t="s">
        <v>107</v>
      </c>
      <c r="AD86" s="127" t="s">
        <v>56</v>
      </c>
      <c r="AE86" s="15" t="str">
        <f t="shared" si="6"/>
        <v>A</v>
      </c>
      <c r="AF86" s="127">
        <v>0</v>
      </c>
      <c r="AG86" s="128" t="str">
        <f t="shared" si="7"/>
        <v>N.A.</v>
      </c>
      <c r="AH86" s="112" t="s">
        <v>932</v>
      </c>
      <c r="AI86" s="127" t="s">
        <v>43</v>
      </c>
      <c r="AJ86" s="112" t="s">
        <v>934</v>
      </c>
      <c r="AK86" s="107" t="str">
        <f t="shared" si="8"/>
        <v>SI</v>
      </c>
    </row>
    <row r="87" spans="1:37" s="130" customFormat="1" ht="362.25" x14ac:dyDescent="0.25">
      <c r="A87" s="206" t="s">
        <v>777</v>
      </c>
      <c r="B87" s="196"/>
      <c r="C87" s="196"/>
      <c r="D87" s="38" t="s">
        <v>685</v>
      </c>
      <c r="E87" s="191">
        <v>43782</v>
      </c>
      <c r="F87" s="127" t="s">
        <v>46</v>
      </c>
      <c r="G87" s="127" t="s">
        <v>81</v>
      </c>
      <c r="H87" s="127" t="s">
        <v>105</v>
      </c>
      <c r="I87" s="207" t="s">
        <v>769</v>
      </c>
      <c r="J87" s="11" t="s">
        <v>49</v>
      </c>
      <c r="K87" s="25" t="s">
        <v>272</v>
      </c>
      <c r="L87" s="11" t="s">
        <v>40</v>
      </c>
      <c r="M87" s="11" t="s">
        <v>62</v>
      </c>
      <c r="N87" s="127"/>
      <c r="O87" s="182">
        <v>43825</v>
      </c>
      <c r="P87" s="127"/>
      <c r="Q87" s="113"/>
      <c r="R87" s="38"/>
      <c r="S87" s="182"/>
      <c r="T87" s="179"/>
      <c r="U87" s="37" t="s">
        <v>710</v>
      </c>
      <c r="V87" s="37" t="s">
        <v>711</v>
      </c>
      <c r="W87" s="38" t="s">
        <v>712</v>
      </c>
      <c r="X87" s="38" t="s">
        <v>712</v>
      </c>
      <c r="Y87" s="42" t="s">
        <v>82</v>
      </c>
      <c r="Z87" s="40">
        <v>43819</v>
      </c>
      <c r="AA87" s="40">
        <v>44196</v>
      </c>
      <c r="AB87" s="127" t="s">
        <v>755</v>
      </c>
      <c r="AC87" s="127" t="s">
        <v>107</v>
      </c>
      <c r="AD87" s="127" t="s">
        <v>141</v>
      </c>
      <c r="AE87" s="15" t="str">
        <f t="shared" si="6"/>
        <v>A</v>
      </c>
      <c r="AF87" s="127">
        <v>0.3</v>
      </c>
      <c r="AG87" s="128" t="str">
        <f t="shared" si="7"/>
        <v>N.A.</v>
      </c>
      <c r="AH87" s="112" t="s">
        <v>894</v>
      </c>
      <c r="AI87" s="127" t="s">
        <v>43</v>
      </c>
      <c r="AJ87" s="112" t="s">
        <v>897</v>
      </c>
      <c r="AK87" s="107" t="str">
        <f t="shared" si="8"/>
        <v>SI</v>
      </c>
    </row>
    <row r="88" spans="1:37" s="130" customFormat="1" ht="362.25" x14ac:dyDescent="0.25">
      <c r="A88" s="206" t="s">
        <v>778</v>
      </c>
      <c r="B88" s="196"/>
      <c r="C88" s="196"/>
      <c r="D88" s="38" t="s">
        <v>685</v>
      </c>
      <c r="E88" s="191">
        <v>43782</v>
      </c>
      <c r="F88" s="127" t="s">
        <v>46</v>
      </c>
      <c r="G88" s="127" t="s">
        <v>81</v>
      </c>
      <c r="H88" s="127" t="s">
        <v>105</v>
      </c>
      <c r="I88" s="207" t="s">
        <v>769</v>
      </c>
      <c r="J88" s="11" t="s">
        <v>49</v>
      </c>
      <c r="K88" s="25" t="s">
        <v>272</v>
      </c>
      <c r="L88" s="11" t="s">
        <v>40</v>
      </c>
      <c r="M88" s="11" t="s">
        <v>62</v>
      </c>
      <c r="N88" s="127"/>
      <c r="O88" s="182">
        <v>43825</v>
      </c>
      <c r="P88" s="127"/>
      <c r="Q88" s="113"/>
      <c r="R88" s="38"/>
      <c r="S88" s="182"/>
      <c r="T88" s="179"/>
      <c r="U88" s="37" t="s">
        <v>705</v>
      </c>
      <c r="V88" s="37" t="s">
        <v>706</v>
      </c>
      <c r="W88" s="38" t="s">
        <v>707</v>
      </c>
      <c r="X88" s="38" t="s">
        <v>707</v>
      </c>
      <c r="Y88" s="42" t="s">
        <v>82</v>
      </c>
      <c r="Z88" s="40">
        <v>43819</v>
      </c>
      <c r="AA88" s="40">
        <v>44196</v>
      </c>
      <c r="AB88" s="127" t="s">
        <v>751</v>
      </c>
      <c r="AC88" s="127" t="s">
        <v>41</v>
      </c>
      <c r="AD88" s="127" t="s">
        <v>141</v>
      </c>
      <c r="AE88" s="15" t="str">
        <f t="shared" si="6"/>
        <v>A</v>
      </c>
      <c r="AF88" s="127">
        <v>0.1</v>
      </c>
      <c r="AG88" s="128" t="str">
        <f t="shared" si="7"/>
        <v>N.A.</v>
      </c>
      <c r="AH88" s="112" t="s">
        <v>895</v>
      </c>
      <c r="AI88" s="127" t="s">
        <v>43</v>
      </c>
      <c r="AJ88" s="112" t="s">
        <v>897</v>
      </c>
      <c r="AK88" s="107" t="str">
        <f t="shared" si="8"/>
        <v>SI</v>
      </c>
    </row>
    <row r="89" spans="1:37" s="130" customFormat="1" ht="362.25" x14ac:dyDescent="0.25">
      <c r="A89" s="206" t="s">
        <v>779</v>
      </c>
      <c r="B89" s="196"/>
      <c r="C89" s="196"/>
      <c r="D89" s="38" t="s">
        <v>685</v>
      </c>
      <c r="E89" s="191">
        <v>43782</v>
      </c>
      <c r="F89" s="127" t="s">
        <v>46</v>
      </c>
      <c r="G89" s="127" t="s">
        <v>81</v>
      </c>
      <c r="H89" s="127" t="s">
        <v>105</v>
      </c>
      <c r="I89" s="207" t="s">
        <v>769</v>
      </c>
      <c r="J89" s="11" t="s">
        <v>49</v>
      </c>
      <c r="K89" s="25" t="s">
        <v>272</v>
      </c>
      <c r="L89" s="11" t="s">
        <v>40</v>
      </c>
      <c r="M89" s="11" t="s">
        <v>62</v>
      </c>
      <c r="N89" s="127"/>
      <c r="O89" s="182">
        <v>43825</v>
      </c>
      <c r="P89" s="127"/>
      <c r="Q89" s="113"/>
      <c r="R89" s="38"/>
      <c r="S89" s="182"/>
      <c r="T89" s="179"/>
      <c r="U89" s="37" t="s">
        <v>705</v>
      </c>
      <c r="V89" s="37" t="s">
        <v>708</v>
      </c>
      <c r="W89" s="38" t="s">
        <v>709</v>
      </c>
      <c r="X89" s="38" t="s">
        <v>709</v>
      </c>
      <c r="Y89" s="42" t="s">
        <v>82</v>
      </c>
      <c r="Z89" s="40">
        <v>43819</v>
      </c>
      <c r="AA89" s="40">
        <v>44196</v>
      </c>
      <c r="AB89" s="127" t="s">
        <v>755</v>
      </c>
      <c r="AC89" s="127" t="s">
        <v>107</v>
      </c>
      <c r="AD89" s="127" t="s">
        <v>141</v>
      </c>
      <c r="AE89" s="15" t="str">
        <f t="shared" si="6"/>
        <v>A</v>
      </c>
      <c r="AF89" s="127">
        <v>0.3</v>
      </c>
      <c r="AG89" s="128" t="str">
        <f t="shared" si="7"/>
        <v>N.A.</v>
      </c>
      <c r="AH89" s="112" t="s">
        <v>894</v>
      </c>
      <c r="AI89" s="127" t="s">
        <v>43</v>
      </c>
      <c r="AJ89" s="112" t="s">
        <v>897</v>
      </c>
      <c r="AK89" s="107" t="str">
        <f t="shared" si="8"/>
        <v>SI</v>
      </c>
    </row>
    <row r="90" spans="1:37" s="130" customFormat="1" ht="362.25" x14ac:dyDescent="0.25">
      <c r="A90" s="206" t="s">
        <v>780</v>
      </c>
      <c r="B90" s="196"/>
      <c r="C90" s="196"/>
      <c r="D90" s="38" t="s">
        <v>685</v>
      </c>
      <c r="E90" s="191">
        <v>43782</v>
      </c>
      <c r="F90" s="127" t="s">
        <v>46</v>
      </c>
      <c r="G90" s="127" t="s">
        <v>81</v>
      </c>
      <c r="H90" s="127" t="s">
        <v>105</v>
      </c>
      <c r="I90" s="207" t="s">
        <v>769</v>
      </c>
      <c r="J90" s="11" t="s">
        <v>49</v>
      </c>
      <c r="K90" s="25" t="s">
        <v>272</v>
      </c>
      <c r="L90" s="11" t="s">
        <v>40</v>
      </c>
      <c r="M90" s="11" t="s">
        <v>62</v>
      </c>
      <c r="N90" s="127"/>
      <c r="O90" s="182">
        <v>43825</v>
      </c>
      <c r="P90" s="127"/>
      <c r="Q90" s="113"/>
      <c r="R90" s="38"/>
      <c r="S90" s="182"/>
      <c r="T90" s="179"/>
      <c r="U90" s="37" t="s">
        <v>705</v>
      </c>
      <c r="V90" s="37" t="s">
        <v>706</v>
      </c>
      <c r="W90" s="38" t="s">
        <v>707</v>
      </c>
      <c r="X90" s="38" t="s">
        <v>707</v>
      </c>
      <c r="Y90" s="42" t="s">
        <v>82</v>
      </c>
      <c r="Z90" s="40">
        <v>43819</v>
      </c>
      <c r="AA90" s="40">
        <v>44196</v>
      </c>
      <c r="AB90" s="127" t="s">
        <v>724</v>
      </c>
      <c r="AC90" s="127" t="s">
        <v>822</v>
      </c>
      <c r="AD90" s="127" t="s">
        <v>141</v>
      </c>
      <c r="AE90" s="15" t="str">
        <f t="shared" si="6"/>
        <v>A</v>
      </c>
      <c r="AF90" s="127">
        <v>0.1</v>
      </c>
      <c r="AG90" s="128" t="str">
        <f t="shared" si="7"/>
        <v>N.A.</v>
      </c>
      <c r="AH90" s="112" t="s">
        <v>896</v>
      </c>
      <c r="AI90" s="127" t="s">
        <v>43</v>
      </c>
      <c r="AJ90" s="112" t="s">
        <v>897</v>
      </c>
      <c r="AK90" s="107" t="str">
        <f t="shared" si="8"/>
        <v>SI</v>
      </c>
    </row>
    <row r="91" spans="1:37" s="130" customFormat="1" ht="362.25" x14ac:dyDescent="0.25">
      <c r="A91" s="206" t="s">
        <v>781</v>
      </c>
      <c r="B91" s="196"/>
      <c r="C91" s="196"/>
      <c r="D91" s="38" t="s">
        <v>685</v>
      </c>
      <c r="E91" s="191">
        <v>43782</v>
      </c>
      <c r="F91" s="127" t="s">
        <v>46</v>
      </c>
      <c r="G91" s="127" t="s">
        <v>81</v>
      </c>
      <c r="H91" s="127" t="s">
        <v>105</v>
      </c>
      <c r="I91" s="207" t="s">
        <v>769</v>
      </c>
      <c r="J91" s="11" t="s">
        <v>49</v>
      </c>
      <c r="K91" s="25" t="s">
        <v>272</v>
      </c>
      <c r="L91" s="11" t="s">
        <v>40</v>
      </c>
      <c r="M91" s="11" t="s">
        <v>62</v>
      </c>
      <c r="N91" s="127"/>
      <c r="O91" s="182">
        <v>43825</v>
      </c>
      <c r="P91" s="127"/>
      <c r="Q91" s="113"/>
      <c r="R91" s="38"/>
      <c r="S91" s="182"/>
      <c r="T91" s="179"/>
      <c r="U91" s="37" t="s">
        <v>710</v>
      </c>
      <c r="V91" s="37" t="s">
        <v>713</v>
      </c>
      <c r="W91" s="38" t="s">
        <v>714</v>
      </c>
      <c r="X91" s="38" t="s">
        <v>714</v>
      </c>
      <c r="Y91" s="42" t="s">
        <v>82</v>
      </c>
      <c r="Z91" s="40">
        <v>43819</v>
      </c>
      <c r="AA91" s="40">
        <v>44196</v>
      </c>
      <c r="AB91" s="127" t="s">
        <v>755</v>
      </c>
      <c r="AC91" s="127" t="s">
        <v>107</v>
      </c>
      <c r="AD91" s="127" t="s">
        <v>141</v>
      </c>
      <c r="AE91" s="15" t="str">
        <f t="shared" si="6"/>
        <v>A</v>
      </c>
      <c r="AF91" s="127">
        <v>0.6</v>
      </c>
      <c r="AG91" s="128" t="str">
        <f t="shared" si="7"/>
        <v>N.A.</v>
      </c>
      <c r="AH91" s="112" t="s">
        <v>894</v>
      </c>
      <c r="AI91" s="127" t="s">
        <v>43</v>
      </c>
      <c r="AJ91" s="112" t="s">
        <v>897</v>
      </c>
      <c r="AK91" s="107" t="str">
        <f t="shared" si="8"/>
        <v>SI</v>
      </c>
    </row>
    <row r="92" spans="1:37" s="130" customFormat="1" ht="362.25" x14ac:dyDescent="0.25">
      <c r="A92" s="195" t="s">
        <v>782</v>
      </c>
      <c r="B92" s="196"/>
      <c r="C92" s="196"/>
      <c r="D92" s="38" t="s">
        <v>685</v>
      </c>
      <c r="E92" s="191">
        <v>43782</v>
      </c>
      <c r="F92" s="127" t="s">
        <v>46</v>
      </c>
      <c r="G92" s="127" t="s">
        <v>166</v>
      </c>
      <c r="H92" s="127" t="s">
        <v>105</v>
      </c>
      <c r="I92" s="112" t="s">
        <v>695</v>
      </c>
      <c r="J92" s="11" t="s">
        <v>49</v>
      </c>
      <c r="K92" s="25" t="s">
        <v>272</v>
      </c>
      <c r="L92" s="11" t="s">
        <v>40</v>
      </c>
      <c r="M92" s="11" t="s">
        <v>62</v>
      </c>
      <c r="N92" s="127"/>
      <c r="O92" s="182">
        <v>43825</v>
      </c>
      <c r="P92" s="127"/>
      <c r="Q92" s="113"/>
      <c r="R92" s="38"/>
      <c r="S92" s="182"/>
      <c r="T92" s="179"/>
      <c r="U92" s="37" t="s">
        <v>715</v>
      </c>
      <c r="V92" s="37" t="s">
        <v>718</v>
      </c>
      <c r="W92" s="38" t="s">
        <v>719</v>
      </c>
      <c r="X92" s="38" t="s">
        <v>719</v>
      </c>
      <c r="Y92" s="42" t="s">
        <v>82</v>
      </c>
      <c r="Z92" s="40">
        <v>43831</v>
      </c>
      <c r="AA92" s="40">
        <v>44012</v>
      </c>
      <c r="AB92" s="127" t="s">
        <v>725</v>
      </c>
      <c r="AC92" s="127" t="s">
        <v>55</v>
      </c>
      <c r="AD92" s="127" t="s">
        <v>141</v>
      </c>
      <c r="AE92" s="15" t="str">
        <f t="shared" si="6"/>
        <v>A</v>
      </c>
      <c r="AF92" s="127">
        <v>0.05</v>
      </c>
      <c r="AG92" s="128" t="str">
        <f t="shared" si="7"/>
        <v>N.A.</v>
      </c>
      <c r="AH92" s="112" t="s">
        <v>898</v>
      </c>
      <c r="AI92" s="127" t="s">
        <v>43</v>
      </c>
      <c r="AJ92" s="112" t="s">
        <v>897</v>
      </c>
      <c r="AK92" s="107" t="str">
        <f t="shared" si="8"/>
        <v>SI</v>
      </c>
    </row>
    <row r="93" spans="1:37" s="130" customFormat="1" ht="362.25" x14ac:dyDescent="0.25">
      <c r="A93" s="195" t="s">
        <v>783</v>
      </c>
      <c r="B93" s="196"/>
      <c r="C93" s="196"/>
      <c r="D93" s="38" t="s">
        <v>685</v>
      </c>
      <c r="E93" s="191">
        <v>43782</v>
      </c>
      <c r="F93" s="127" t="s">
        <v>46</v>
      </c>
      <c r="G93" s="127" t="s">
        <v>166</v>
      </c>
      <c r="H93" s="127" t="s">
        <v>105</v>
      </c>
      <c r="I93" s="112" t="s">
        <v>695</v>
      </c>
      <c r="J93" s="11" t="s">
        <v>49</v>
      </c>
      <c r="K93" s="25" t="s">
        <v>272</v>
      </c>
      <c r="L93" s="11" t="s">
        <v>40</v>
      </c>
      <c r="M93" s="11" t="s">
        <v>62</v>
      </c>
      <c r="N93" s="127"/>
      <c r="O93" s="182">
        <v>43825</v>
      </c>
      <c r="P93" s="127"/>
      <c r="Q93" s="113"/>
      <c r="R93" s="38"/>
      <c r="S93" s="182"/>
      <c r="T93" s="179"/>
      <c r="U93" s="37" t="s">
        <v>715</v>
      </c>
      <c r="V93" s="37" t="s">
        <v>716</v>
      </c>
      <c r="W93" s="38" t="s">
        <v>717</v>
      </c>
      <c r="X93" s="38" t="s">
        <v>717</v>
      </c>
      <c r="Y93" s="42" t="s">
        <v>82</v>
      </c>
      <c r="Z93" s="40">
        <v>43831</v>
      </c>
      <c r="AA93" s="40">
        <v>44012</v>
      </c>
      <c r="AB93" s="127" t="s">
        <v>755</v>
      </c>
      <c r="AC93" s="127" t="s">
        <v>107</v>
      </c>
      <c r="AD93" s="127" t="s">
        <v>141</v>
      </c>
      <c r="AE93" s="15" t="str">
        <f t="shared" si="6"/>
        <v>A</v>
      </c>
      <c r="AF93" s="127">
        <v>0.3</v>
      </c>
      <c r="AG93" s="128" t="str">
        <f t="shared" si="7"/>
        <v>N.A.</v>
      </c>
      <c r="AH93" s="112" t="s">
        <v>894</v>
      </c>
      <c r="AI93" s="127" t="s">
        <v>43</v>
      </c>
      <c r="AJ93" s="112" t="s">
        <v>897</v>
      </c>
      <c r="AK93" s="107" t="str">
        <f t="shared" si="8"/>
        <v>SI</v>
      </c>
    </row>
    <row r="94" spans="1:37" s="130" customFormat="1" ht="362.25" x14ac:dyDescent="0.25">
      <c r="A94" s="195" t="s">
        <v>784</v>
      </c>
      <c r="B94" s="196"/>
      <c r="C94" s="196"/>
      <c r="D94" s="38" t="s">
        <v>685</v>
      </c>
      <c r="E94" s="191">
        <v>43782</v>
      </c>
      <c r="F94" s="127" t="s">
        <v>46</v>
      </c>
      <c r="G94" s="127" t="s">
        <v>166</v>
      </c>
      <c r="H94" s="127" t="s">
        <v>105</v>
      </c>
      <c r="I94" s="112" t="s">
        <v>695</v>
      </c>
      <c r="J94" s="11" t="s">
        <v>49</v>
      </c>
      <c r="K94" s="25" t="s">
        <v>272</v>
      </c>
      <c r="L94" s="11" t="s">
        <v>40</v>
      </c>
      <c r="M94" s="11" t="s">
        <v>62</v>
      </c>
      <c r="N94" s="127"/>
      <c r="O94" s="182">
        <v>43825</v>
      </c>
      <c r="P94" s="127"/>
      <c r="Q94" s="113"/>
      <c r="R94" s="38"/>
      <c r="S94" s="182"/>
      <c r="T94" s="179"/>
      <c r="U94" s="37" t="s">
        <v>715</v>
      </c>
      <c r="V94" s="37" t="s">
        <v>716</v>
      </c>
      <c r="W94" s="38" t="s">
        <v>717</v>
      </c>
      <c r="X94" s="38" t="s">
        <v>717</v>
      </c>
      <c r="Y94" s="42" t="s">
        <v>82</v>
      </c>
      <c r="Z94" s="40">
        <v>43831</v>
      </c>
      <c r="AA94" s="40">
        <v>44012</v>
      </c>
      <c r="AB94" s="127" t="s">
        <v>751</v>
      </c>
      <c r="AC94" s="127" t="s">
        <v>41</v>
      </c>
      <c r="AD94" s="127" t="s">
        <v>141</v>
      </c>
      <c r="AE94" s="15" t="str">
        <f t="shared" si="6"/>
        <v>A</v>
      </c>
      <c r="AF94" s="127">
        <v>0.1</v>
      </c>
      <c r="AG94" s="128" t="str">
        <f t="shared" si="7"/>
        <v>N.A.</v>
      </c>
      <c r="AH94" s="112" t="s">
        <v>895</v>
      </c>
      <c r="AI94" s="127" t="s">
        <v>43</v>
      </c>
      <c r="AJ94" s="112" t="s">
        <v>897</v>
      </c>
      <c r="AK94" s="107" t="str">
        <f t="shared" si="8"/>
        <v>SI</v>
      </c>
    </row>
    <row r="95" spans="1:37" s="130" customFormat="1" ht="362.25" x14ac:dyDescent="0.25">
      <c r="A95" s="195" t="s">
        <v>785</v>
      </c>
      <c r="B95" s="196"/>
      <c r="C95" s="196"/>
      <c r="D95" s="38" t="s">
        <v>685</v>
      </c>
      <c r="E95" s="191">
        <v>43782</v>
      </c>
      <c r="F95" s="127" t="s">
        <v>46</v>
      </c>
      <c r="G95" s="127" t="s">
        <v>166</v>
      </c>
      <c r="H95" s="127" t="s">
        <v>105</v>
      </c>
      <c r="I95" s="112" t="s">
        <v>695</v>
      </c>
      <c r="J95" s="11" t="s">
        <v>49</v>
      </c>
      <c r="K95" s="25" t="s">
        <v>272</v>
      </c>
      <c r="L95" s="11" t="s">
        <v>40</v>
      </c>
      <c r="M95" s="11" t="s">
        <v>62</v>
      </c>
      <c r="N95" s="127"/>
      <c r="O95" s="182">
        <v>43825</v>
      </c>
      <c r="P95" s="127"/>
      <c r="Q95" s="113"/>
      <c r="R95" s="38"/>
      <c r="S95" s="182"/>
      <c r="T95" s="179"/>
      <c r="U95" s="37" t="s">
        <v>715</v>
      </c>
      <c r="V95" s="37" t="s">
        <v>716</v>
      </c>
      <c r="W95" s="38" t="s">
        <v>717</v>
      </c>
      <c r="X95" s="38" t="s">
        <v>717</v>
      </c>
      <c r="Y95" s="42" t="s">
        <v>82</v>
      </c>
      <c r="Z95" s="40">
        <v>43831</v>
      </c>
      <c r="AA95" s="40">
        <v>44012</v>
      </c>
      <c r="AB95" s="127" t="s">
        <v>724</v>
      </c>
      <c r="AC95" s="127" t="s">
        <v>822</v>
      </c>
      <c r="AD95" s="127" t="s">
        <v>141</v>
      </c>
      <c r="AE95" s="15" t="str">
        <f t="shared" si="6"/>
        <v>A</v>
      </c>
      <c r="AF95" s="127">
        <v>0.1</v>
      </c>
      <c r="AG95" s="128" t="str">
        <f t="shared" si="7"/>
        <v>N.A.</v>
      </c>
      <c r="AH95" s="112" t="s">
        <v>896</v>
      </c>
      <c r="AI95" s="127" t="s">
        <v>43</v>
      </c>
      <c r="AJ95" s="112" t="s">
        <v>897</v>
      </c>
      <c r="AK95" s="107" t="str">
        <f t="shared" si="8"/>
        <v>SI</v>
      </c>
    </row>
    <row r="96" spans="1:37" s="130" customFormat="1" ht="362.25" x14ac:dyDescent="0.25">
      <c r="A96" s="195" t="s">
        <v>786</v>
      </c>
      <c r="B96" s="196"/>
      <c r="C96" s="196"/>
      <c r="D96" s="38" t="s">
        <v>685</v>
      </c>
      <c r="E96" s="191">
        <v>43782</v>
      </c>
      <c r="F96" s="127" t="s">
        <v>46</v>
      </c>
      <c r="G96" s="127" t="s">
        <v>166</v>
      </c>
      <c r="H96" s="127" t="s">
        <v>105</v>
      </c>
      <c r="I96" s="112" t="s">
        <v>695</v>
      </c>
      <c r="J96" s="11" t="s">
        <v>49</v>
      </c>
      <c r="K96" s="25" t="s">
        <v>272</v>
      </c>
      <c r="L96" s="11" t="s">
        <v>40</v>
      </c>
      <c r="M96" s="11" t="s">
        <v>62</v>
      </c>
      <c r="N96" s="127"/>
      <c r="O96" s="182">
        <v>43825</v>
      </c>
      <c r="P96" s="127"/>
      <c r="Q96" s="113"/>
      <c r="R96" s="38"/>
      <c r="S96" s="182"/>
      <c r="T96" s="179"/>
      <c r="U96" s="37" t="s">
        <v>715</v>
      </c>
      <c r="V96" s="37" t="s">
        <v>720</v>
      </c>
      <c r="W96" s="38" t="s">
        <v>721</v>
      </c>
      <c r="X96" s="38" t="s">
        <v>722</v>
      </c>
      <c r="Y96" s="42" t="s">
        <v>82</v>
      </c>
      <c r="Z96" s="40">
        <v>44013</v>
      </c>
      <c r="AA96" s="40">
        <v>44196</v>
      </c>
      <c r="AB96" s="127" t="s">
        <v>725</v>
      </c>
      <c r="AC96" s="127" t="s">
        <v>55</v>
      </c>
      <c r="AD96" s="127" t="s">
        <v>141</v>
      </c>
      <c r="AE96" s="15" t="str">
        <f t="shared" si="6"/>
        <v>A</v>
      </c>
      <c r="AF96" s="127">
        <v>0.01</v>
      </c>
      <c r="AG96" s="128" t="str">
        <f t="shared" si="7"/>
        <v>N.A.</v>
      </c>
      <c r="AH96" s="112" t="s">
        <v>898</v>
      </c>
      <c r="AI96" s="127" t="s">
        <v>43</v>
      </c>
      <c r="AJ96" s="193" t="s">
        <v>897</v>
      </c>
      <c r="AK96" s="107" t="str">
        <f t="shared" si="8"/>
        <v>SI</v>
      </c>
    </row>
    <row r="97" spans="1:1" ht="25.5" x14ac:dyDescent="0.25">
      <c r="A97" s="145"/>
    </row>
    <row r="98" spans="1:1" ht="25.5" x14ac:dyDescent="0.25">
      <c r="A98" s="145"/>
    </row>
    <row r="99" spans="1:1" ht="25.5" x14ac:dyDescent="0.25">
      <c r="A99" s="145"/>
    </row>
    <row r="100" spans="1:1" ht="25.5" x14ac:dyDescent="0.25">
      <c r="A100" s="145"/>
    </row>
    <row r="101" spans="1:1" ht="25.5" x14ac:dyDescent="0.25">
      <c r="A101" s="145"/>
    </row>
    <row r="102" spans="1:1" ht="25.5" x14ac:dyDescent="0.25">
      <c r="A102" s="145"/>
    </row>
    <row r="103" spans="1:1" ht="25.5" x14ac:dyDescent="0.25">
      <c r="A103" s="145"/>
    </row>
    <row r="104" spans="1:1" ht="25.5" x14ac:dyDescent="0.25">
      <c r="A104" s="145"/>
    </row>
    <row r="105" spans="1:1" ht="25.5" x14ac:dyDescent="0.25">
      <c r="A105" s="145"/>
    </row>
    <row r="106" spans="1:1" ht="25.5" x14ac:dyDescent="0.25">
      <c r="A106" s="145"/>
    </row>
    <row r="107" spans="1:1" ht="25.5" x14ac:dyDescent="0.25">
      <c r="A107" s="145"/>
    </row>
    <row r="108" spans="1:1" ht="25.5" x14ac:dyDescent="0.25">
      <c r="A108" s="145"/>
    </row>
    <row r="109" spans="1:1" ht="25.5" x14ac:dyDescent="0.25">
      <c r="A109" s="145"/>
    </row>
    <row r="110" spans="1:1" ht="25.5" x14ac:dyDescent="0.25">
      <c r="A110" s="145"/>
    </row>
    <row r="111" spans="1:1" ht="25.5" x14ac:dyDescent="0.25">
      <c r="A111" s="145"/>
    </row>
    <row r="112" spans="1:1" ht="25.5" x14ac:dyDescent="0.25">
      <c r="A112" s="145"/>
    </row>
    <row r="113" spans="1:1" ht="25.5" x14ac:dyDescent="0.25">
      <c r="A113" s="145"/>
    </row>
    <row r="114" spans="1:1" ht="25.5" x14ac:dyDescent="0.25">
      <c r="A114" s="145"/>
    </row>
    <row r="115" spans="1:1" ht="25.5" x14ac:dyDescent="0.25">
      <c r="A115" s="145"/>
    </row>
    <row r="116" spans="1:1" ht="25.5" x14ac:dyDescent="0.25">
      <c r="A116" s="145"/>
    </row>
    <row r="117" spans="1:1" ht="25.5" x14ac:dyDescent="0.25">
      <c r="A117" s="145"/>
    </row>
    <row r="118" spans="1:1" ht="25.5" x14ac:dyDescent="0.25">
      <c r="A118" s="145"/>
    </row>
    <row r="119" spans="1:1" ht="25.5" x14ac:dyDescent="0.25">
      <c r="A119" s="145"/>
    </row>
    <row r="120" spans="1:1" ht="25.5" x14ac:dyDescent="0.25">
      <c r="A120" s="145"/>
    </row>
    <row r="121" spans="1:1" ht="25.5" x14ac:dyDescent="0.25">
      <c r="A121" s="145"/>
    </row>
    <row r="122" spans="1:1" ht="25.5" x14ac:dyDescent="0.25">
      <c r="A122" s="145"/>
    </row>
    <row r="123" spans="1:1" ht="25.5" x14ac:dyDescent="0.25">
      <c r="A123" s="145"/>
    </row>
    <row r="124" spans="1:1" ht="25.5" x14ac:dyDescent="0.25">
      <c r="A124" s="145"/>
    </row>
    <row r="125" spans="1:1" ht="25.5" x14ac:dyDescent="0.25">
      <c r="A125" s="145"/>
    </row>
    <row r="126" spans="1:1" ht="25.5" x14ac:dyDescent="0.25">
      <c r="A126" s="145"/>
    </row>
    <row r="127" spans="1:1" ht="25.5" x14ac:dyDescent="0.25">
      <c r="A127" s="145"/>
    </row>
    <row r="128" spans="1:1" ht="25.5" x14ac:dyDescent="0.25">
      <c r="A128" s="145"/>
    </row>
    <row r="129" spans="1:1" ht="25.5" x14ac:dyDescent="0.25">
      <c r="A129" s="145"/>
    </row>
    <row r="130" spans="1:1" ht="25.5" x14ac:dyDescent="0.25">
      <c r="A130" s="145"/>
    </row>
    <row r="131" spans="1:1" ht="25.5" x14ac:dyDescent="0.25">
      <c r="A131" s="145"/>
    </row>
    <row r="132" spans="1:1" ht="25.5" x14ac:dyDescent="0.25">
      <c r="A132" s="145"/>
    </row>
    <row r="133" spans="1:1" ht="25.5" x14ac:dyDescent="0.25">
      <c r="A133" s="145"/>
    </row>
    <row r="134" spans="1:1" ht="25.5" x14ac:dyDescent="0.25">
      <c r="A134" s="145"/>
    </row>
    <row r="135" spans="1:1" ht="25.5" x14ac:dyDescent="0.25">
      <c r="A135" s="145"/>
    </row>
    <row r="136" spans="1:1" ht="25.5" x14ac:dyDescent="0.25">
      <c r="A136" s="145"/>
    </row>
    <row r="137" spans="1:1" ht="25.5" x14ac:dyDescent="0.25">
      <c r="A137" s="145"/>
    </row>
    <row r="138" spans="1:1" ht="25.5" x14ac:dyDescent="0.25">
      <c r="A138" s="145"/>
    </row>
    <row r="139" spans="1:1" ht="25.5" x14ac:dyDescent="0.25">
      <c r="A139" s="145"/>
    </row>
  </sheetData>
  <autoFilter ref="A4:AK96" xr:uid="{05D2B56B-DBF0-4F13-8865-8FE509931663}">
    <sortState xmlns:xlrd2="http://schemas.microsoft.com/office/spreadsheetml/2017/richdata2" ref="A5:AK96">
      <sortCondition ref="A4:A96"/>
    </sortState>
  </autoFilter>
  <mergeCells count="2">
    <mergeCell ref="B2:O2"/>
    <mergeCell ref="AD3:AK3"/>
  </mergeCells>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5:L21 L45:L47 L23:L25 L53:L64"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5 G18:G19 G7:G16 G53:G54" xr:uid="{00000000-0002-0000-0000-000001000000}">
      <formula1>0</formula1>
      <formula2>9</formula2>
    </dataValidation>
    <dataValidation type="textLength" operator="lessThan" allowBlank="1" showInputMessage="1" showErrorMessage="1" promptTitle="Tamaño de caracter" prompt="maximo 390 caracteres" sqref="AH4" xr:uid="{00000000-0002-0000-0000-000002000000}">
      <formula1>390</formula1>
    </dataValidation>
    <dataValidation type="textLength" operator="lessThan" allowBlank="1" showInputMessage="1" showErrorMessage="1" errorTitle="Maximo 390 Caracteres." promptTitle="Tamaño del texto " prompt="Maximo 390 Caracteres._x000a_" sqref="AJ4" xr:uid="{00000000-0002-0000-0000-000003000000}">
      <formula1>390</formula1>
    </dataValidation>
    <dataValidation type="list" allowBlank="1" showInputMessage="1" showErrorMessage="1" sqref="M5:M16 M18:M38 M95:N95 M66:M94 M96 M52:M64" xr:uid="{00000000-0002-0000-0000-000004000000}">
      <formula1>"Proceso, Institucional, Compartidos"</formula1>
    </dataValidation>
    <dataValidation type="list" allowBlank="1" showInputMessage="1" showErrorMessage="1" sqref="J5:J38 J47 J52:J64" xr:uid="{00000000-0002-0000-0000-000005000000}">
      <formula1>"Autoevaluación,  Mecanismos de Evaluación Independiente –Interna, Mecanismos de Evaluación Externa"</formula1>
    </dataValidation>
    <dataValidation type="list" allowBlank="1" showInputMessage="1" showErrorMessage="1" sqref="F6:F24 F26:F28 F53:F56 F58:F61"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2111B-D564-49C2-9EE9-8D7FE8957A51}">
  <dimension ref="A2:L95"/>
  <sheetViews>
    <sheetView topLeftCell="B1" workbookViewId="0">
      <pane xSplit="1" ySplit="2" topLeftCell="C75" activePane="bottomRight" state="frozen"/>
      <selection activeCell="B1" sqref="B1"/>
      <selection pane="topRight" activeCell="C1" sqref="C1"/>
      <selection pane="bottomLeft" activeCell="B3" sqref="B3"/>
      <selection pane="bottomRight" activeCell="K76" sqref="K76"/>
    </sheetView>
  </sheetViews>
  <sheetFormatPr baseColWidth="10" defaultRowHeight="15" x14ac:dyDescent="0.25"/>
  <cols>
    <col min="1" max="1" width="5.85546875" style="156" customWidth="1"/>
    <col min="3" max="3" width="14.140625" customWidth="1"/>
    <col min="4" max="5" width="16.140625" customWidth="1"/>
    <col min="6" max="6" width="15.28515625" customWidth="1"/>
    <col min="7" max="7" width="14.5703125" customWidth="1"/>
    <col min="9" max="9" width="17.140625" style="167" customWidth="1"/>
    <col min="10" max="10" width="12.28515625" style="167" customWidth="1"/>
    <col min="11" max="11" width="18.28515625" style="167" customWidth="1"/>
    <col min="12" max="12" width="13.42578125" style="167" hidden="1" customWidth="1"/>
  </cols>
  <sheetData>
    <row r="2" spans="1:12" s="156" customFormat="1" ht="31.5" x14ac:dyDescent="0.25">
      <c r="B2" s="68" t="s">
        <v>354</v>
      </c>
      <c r="C2" s="160" t="s">
        <v>787</v>
      </c>
      <c r="D2" s="161" t="s">
        <v>788</v>
      </c>
      <c r="E2" s="160" t="s">
        <v>7</v>
      </c>
      <c r="F2" s="160" t="s">
        <v>789</v>
      </c>
      <c r="G2" s="160" t="s">
        <v>802</v>
      </c>
      <c r="H2" s="160" t="s">
        <v>10</v>
      </c>
      <c r="I2" s="160" t="s">
        <v>402</v>
      </c>
      <c r="J2" s="160" t="s">
        <v>790</v>
      </c>
      <c r="K2" s="160" t="s">
        <v>791</v>
      </c>
      <c r="L2" s="176" t="s">
        <v>792</v>
      </c>
    </row>
    <row r="3" spans="1:12" ht="63" x14ac:dyDescent="0.25">
      <c r="A3" s="156" t="s">
        <v>742</v>
      </c>
      <c r="B3" s="151">
        <v>100</v>
      </c>
      <c r="C3" s="46" t="s">
        <v>80</v>
      </c>
      <c r="D3" s="46" t="s">
        <v>80</v>
      </c>
      <c r="E3" s="38" t="s">
        <v>148</v>
      </c>
      <c r="F3" s="38" t="s">
        <v>55</v>
      </c>
      <c r="G3" s="25" t="s">
        <v>746</v>
      </c>
      <c r="H3" s="144" t="s">
        <v>330</v>
      </c>
      <c r="I3" s="168" t="s">
        <v>410</v>
      </c>
      <c r="J3" s="168"/>
      <c r="K3" s="168" t="s">
        <v>900</v>
      </c>
      <c r="L3" s="168"/>
    </row>
    <row r="4" spans="1:12" ht="63" x14ac:dyDescent="0.25">
      <c r="A4" s="156" t="s">
        <v>743</v>
      </c>
      <c r="B4" s="151">
        <v>101</v>
      </c>
      <c r="C4" s="46" t="s">
        <v>80</v>
      </c>
      <c r="D4" s="46" t="s">
        <v>80</v>
      </c>
      <c r="E4" s="38" t="s">
        <v>148</v>
      </c>
      <c r="F4" s="38" t="s">
        <v>55</v>
      </c>
      <c r="G4" s="25" t="s">
        <v>746</v>
      </c>
      <c r="H4" s="144" t="s">
        <v>330</v>
      </c>
      <c r="I4" s="168" t="s">
        <v>410</v>
      </c>
      <c r="J4" s="168"/>
      <c r="K4" s="168" t="s">
        <v>900</v>
      </c>
      <c r="L4" s="168"/>
    </row>
    <row r="5" spans="1:12" ht="90" x14ac:dyDescent="0.25">
      <c r="B5" s="151">
        <v>141</v>
      </c>
      <c r="C5" s="142" t="s">
        <v>56</v>
      </c>
      <c r="D5" s="142" t="s">
        <v>56</v>
      </c>
      <c r="E5" s="162" t="s">
        <v>47</v>
      </c>
      <c r="F5" s="127" t="s">
        <v>55</v>
      </c>
      <c r="G5" s="11" t="s">
        <v>746</v>
      </c>
      <c r="H5" s="144" t="s">
        <v>272</v>
      </c>
      <c r="I5" s="168" t="s">
        <v>498</v>
      </c>
      <c r="J5" s="168"/>
      <c r="K5" s="168" t="s">
        <v>913</v>
      </c>
      <c r="L5" s="168"/>
    </row>
    <row r="6" spans="1:12" ht="63" x14ac:dyDescent="0.25">
      <c r="B6" s="151">
        <v>142</v>
      </c>
      <c r="C6" s="142" t="s">
        <v>56</v>
      </c>
      <c r="D6" s="142" t="s">
        <v>56</v>
      </c>
      <c r="E6" s="162" t="s">
        <v>47</v>
      </c>
      <c r="F6" s="127" t="s">
        <v>55</v>
      </c>
      <c r="G6" s="11" t="s">
        <v>571</v>
      </c>
      <c r="H6" s="144" t="s">
        <v>272</v>
      </c>
      <c r="I6" s="168" t="s">
        <v>410</v>
      </c>
      <c r="J6" s="168"/>
      <c r="K6" s="168"/>
      <c r="L6" s="168"/>
    </row>
    <row r="7" spans="1:12" ht="90" x14ac:dyDescent="0.25">
      <c r="B7" s="151">
        <v>143</v>
      </c>
      <c r="C7" s="39" t="s">
        <v>80</v>
      </c>
      <c r="D7" s="39" t="s">
        <v>80</v>
      </c>
      <c r="E7" s="162" t="s">
        <v>47</v>
      </c>
      <c r="F7" s="127" t="s">
        <v>55</v>
      </c>
      <c r="G7" s="11" t="s">
        <v>746</v>
      </c>
      <c r="H7" s="144" t="s">
        <v>272</v>
      </c>
      <c r="I7" s="168" t="s">
        <v>410</v>
      </c>
      <c r="J7" s="168"/>
      <c r="K7" s="168" t="s">
        <v>901</v>
      </c>
      <c r="L7" s="168"/>
    </row>
    <row r="8" spans="1:12" ht="63" x14ac:dyDescent="0.25">
      <c r="B8" s="73">
        <v>145</v>
      </c>
      <c r="C8" s="110" t="s">
        <v>116</v>
      </c>
      <c r="D8" s="110" t="s">
        <v>116</v>
      </c>
      <c r="E8" s="38" t="s">
        <v>119</v>
      </c>
      <c r="F8" s="38" t="s">
        <v>803</v>
      </c>
      <c r="G8" s="21" t="s">
        <v>747</v>
      </c>
      <c r="H8" s="144" t="s">
        <v>272</v>
      </c>
      <c r="I8" s="168" t="s">
        <v>405</v>
      </c>
      <c r="J8" s="169">
        <v>43962</v>
      </c>
      <c r="K8" s="168" t="s">
        <v>833</v>
      </c>
      <c r="L8" s="168"/>
    </row>
    <row r="9" spans="1:12" ht="90" x14ac:dyDescent="0.25">
      <c r="B9" s="151">
        <v>146</v>
      </c>
      <c r="C9" s="142" t="s">
        <v>56</v>
      </c>
      <c r="D9" s="142" t="s">
        <v>56</v>
      </c>
      <c r="E9" s="38" t="s">
        <v>119</v>
      </c>
      <c r="F9" s="127" t="s">
        <v>55</v>
      </c>
      <c r="G9" s="25" t="s">
        <v>746</v>
      </c>
      <c r="H9" s="144" t="s">
        <v>272</v>
      </c>
      <c r="I9" s="168" t="s">
        <v>410</v>
      </c>
      <c r="J9" s="168"/>
      <c r="K9" s="181" t="s">
        <v>915</v>
      </c>
      <c r="L9" s="168"/>
    </row>
    <row r="10" spans="1:12" ht="63" x14ac:dyDescent="0.25">
      <c r="B10" s="151">
        <v>147</v>
      </c>
      <c r="C10" s="142" t="s">
        <v>56</v>
      </c>
      <c r="D10" s="142" t="s">
        <v>56</v>
      </c>
      <c r="E10" s="38" t="s">
        <v>119</v>
      </c>
      <c r="F10" s="127" t="s">
        <v>55</v>
      </c>
      <c r="G10" s="25" t="s">
        <v>746</v>
      </c>
      <c r="H10" s="144" t="s">
        <v>272</v>
      </c>
      <c r="I10" s="168" t="s">
        <v>410</v>
      </c>
      <c r="J10" s="168"/>
      <c r="K10" s="168" t="s">
        <v>916</v>
      </c>
      <c r="L10" s="168"/>
    </row>
    <row r="11" spans="1:12" ht="90" x14ac:dyDescent="0.25">
      <c r="B11" s="151">
        <v>148</v>
      </c>
      <c r="C11" s="142" t="s">
        <v>56</v>
      </c>
      <c r="D11" s="142" t="s">
        <v>56</v>
      </c>
      <c r="E11" s="38" t="s">
        <v>119</v>
      </c>
      <c r="F11" s="127" t="s">
        <v>55</v>
      </c>
      <c r="G11" s="25" t="s">
        <v>746</v>
      </c>
      <c r="H11" s="144" t="s">
        <v>272</v>
      </c>
      <c r="I11" s="168" t="s">
        <v>410</v>
      </c>
      <c r="J11" s="168"/>
      <c r="K11" s="181" t="s">
        <v>918</v>
      </c>
      <c r="L11" s="168"/>
    </row>
    <row r="12" spans="1:12" ht="63" x14ac:dyDescent="0.25">
      <c r="B12" s="151">
        <v>149</v>
      </c>
      <c r="C12" s="142" t="s">
        <v>56</v>
      </c>
      <c r="D12" s="142" t="s">
        <v>56</v>
      </c>
      <c r="E12" s="38" t="s">
        <v>119</v>
      </c>
      <c r="F12" s="127" t="s">
        <v>55</v>
      </c>
      <c r="G12" s="25" t="s">
        <v>746</v>
      </c>
      <c r="H12" s="144" t="s">
        <v>272</v>
      </c>
      <c r="I12" s="168" t="s">
        <v>410</v>
      </c>
      <c r="J12" s="168"/>
      <c r="K12" s="168" t="s">
        <v>919</v>
      </c>
      <c r="L12" s="168"/>
    </row>
    <row r="13" spans="1:12" ht="63" x14ac:dyDescent="0.25">
      <c r="B13" s="151">
        <v>150</v>
      </c>
      <c r="C13" s="142" t="s">
        <v>56</v>
      </c>
      <c r="D13" s="142" t="s">
        <v>56</v>
      </c>
      <c r="E13" s="38" t="s">
        <v>119</v>
      </c>
      <c r="F13" s="127" t="s">
        <v>55</v>
      </c>
      <c r="G13" s="25" t="s">
        <v>746</v>
      </c>
      <c r="H13" s="144" t="s">
        <v>272</v>
      </c>
      <c r="I13" s="168" t="s">
        <v>410</v>
      </c>
      <c r="J13" s="168"/>
      <c r="K13" s="168" t="s">
        <v>919</v>
      </c>
      <c r="L13" s="168"/>
    </row>
    <row r="14" spans="1:12" ht="63" x14ac:dyDescent="0.25">
      <c r="B14" s="73">
        <v>151</v>
      </c>
      <c r="C14" s="142" t="s">
        <v>56</v>
      </c>
      <c r="D14" s="142" t="s">
        <v>56</v>
      </c>
      <c r="E14" s="38" t="s">
        <v>119</v>
      </c>
      <c r="F14" s="127" t="s">
        <v>55</v>
      </c>
      <c r="G14" s="21" t="s">
        <v>746</v>
      </c>
      <c r="H14" s="144" t="s">
        <v>272</v>
      </c>
      <c r="I14" s="168" t="s">
        <v>410</v>
      </c>
      <c r="J14" s="168"/>
      <c r="K14" s="168" t="s">
        <v>919</v>
      </c>
      <c r="L14" s="168"/>
    </row>
    <row r="15" spans="1:12" ht="105" x14ac:dyDescent="0.25">
      <c r="B15" s="151">
        <v>155</v>
      </c>
      <c r="C15" s="142" t="s">
        <v>56</v>
      </c>
      <c r="D15" s="142" t="s">
        <v>56</v>
      </c>
      <c r="E15" s="48" t="s">
        <v>47</v>
      </c>
      <c r="F15" s="127" t="s">
        <v>55</v>
      </c>
      <c r="G15" s="11" t="s">
        <v>746</v>
      </c>
      <c r="H15" s="144" t="s">
        <v>272</v>
      </c>
      <c r="I15" s="168" t="s">
        <v>440</v>
      </c>
      <c r="J15" s="168"/>
      <c r="K15" s="181" t="s">
        <v>955</v>
      </c>
      <c r="L15" s="168"/>
    </row>
    <row r="16" spans="1:12" ht="63" x14ac:dyDescent="0.25">
      <c r="B16" s="151">
        <v>179</v>
      </c>
      <c r="C16" s="46" t="s">
        <v>80</v>
      </c>
      <c r="D16" s="46" t="s">
        <v>80</v>
      </c>
      <c r="E16" s="39" t="s">
        <v>110</v>
      </c>
      <c r="F16" s="162" t="s">
        <v>232</v>
      </c>
      <c r="G16" s="22" t="s">
        <v>746</v>
      </c>
      <c r="H16" s="144" t="s">
        <v>272</v>
      </c>
      <c r="I16" s="168" t="s">
        <v>410</v>
      </c>
      <c r="J16" s="168"/>
      <c r="K16" s="168" t="s">
        <v>900</v>
      </c>
      <c r="L16" s="168"/>
    </row>
    <row r="17" spans="2:12" ht="126" x14ac:dyDescent="0.25">
      <c r="B17" s="152">
        <v>186</v>
      </c>
      <c r="C17" s="46" t="s">
        <v>383</v>
      </c>
      <c r="D17" s="46" t="s">
        <v>383</v>
      </c>
      <c r="E17" s="162" t="s">
        <v>96</v>
      </c>
      <c r="F17" s="162" t="s">
        <v>103</v>
      </c>
      <c r="G17" s="11" t="s">
        <v>748</v>
      </c>
      <c r="H17" s="144" t="s">
        <v>272</v>
      </c>
      <c r="I17" s="168" t="s">
        <v>405</v>
      </c>
      <c r="J17" s="169">
        <v>43961</v>
      </c>
      <c r="K17" s="168" t="s">
        <v>854</v>
      </c>
      <c r="L17" s="168"/>
    </row>
    <row r="18" spans="2:12" ht="63" x14ac:dyDescent="0.25">
      <c r="B18" s="151">
        <v>274</v>
      </c>
      <c r="C18" s="46" t="s">
        <v>42</v>
      </c>
      <c r="D18" s="46" t="s">
        <v>42</v>
      </c>
      <c r="E18" s="39" t="s">
        <v>105</v>
      </c>
      <c r="F18" s="144" t="s">
        <v>182</v>
      </c>
      <c r="G18" s="25" t="s">
        <v>804</v>
      </c>
      <c r="H18" s="144" t="s">
        <v>272</v>
      </c>
      <c r="I18" s="168" t="s">
        <v>405</v>
      </c>
      <c r="J18" s="169">
        <v>43965</v>
      </c>
      <c r="K18" s="168" t="s">
        <v>962</v>
      </c>
      <c r="L18" s="168"/>
    </row>
    <row r="19" spans="2:12" ht="63" x14ac:dyDescent="0.25">
      <c r="B19" s="151">
        <v>275</v>
      </c>
      <c r="C19" s="46" t="s">
        <v>42</v>
      </c>
      <c r="D19" s="46" t="s">
        <v>42</v>
      </c>
      <c r="E19" s="39" t="s">
        <v>105</v>
      </c>
      <c r="F19" s="144" t="s">
        <v>182</v>
      </c>
      <c r="G19" s="25" t="s">
        <v>804</v>
      </c>
      <c r="H19" s="144" t="s">
        <v>272</v>
      </c>
      <c r="I19" s="168" t="s">
        <v>405</v>
      </c>
      <c r="J19" s="169">
        <v>43965</v>
      </c>
      <c r="K19" s="168" t="s">
        <v>860</v>
      </c>
      <c r="L19" s="168"/>
    </row>
    <row r="20" spans="2:12" ht="63" x14ac:dyDescent="0.25">
      <c r="B20" s="73">
        <v>276</v>
      </c>
      <c r="C20" s="46" t="s">
        <v>42</v>
      </c>
      <c r="D20" s="46" t="s">
        <v>42</v>
      </c>
      <c r="E20" s="39" t="s">
        <v>105</v>
      </c>
      <c r="F20" s="144" t="s">
        <v>160</v>
      </c>
      <c r="G20" s="25" t="s">
        <v>804</v>
      </c>
      <c r="H20" s="144" t="s">
        <v>272</v>
      </c>
      <c r="I20" s="168" t="s">
        <v>405</v>
      </c>
      <c r="J20" s="169">
        <v>43970</v>
      </c>
      <c r="K20" s="168" t="s">
        <v>962</v>
      </c>
      <c r="L20" s="168"/>
    </row>
    <row r="21" spans="2:12" ht="63" x14ac:dyDescent="0.25">
      <c r="B21" s="151">
        <v>280</v>
      </c>
      <c r="C21" s="46" t="s">
        <v>383</v>
      </c>
      <c r="D21" s="46" t="s">
        <v>383</v>
      </c>
      <c r="E21" s="39" t="s">
        <v>794</v>
      </c>
      <c r="F21" s="162" t="s">
        <v>202</v>
      </c>
      <c r="G21" s="11" t="s">
        <v>749</v>
      </c>
      <c r="H21" s="144" t="s">
        <v>272</v>
      </c>
      <c r="I21" s="168" t="s">
        <v>405</v>
      </c>
      <c r="J21" s="169">
        <v>43957</v>
      </c>
      <c r="K21" s="168" t="s">
        <v>853</v>
      </c>
      <c r="L21" s="168"/>
    </row>
    <row r="22" spans="2:12" ht="105" x14ac:dyDescent="0.25">
      <c r="B22" s="151">
        <v>304</v>
      </c>
      <c r="C22" s="46" t="s">
        <v>741</v>
      </c>
      <c r="D22" s="46" t="s">
        <v>741</v>
      </c>
      <c r="E22" s="39" t="s">
        <v>274</v>
      </c>
      <c r="F22" s="144" t="s">
        <v>281</v>
      </c>
      <c r="G22" s="38" t="s">
        <v>744</v>
      </c>
      <c r="H22" s="144" t="s">
        <v>330</v>
      </c>
      <c r="I22" s="168" t="s">
        <v>405</v>
      </c>
      <c r="J22" s="169">
        <v>43957</v>
      </c>
      <c r="K22" s="168" t="s">
        <v>874</v>
      </c>
      <c r="L22" s="168" t="s">
        <v>796</v>
      </c>
    </row>
    <row r="23" spans="2:12" ht="60" x14ac:dyDescent="0.25">
      <c r="B23" s="151">
        <v>322</v>
      </c>
      <c r="C23" s="46" t="s">
        <v>70</v>
      </c>
      <c r="D23" s="46" t="s">
        <v>70</v>
      </c>
      <c r="E23" s="39" t="s">
        <v>289</v>
      </c>
      <c r="F23" s="39" t="s">
        <v>71</v>
      </c>
      <c r="G23" s="14" t="s">
        <v>745</v>
      </c>
      <c r="H23" s="144" t="s">
        <v>330</v>
      </c>
      <c r="I23" s="168" t="s">
        <v>498</v>
      </c>
      <c r="J23" s="169">
        <v>44001</v>
      </c>
      <c r="K23" s="168" t="s">
        <v>964</v>
      </c>
      <c r="L23" s="168"/>
    </row>
    <row r="24" spans="2:12" ht="63" x14ac:dyDescent="0.25">
      <c r="B24" s="151">
        <v>646</v>
      </c>
      <c r="C24" s="46" t="s">
        <v>80</v>
      </c>
      <c r="D24" s="46" t="s">
        <v>80</v>
      </c>
      <c r="E24" s="39" t="s">
        <v>47</v>
      </c>
      <c r="F24" s="144" t="s">
        <v>347</v>
      </c>
      <c r="G24" s="38" t="s">
        <v>746</v>
      </c>
      <c r="H24" s="144" t="s">
        <v>330</v>
      </c>
      <c r="I24" s="168" t="s">
        <v>405</v>
      </c>
      <c r="J24" s="169">
        <v>43987</v>
      </c>
      <c r="K24" s="168" t="s">
        <v>905</v>
      </c>
      <c r="L24" s="168"/>
    </row>
    <row r="25" spans="2:12" ht="63" x14ac:dyDescent="0.25">
      <c r="B25" s="151">
        <v>647</v>
      </c>
      <c r="C25" s="46" t="s">
        <v>80</v>
      </c>
      <c r="D25" s="46" t="s">
        <v>80</v>
      </c>
      <c r="E25" s="39" t="s">
        <v>47</v>
      </c>
      <c r="F25" s="144" t="s">
        <v>347</v>
      </c>
      <c r="G25" s="38" t="s">
        <v>746</v>
      </c>
      <c r="H25" s="144" t="s">
        <v>330</v>
      </c>
      <c r="I25" s="168" t="s">
        <v>410</v>
      </c>
      <c r="J25" s="168"/>
      <c r="K25" s="168" t="s">
        <v>900</v>
      </c>
      <c r="L25" s="168"/>
    </row>
    <row r="26" spans="2:12" ht="63" x14ac:dyDescent="0.25">
      <c r="B26" s="151">
        <v>649</v>
      </c>
      <c r="C26" s="46" t="s">
        <v>80</v>
      </c>
      <c r="D26" s="46" t="s">
        <v>80</v>
      </c>
      <c r="E26" s="39" t="s">
        <v>47</v>
      </c>
      <c r="F26" s="144" t="s">
        <v>347</v>
      </c>
      <c r="G26" s="38" t="s">
        <v>746</v>
      </c>
      <c r="H26" s="144" t="s">
        <v>330</v>
      </c>
      <c r="I26" s="168" t="s">
        <v>410</v>
      </c>
      <c r="J26" s="168"/>
      <c r="K26" s="168" t="s">
        <v>966</v>
      </c>
      <c r="L26" s="168"/>
    </row>
    <row r="27" spans="2:12" ht="63" x14ac:dyDescent="0.25">
      <c r="B27" s="151">
        <v>650</v>
      </c>
      <c r="C27" s="46" t="s">
        <v>80</v>
      </c>
      <c r="D27" s="46" t="s">
        <v>80</v>
      </c>
      <c r="E27" s="39" t="s">
        <v>47</v>
      </c>
      <c r="F27" s="144" t="s">
        <v>347</v>
      </c>
      <c r="G27" s="38" t="s">
        <v>746</v>
      </c>
      <c r="H27" s="144" t="s">
        <v>330</v>
      </c>
      <c r="I27" s="168" t="s">
        <v>405</v>
      </c>
      <c r="J27" s="169">
        <v>43990</v>
      </c>
      <c r="K27" s="168" t="s">
        <v>905</v>
      </c>
      <c r="L27" s="168"/>
    </row>
    <row r="28" spans="2:12" ht="63" x14ac:dyDescent="0.25">
      <c r="B28" s="151">
        <v>653</v>
      </c>
      <c r="C28" s="46" t="s">
        <v>80</v>
      </c>
      <c r="D28" s="39" t="s">
        <v>80</v>
      </c>
      <c r="E28" s="39" t="s">
        <v>47</v>
      </c>
      <c r="F28" s="39" t="s">
        <v>232</v>
      </c>
      <c r="G28" s="14" t="s">
        <v>746</v>
      </c>
      <c r="H28" s="144" t="s">
        <v>272</v>
      </c>
      <c r="I28" s="168" t="s">
        <v>410</v>
      </c>
      <c r="J28" s="168"/>
      <c r="K28" s="168" t="s">
        <v>900</v>
      </c>
      <c r="L28" s="168"/>
    </row>
    <row r="29" spans="2:12" ht="63" x14ac:dyDescent="0.25">
      <c r="B29" s="151">
        <v>655</v>
      </c>
      <c r="C29" s="46" t="s">
        <v>80</v>
      </c>
      <c r="D29" s="39" t="s">
        <v>80</v>
      </c>
      <c r="E29" s="39" t="s">
        <v>47</v>
      </c>
      <c r="F29" s="39" t="s">
        <v>232</v>
      </c>
      <c r="G29" s="14" t="s">
        <v>746</v>
      </c>
      <c r="H29" s="144" t="s">
        <v>272</v>
      </c>
      <c r="I29" s="168" t="s">
        <v>410</v>
      </c>
      <c r="J29" s="168"/>
      <c r="K29" s="168" t="s">
        <v>900</v>
      </c>
      <c r="L29" s="168"/>
    </row>
    <row r="30" spans="2:12" ht="63" x14ac:dyDescent="0.25">
      <c r="B30" s="151">
        <v>656</v>
      </c>
      <c r="C30" s="46" t="s">
        <v>80</v>
      </c>
      <c r="D30" s="39" t="s">
        <v>80</v>
      </c>
      <c r="E30" s="39" t="s">
        <v>47</v>
      </c>
      <c r="F30" s="39" t="s">
        <v>232</v>
      </c>
      <c r="G30" s="14" t="s">
        <v>746</v>
      </c>
      <c r="H30" s="144" t="s">
        <v>272</v>
      </c>
      <c r="I30" s="168" t="s">
        <v>410</v>
      </c>
      <c r="J30" s="168"/>
      <c r="K30" s="168" t="s">
        <v>900</v>
      </c>
      <c r="L30" s="168"/>
    </row>
    <row r="31" spans="2:12" ht="90" x14ac:dyDescent="0.25">
      <c r="B31" s="151">
        <v>657</v>
      </c>
      <c r="C31" s="46" t="s">
        <v>80</v>
      </c>
      <c r="D31" s="39" t="s">
        <v>80</v>
      </c>
      <c r="E31" s="39" t="s">
        <v>47</v>
      </c>
      <c r="F31" s="39" t="s">
        <v>55</v>
      </c>
      <c r="G31" s="14" t="s">
        <v>746</v>
      </c>
      <c r="H31" s="144" t="s">
        <v>272</v>
      </c>
      <c r="I31" s="168" t="s">
        <v>498</v>
      </c>
      <c r="J31" s="169">
        <v>43908</v>
      </c>
      <c r="K31" s="168" t="s">
        <v>967</v>
      </c>
      <c r="L31" s="168"/>
    </row>
    <row r="32" spans="2:12" ht="63" x14ac:dyDescent="0.25">
      <c r="B32" s="151">
        <v>659</v>
      </c>
      <c r="C32" s="46" t="s">
        <v>80</v>
      </c>
      <c r="D32" s="39" t="s">
        <v>80</v>
      </c>
      <c r="E32" s="39" t="s">
        <v>47</v>
      </c>
      <c r="F32" s="39" t="s">
        <v>55</v>
      </c>
      <c r="G32" s="14" t="s">
        <v>746</v>
      </c>
      <c r="H32" s="144" t="s">
        <v>272</v>
      </c>
      <c r="I32" s="168" t="s">
        <v>410</v>
      </c>
      <c r="J32" s="168"/>
      <c r="K32" s="168" t="s">
        <v>900</v>
      </c>
      <c r="L32" s="168"/>
    </row>
    <row r="33" spans="2:12" ht="63" x14ac:dyDescent="0.25">
      <c r="B33" s="151">
        <v>673</v>
      </c>
      <c r="C33" s="46" t="s">
        <v>70</v>
      </c>
      <c r="D33" s="46" t="s">
        <v>70</v>
      </c>
      <c r="E33" s="39" t="s">
        <v>289</v>
      </c>
      <c r="F33" s="39" t="s">
        <v>71</v>
      </c>
      <c r="G33" s="14" t="s">
        <v>805</v>
      </c>
      <c r="H33" s="38" t="s">
        <v>272</v>
      </c>
      <c r="I33" s="168" t="s">
        <v>405</v>
      </c>
      <c r="J33" s="169">
        <v>43959</v>
      </c>
      <c r="K33" s="168" t="s">
        <v>964</v>
      </c>
      <c r="L33" s="168"/>
    </row>
    <row r="34" spans="2:12" ht="90" x14ac:dyDescent="0.25">
      <c r="B34" s="151">
        <v>676</v>
      </c>
      <c r="C34" s="46" t="s">
        <v>70</v>
      </c>
      <c r="D34" s="46" t="s">
        <v>70</v>
      </c>
      <c r="E34" s="39" t="s">
        <v>289</v>
      </c>
      <c r="F34" s="39" t="s">
        <v>71</v>
      </c>
      <c r="G34" s="14" t="s">
        <v>805</v>
      </c>
      <c r="H34" s="38" t="s">
        <v>272</v>
      </c>
      <c r="I34" s="168" t="s">
        <v>410</v>
      </c>
      <c r="J34" s="169"/>
      <c r="K34" s="168" t="s">
        <v>970</v>
      </c>
      <c r="L34" s="168"/>
    </row>
    <row r="35" spans="2:12" ht="63" x14ac:dyDescent="0.25">
      <c r="B35" s="151">
        <v>678</v>
      </c>
      <c r="C35" s="46" t="s">
        <v>70</v>
      </c>
      <c r="D35" s="46" t="s">
        <v>70</v>
      </c>
      <c r="E35" s="39" t="s">
        <v>289</v>
      </c>
      <c r="F35" s="39" t="s">
        <v>71</v>
      </c>
      <c r="G35" s="14" t="s">
        <v>750</v>
      </c>
      <c r="H35" s="38" t="s">
        <v>272</v>
      </c>
      <c r="I35" s="168" t="s">
        <v>405</v>
      </c>
      <c r="J35" s="168"/>
      <c r="K35" s="168" t="s">
        <v>972</v>
      </c>
      <c r="L35" s="168"/>
    </row>
    <row r="36" spans="2:12" ht="78.75" x14ac:dyDescent="0.25">
      <c r="B36" s="151">
        <v>685</v>
      </c>
      <c r="C36" s="46" t="s">
        <v>42</v>
      </c>
      <c r="D36" s="46" t="s">
        <v>42</v>
      </c>
      <c r="E36" s="162" t="s">
        <v>105</v>
      </c>
      <c r="F36" s="48" t="s">
        <v>92</v>
      </c>
      <c r="G36" s="11" t="s">
        <v>770</v>
      </c>
      <c r="H36" s="163" t="s">
        <v>39</v>
      </c>
      <c r="I36" s="168" t="s">
        <v>405</v>
      </c>
      <c r="J36" s="169">
        <v>43966</v>
      </c>
      <c r="K36" s="168" t="s">
        <v>860</v>
      </c>
      <c r="L36" s="168"/>
    </row>
    <row r="37" spans="2:12" ht="63" x14ac:dyDescent="0.25">
      <c r="B37" s="153">
        <v>736</v>
      </c>
      <c r="C37" s="142" t="s">
        <v>56</v>
      </c>
      <c r="D37" s="46" t="s">
        <v>56</v>
      </c>
      <c r="E37" s="46" t="s">
        <v>562</v>
      </c>
      <c r="F37" s="46" t="s">
        <v>55</v>
      </c>
      <c r="G37" s="110" t="s">
        <v>571</v>
      </c>
      <c r="H37" s="144" t="s">
        <v>272</v>
      </c>
      <c r="I37" s="168" t="s">
        <v>405</v>
      </c>
      <c r="J37" s="169">
        <v>43893</v>
      </c>
      <c r="K37" s="168" t="s">
        <v>922</v>
      </c>
      <c r="L37" s="168"/>
    </row>
    <row r="38" spans="2:12" ht="63" x14ac:dyDescent="0.25">
      <c r="B38" s="153">
        <v>738</v>
      </c>
      <c r="C38" s="46" t="s">
        <v>383</v>
      </c>
      <c r="D38" s="46" t="s">
        <v>383</v>
      </c>
      <c r="E38" s="46" t="s">
        <v>562</v>
      </c>
      <c r="F38" s="46" t="s">
        <v>145</v>
      </c>
      <c r="G38" s="110" t="s">
        <v>754</v>
      </c>
      <c r="H38" s="144" t="s">
        <v>272</v>
      </c>
      <c r="I38" s="168" t="s">
        <v>405</v>
      </c>
      <c r="J38" s="169">
        <v>43959</v>
      </c>
      <c r="K38" s="168" t="s">
        <v>857</v>
      </c>
      <c r="L38" s="168"/>
    </row>
    <row r="39" spans="2:12" ht="63" x14ac:dyDescent="0.25">
      <c r="B39" s="153">
        <v>739</v>
      </c>
      <c r="C39" s="46" t="s">
        <v>116</v>
      </c>
      <c r="D39" s="46" t="s">
        <v>116</v>
      </c>
      <c r="E39" s="46" t="s">
        <v>562</v>
      </c>
      <c r="F39" s="46" t="s">
        <v>121</v>
      </c>
      <c r="G39" s="110" t="s">
        <v>747</v>
      </c>
      <c r="H39" s="144" t="s">
        <v>272</v>
      </c>
      <c r="I39" s="168" t="s">
        <v>405</v>
      </c>
      <c r="J39" s="169">
        <v>43956</v>
      </c>
      <c r="K39" s="168" t="s">
        <v>834</v>
      </c>
      <c r="L39" s="168"/>
    </row>
    <row r="40" spans="2:12" ht="63" x14ac:dyDescent="0.25">
      <c r="B40" s="153">
        <v>740</v>
      </c>
      <c r="C40" s="46" t="s">
        <v>116</v>
      </c>
      <c r="D40" s="46" t="s">
        <v>116</v>
      </c>
      <c r="E40" s="46" t="s">
        <v>562</v>
      </c>
      <c r="F40" s="46" t="s">
        <v>121</v>
      </c>
      <c r="G40" s="110" t="s">
        <v>747</v>
      </c>
      <c r="H40" s="144" t="s">
        <v>272</v>
      </c>
      <c r="I40" s="168" t="s">
        <v>405</v>
      </c>
      <c r="J40" s="169">
        <v>43956</v>
      </c>
      <c r="K40" s="168" t="s">
        <v>834</v>
      </c>
      <c r="L40" s="168"/>
    </row>
    <row r="41" spans="2:12" ht="63" x14ac:dyDescent="0.25">
      <c r="B41" s="153">
        <v>741</v>
      </c>
      <c r="C41" s="46" t="s">
        <v>116</v>
      </c>
      <c r="D41" s="46" t="s">
        <v>116</v>
      </c>
      <c r="E41" s="46" t="s">
        <v>562</v>
      </c>
      <c r="F41" s="46" t="s">
        <v>121</v>
      </c>
      <c r="G41" s="110" t="s">
        <v>747</v>
      </c>
      <c r="H41" s="144" t="s">
        <v>272</v>
      </c>
      <c r="I41" s="168" t="s">
        <v>405</v>
      </c>
      <c r="J41" s="169">
        <v>43956</v>
      </c>
      <c r="K41" s="168" t="s">
        <v>834</v>
      </c>
      <c r="L41" s="168"/>
    </row>
    <row r="42" spans="2:12" ht="63" x14ac:dyDescent="0.25">
      <c r="B42" s="153">
        <v>743</v>
      </c>
      <c r="C42" s="109" t="s">
        <v>139</v>
      </c>
      <c r="D42" s="109" t="s">
        <v>139</v>
      </c>
      <c r="E42" s="172"/>
      <c r="F42" s="172"/>
      <c r="G42" s="110" t="s">
        <v>672</v>
      </c>
      <c r="H42" s="144" t="s">
        <v>272</v>
      </c>
      <c r="I42" s="168"/>
      <c r="J42" s="168"/>
      <c r="K42" s="168" t="s">
        <v>848</v>
      </c>
      <c r="L42" s="168"/>
    </row>
    <row r="43" spans="2:12" ht="63" x14ac:dyDescent="0.25">
      <c r="B43" s="153">
        <v>744</v>
      </c>
      <c r="C43" s="109" t="s">
        <v>139</v>
      </c>
      <c r="D43" s="109" t="s">
        <v>139</v>
      </c>
      <c r="E43" s="172"/>
      <c r="F43" s="172"/>
      <c r="G43" s="110" t="s">
        <v>672</v>
      </c>
      <c r="H43" s="144" t="s">
        <v>272</v>
      </c>
      <c r="I43" s="168"/>
      <c r="J43" s="168"/>
      <c r="K43" s="168" t="s">
        <v>848</v>
      </c>
      <c r="L43" s="168"/>
    </row>
    <row r="44" spans="2:12" ht="63" x14ac:dyDescent="0.25">
      <c r="B44" s="153">
        <v>745</v>
      </c>
      <c r="C44" s="109" t="s">
        <v>139</v>
      </c>
      <c r="D44" s="109" t="s">
        <v>139</v>
      </c>
      <c r="E44" s="172"/>
      <c r="F44" s="172"/>
      <c r="G44" s="110" t="s">
        <v>672</v>
      </c>
      <c r="H44" s="144" t="s">
        <v>272</v>
      </c>
      <c r="I44" s="168"/>
      <c r="J44" s="168"/>
      <c r="K44" s="168" t="s">
        <v>848</v>
      </c>
      <c r="L44" s="168"/>
    </row>
    <row r="45" spans="2:12" ht="63" x14ac:dyDescent="0.25">
      <c r="B45" s="153">
        <v>746</v>
      </c>
      <c r="C45" s="109" t="s">
        <v>139</v>
      </c>
      <c r="D45" s="109" t="s">
        <v>139</v>
      </c>
      <c r="E45" s="172"/>
      <c r="F45" s="172"/>
      <c r="G45" s="110" t="s">
        <v>672</v>
      </c>
      <c r="H45" s="144" t="s">
        <v>272</v>
      </c>
      <c r="I45" s="168"/>
      <c r="J45" s="168"/>
      <c r="K45" s="168" t="s">
        <v>848</v>
      </c>
      <c r="L45" s="168"/>
    </row>
    <row r="46" spans="2:12" ht="63" x14ac:dyDescent="0.25">
      <c r="B46" s="153">
        <v>747</v>
      </c>
      <c r="C46" s="172" t="s">
        <v>68</v>
      </c>
      <c r="D46" s="172" t="s">
        <v>68</v>
      </c>
      <c r="E46" s="173" t="s">
        <v>105</v>
      </c>
      <c r="F46" s="173" t="s">
        <v>767</v>
      </c>
      <c r="G46" s="110" t="s">
        <v>766</v>
      </c>
      <c r="H46" s="144" t="s">
        <v>272</v>
      </c>
      <c r="I46" s="168" t="s">
        <v>405</v>
      </c>
      <c r="J46" s="169">
        <v>43966</v>
      </c>
      <c r="K46" s="168" t="s">
        <v>878</v>
      </c>
      <c r="L46" s="168"/>
    </row>
    <row r="47" spans="2:12" ht="63" x14ac:dyDescent="0.25">
      <c r="B47" s="153">
        <v>748</v>
      </c>
      <c r="C47" s="172" t="s">
        <v>68</v>
      </c>
      <c r="D47" s="172" t="s">
        <v>68</v>
      </c>
      <c r="E47" s="173" t="s">
        <v>105</v>
      </c>
      <c r="F47" s="173" t="s">
        <v>767</v>
      </c>
      <c r="G47" s="110" t="s">
        <v>766</v>
      </c>
      <c r="H47" s="144" t="s">
        <v>272</v>
      </c>
      <c r="I47" s="168" t="s">
        <v>405</v>
      </c>
      <c r="J47" s="169">
        <v>43966</v>
      </c>
      <c r="K47" s="168" t="s">
        <v>878</v>
      </c>
      <c r="L47" s="168"/>
    </row>
    <row r="48" spans="2:12" ht="63" x14ac:dyDescent="0.25">
      <c r="B48" s="153">
        <v>749</v>
      </c>
      <c r="C48" s="172" t="s">
        <v>68</v>
      </c>
      <c r="D48" s="172" t="s">
        <v>68</v>
      </c>
      <c r="E48" s="173" t="s">
        <v>105</v>
      </c>
      <c r="F48" s="173" t="s">
        <v>767</v>
      </c>
      <c r="G48" s="110" t="s">
        <v>766</v>
      </c>
      <c r="H48" s="144" t="s">
        <v>272</v>
      </c>
      <c r="I48" s="168" t="s">
        <v>405</v>
      </c>
      <c r="J48" s="169">
        <v>43966</v>
      </c>
      <c r="K48" s="168" t="s">
        <v>878</v>
      </c>
      <c r="L48" s="168"/>
    </row>
    <row r="49" spans="1:12" ht="63" x14ac:dyDescent="0.25">
      <c r="B49" s="153">
        <v>750</v>
      </c>
      <c r="C49" s="172" t="s">
        <v>68</v>
      </c>
      <c r="D49" s="172" t="s">
        <v>68</v>
      </c>
      <c r="E49" s="173" t="s">
        <v>105</v>
      </c>
      <c r="F49" s="173" t="s">
        <v>767</v>
      </c>
      <c r="G49" s="110" t="s">
        <v>766</v>
      </c>
      <c r="H49" s="144" t="s">
        <v>272</v>
      </c>
      <c r="I49" s="168" t="s">
        <v>405</v>
      </c>
      <c r="J49" s="169">
        <v>43966</v>
      </c>
      <c r="K49" s="168" t="s">
        <v>878</v>
      </c>
      <c r="L49" s="168"/>
    </row>
    <row r="50" spans="1:12" s="171" customFormat="1" ht="63" x14ac:dyDescent="0.25">
      <c r="A50" s="156"/>
      <c r="B50" s="153">
        <v>751</v>
      </c>
      <c r="C50" s="173" t="s">
        <v>141</v>
      </c>
      <c r="D50" s="173" t="s">
        <v>141</v>
      </c>
      <c r="E50" s="173" t="s">
        <v>105</v>
      </c>
      <c r="F50" s="173" t="s">
        <v>800</v>
      </c>
      <c r="G50" s="144" t="s">
        <v>751</v>
      </c>
      <c r="H50" s="144" t="s">
        <v>272</v>
      </c>
      <c r="I50" s="168" t="s">
        <v>405</v>
      </c>
      <c r="J50" s="169">
        <v>43971</v>
      </c>
      <c r="K50" s="168" t="s">
        <v>881</v>
      </c>
      <c r="L50" s="168"/>
    </row>
    <row r="51" spans="1:12" ht="78.75" x14ac:dyDescent="0.25">
      <c r="B51" s="153">
        <v>754</v>
      </c>
      <c r="C51" s="173" t="s">
        <v>141</v>
      </c>
      <c r="D51" s="173" t="s">
        <v>141</v>
      </c>
      <c r="E51" s="173" t="s">
        <v>105</v>
      </c>
      <c r="F51" s="174" t="s">
        <v>103</v>
      </c>
      <c r="G51" s="11" t="s">
        <v>748</v>
      </c>
      <c r="H51" s="144" t="s">
        <v>272</v>
      </c>
      <c r="I51" s="168" t="s">
        <v>405</v>
      </c>
      <c r="J51" s="169">
        <v>43961</v>
      </c>
      <c r="K51" s="168" t="s">
        <v>881</v>
      </c>
      <c r="L51" s="168"/>
    </row>
    <row r="52" spans="1:12" ht="78.75" x14ac:dyDescent="0.25">
      <c r="B52" s="153">
        <v>755</v>
      </c>
      <c r="C52" s="173" t="s">
        <v>141</v>
      </c>
      <c r="D52" s="173" t="s">
        <v>141</v>
      </c>
      <c r="E52" s="173" t="s">
        <v>105</v>
      </c>
      <c r="F52" s="174" t="s">
        <v>103</v>
      </c>
      <c r="G52" s="110" t="s">
        <v>723</v>
      </c>
      <c r="H52" s="144" t="s">
        <v>272</v>
      </c>
      <c r="I52" s="168" t="s">
        <v>405</v>
      </c>
      <c r="J52" s="169">
        <v>43961</v>
      </c>
      <c r="K52" s="168" t="s">
        <v>881</v>
      </c>
      <c r="L52" s="168"/>
    </row>
    <row r="53" spans="1:12" ht="63" x14ac:dyDescent="0.25">
      <c r="B53" s="153">
        <v>756</v>
      </c>
      <c r="C53" s="173" t="s">
        <v>141</v>
      </c>
      <c r="D53" s="173" t="s">
        <v>141</v>
      </c>
      <c r="E53" s="173" t="s">
        <v>105</v>
      </c>
      <c r="F53" s="174" t="s">
        <v>41</v>
      </c>
      <c r="G53" s="110" t="s">
        <v>751</v>
      </c>
      <c r="H53" s="144" t="s">
        <v>272</v>
      </c>
      <c r="I53" s="168" t="s">
        <v>410</v>
      </c>
      <c r="J53" s="169">
        <v>43990</v>
      </c>
      <c r="K53" s="168" t="s">
        <v>887</v>
      </c>
      <c r="L53" s="168"/>
    </row>
    <row r="54" spans="1:12" ht="63" x14ac:dyDescent="0.25">
      <c r="B54" s="153">
        <v>757</v>
      </c>
      <c r="C54" s="109" t="s">
        <v>139</v>
      </c>
      <c r="D54" s="109" t="s">
        <v>139</v>
      </c>
      <c r="E54" s="109" t="s">
        <v>239</v>
      </c>
      <c r="F54" s="168" t="s">
        <v>847</v>
      </c>
      <c r="G54" s="154" t="s">
        <v>760</v>
      </c>
      <c r="H54" s="21" t="s">
        <v>272</v>
      </c>
      <c r="I54" s="168" t="s">
        <v>406</v>
      </c>
      <c r="J54" s="169">
        <v>43979</v>
      </c>
      <c r="K54" s="168" t="s">
        <v>848</v>
      </c>
      <c r="L54" s="168"/>
    </row>
    <row r="55" spans="1:12" ht="63" x14ac:dyDescent="0.25">
      <c r="B55" s="153">
        <v>758</v>
      </c>
      <c r="C55" s="109" t="s">
        <v>139</v>
      </c>
      <c r="D55" s="109" t="s">
        <v>139</v>
      </c>
      <c r="E55" s="109" t="s">
        <v>239</v>
      </c>
      <c r="F55" s="168" t="s">
        <v>847</v>
      </c>
      <c r="G55" s="154" t="s">
        <v>760</v>
      </c>
      <c r="H55" s="21" t="s">
        <v>272</v>
      </c>
      <c r="I55" s="168" t="s">
        <v>440</v>
      </c>
      <c r="J55" s="168"/>
      <c r="K55" s="168" t="s">
        <v>848</v>
      </c>
      <c r="L55" s="168"/>
    </row>
    <row r="56" spans="1:12" ht="63" x14ac:dyDescent="0.25">
      <c r="B56" s="153">
        <v>759</v>
      </c>
      <c r="C56" s="109" t="s">
        <v>139</v>
      </c>
      <c r="D56" s="109" t="s">
        <v>139</v>
      </c>
      <c r="E56" s="109" t="s">
        <v>239</v>
      </c>
      <c r="F56" s="168" t="s">
        <v>847</v>
      </c>
      <c r="G56" s="154" t="s">
        <v>760</v>
      </c>
      <c r="H56" s="21" t="s">
        <v>272</v>
      </c>
      <c r="I56" s="168" t="s">
        <v>406</v>
      </c>
      <c r="J56" s="169">
        <v>43979</v>
      </c>
      <c r="K56" s="168" t="s">
        <v>848</v>
      </c>
      <c r="L56" s="168"/>
    </row>
    <row r="57" spans="1:12" s="183" customFormat="1" ht="63" x14ac:dyDescent="0.25">
      <c r="A57" s="156"/>
      <c r="B57" s="153">
        <v>760</v>
      </c>
      <c r="C57" s="109" t="s">
        <v>68</v>
      </c>
      <c r="D57" s="109" t="s">
        <v>68</v>
      </c>
      <c r="E57" s="109" t="s">
        <v>936</v>
      </c>
      <c r="F57" s="168" t="s">
        <v>951</v>
      </c>
      <c r="G57" s="127" t="s">
        <v>950</v>
      </c>
      <c r="H57" s="21" t="s">
        <v>272</v>
      </c>
      <c r="I57" s="168" t="s">
        <v>405</v>
      </c>
      <c r="J57" s="169">
        <v>43992</v>
      </c>
      <c r="K57" s="168" t="s">
        <v>957</v>
      </c>
      <c r="L57" s="168"/>
    </row>
    <row r="58" spans="1:12" s="183" customFormat="1" ht="63" x14ac:dyDescent="0.25">
      <c r="A58" s="156"/>
      <c r="B58" s="153">
        <v>761</v>
      </c>
      <c r="C58" s="109" t="s">
        <v>68</v>
      </c>
      <c r="D58" s="109" t="s">
        <v>68</v>
      </c>
      <c r="E58" s="109" t="s">
        <v>936</v>
      </c>
      <c r="F58" s="168" t="s">
        <v>951</v>
      </c>
      <c r="G58" s="127" t="s">
        <v>950</v>
      </c>
      <c r="H58" s="21" t="s">
        <v>272</v>
      </c>
      <c r="I58" s="168" t="s">
        <v>405</v>
      </c>
      <c r="J58" s="169">
        <v>43992</v>
      </c>
      <c r="K58" s="168" t="s">
        <v>957</v>
      </c>
      <c r="L58" s="168"/>
    </row>
    <row r="59" spans="1:12" ht="63" x14ac:dyDescent="0.25">
      <c r="B59" s="151" t="s">
        <v>530</v>
      </c>
      <c r="C59" s="142" t="s">
        <v>56</v>
      </c>
      <c r="D59" s="46" t="s">
        <v>56</v>
      </c>
      <c r="E59" s="38" t="s">
        <v>119</v>
      </c>
      <c r="F59" s="127" t="s">
        <v>55</v>
      </c>
      <c r="G59" s="25" t="s">
        <v>746</v>
      </c>
      <c r="H59" s="144" t="s">
        <v>272</v>
      </c>
      <c r="I59" s="168" t="s">
        <v>405</v>
      </c>
      <c r="J59" s="169">
        <v>43880</v>
      </c>
      <c r="K59" s="168" t="s">
        <v>924</v>
      </c>
      <c r="L59" s="168"/>
    </row>
    <row r="60" spans="1:12" ht="63" x14ac:dyDescent="0.25">
      <c r="B60" s="151" t="s">
        <v>531</v>
      </c>
      <c r="C60" s="46" t="s">
        <v>42</v>
      </c>
      <c r="D60" s="46" t="s">
        <v>42</v>
      </c>
      <c r="E60" s="39" t="s">
        <v>105</v>
      </c>
      <c r="F60" s="165" t="s">
        <v>165</v>
      </c>
      <c r="G60" s="25" t="s">
        <v>164</v>
      </c>
      <c r="H60" s="144" t="s">
        <v>272</v>
      </c>
      <c r="I60" s="168" t="s">
        <v>986</v>
      </c>
      <c r="J60" s="169">
        <v>43965</v>
      </c>
      <c r="K60" s="168" t="s">
        <v>987</v>
      </c>
      <c r="L60" s="168"/>
    </row>
    <row r="61" spans="1:12" ht="63" x14ac:dyDescent="0.25">
      <c r="B61" s="151" t="s">
        <v>532</v>
      </c>
      <c r="C61" s="46" t="s">
        <v>42</v>
      </c>
      <c r="D61" s="46" t="s">
        <v>42</v>
      </c>
      <c r="E61" s="39" t="s">
        <v>105</v>
      </c>
      <c r="F61" s="165" t="s">
        <v>165</v>
      </c>
      <c r="G61" s="25" t="s">
        <v>164</v>
      </c>
      <c r="H61" s="144" t="s">
        <v>272</v>
      </c>
      <c r="I61" s="168" t="s">
        <v>986</v>
      </c>
      <c r="J61" s="169">
        <v>43965</v>
      </c>
      <c r="K61" s="168" t="s">
        <v>987</v>
      </c>
      <c r="L61" s="168"/>
    </row>
    <row r="62" spans="1:12" ht="90" x14ac:dyDescent="0.25">
      <c r="B62" s="151" t="s">
        <v>533</v>
      </c>
      <c r="C62" s="46" t="s">
        <v>42</v>
      </c>
      <c r="D62" s="46" t="s">
        <v>42</v>
      </c>
      <c r="E62" s="39" t="s">
        <v>105</v>
      </c>
      <c r="F62" s="144" t="s">
        <v>165</v>
      </c>
      <c r="G62" s="25" t="s">
        <v>164</v>
      </c>
      <c r="H62" s="144" t="s">
        <v>272</v>
      </c>
      <c r="I62" s="168" t="s">
        <v>405</v>
      </c>
      <c r="J62" s="169">
        <v>43965</v>
      </c>
      <c r="K62" s="168" t="s">
        <v>871</v>
      </c>
      <c r="L62" s="168"/>
    </row>
    <row r="63" spans="1:12" ht="63" x14ac:dyDescent="0.25">
      <c r="B63" s="151" t="s">
        <v>534</v>
      </c>
      <c r="C63" s="46" t="s">
        <v>42</v>
      </c>
      <c r="D63" s="46" t="s">
        <v>42</v>
      </c>
      <c r="E63" s="39" t="s">
        <v>105</v>
      </c>
      <c r="F63" s="144" t="s">
        <v>182</v>
      </c>
      <c r="G63" s="25" t="s">
        <v>181</v>
      </c>
      <c r="H63" s="144" t="s">
        <v>272</v>
      </c>
      <c r="I63" s="168" t="s">
        <v>405</v>
      </c>
      <c r="J63" s="169">
        <v>43965</v>
      </c>
      <c r="K63" s="168" t="s">
        <v>870</v>
      </c>
      <c r="L63" s="168"/>
    </row>
    <row r="64" spans="1:12" ht="90" x14ac:dyDescent="0.25">
      <c r="B64" s="151" t="s">
        <v>535</v>
      </c>
      <c r="C64" s="142" t="s">
        <v>741</v>
      </c>
      <c r="D64" s="46" t="s">
        <v>741</v>
      </c>
      <c r="E64" s="39" t="s">
        <v>274</v>
      </c>
      <c r="F64" s="144" t="s">
        <v>281</v>
      </c>
      <c r="G64" s="38" t="s">
        <v>744</v>
      </c>
      <c r="H64" s="144" t="s">
        <v>330</v>
      </c>
      <c r="I64" s="168" t="s">
        <v>405</v>
      </c>
      <c r="J64" s="169">
        <v>43957</v>
      </c>
      <c r="K64" s="168" t="s">
        <v>877</v>
      </c>
      <c r="L64" s="168" t="s">
        <v>796</v>
      </c>
    </row>
    <row r="65" spans="1:12" ht="47.25" x14ac:dyDescent="0.25">
      <c r="A65" s="188" t="s">
        <v>797</v>
      </c>
      <c r="B65" s="151" t="s">
        <v>481</v>
      </c>
      <c r="C65" s="46" t="s">
        <v>116</v>
      </c>
      <c r="D65" s="46" t="s">
        <v>116</v>
      </c>
      <c r="E65" s="39" t="s">
        <v>203</v>
      </c>
      <c r="F65" s="162" t="s">
        <v>107</v>
      </c>
      <c r="G65" s="38" t="s">
        <v>755</v>
      </c>
      <c r="H65" s="144" t="s">
        <v>330</v>
      </c>
      <c r="I65" s="168" t="s">
        <v>410</v>
      </c>
      <c r="J65" s="168"/>
      <c r="K65" s="168" t="s">
        <v>964</v>
      </c>
      <c r="L65" s="168"/>
    </row>
    <row r="66" spans="1:12" ht="47.25" x14ac:dyDescent="0.25">
      <c r="A66" s="188"/>
      <c r="B66" s="151" t="s">
        <v>482</v>
      </c>
      <c r="C66" s="46" t="s">
        <v>116</v>
      </c>
      <c r="D66" s="46" t="s">
        <v>116</v>
      </c>
      <c r="E66" s="39" t="s">
        <v>203</v>
      </c>
      <c r="F66" s="162" t="s">
        <v>107</v>
      </c>
      <c r="G66" s="38" t="s">
        <v>755</v>
      </c>
      <c r="H66" s="144" t="s">
        <v>330</v>
      </c>
      <c r="I66" s="168" t="s">
        <v>410</v>
      </c>
      <c r="J66" s="168"/>
      <c r="K66" s="168" t="s">
        <v>964</v>
      </c>
      <c r="L66" s="168"/>
    </row>
    <row r="67" spans="1:12" ht="47.25" x14ac:dyDescent="0.25">
      <c r="B67" s="151" t="s">
        <v>536</v>
      </c>
      <c r="C67" s="46" t="s">
        <v>116</v>
      </c>
      <c r="D67" s="46" t="s">
        <v>116</v>
      </c>
      <c r="E67" s="39" t="s">
        <v>203</v>
      </c>
      <c r="F67" s="38" t="s">
        <v>121</v>
      </c>
      <c r="G67" s="38" t="s">
        <v>756</v>
      </c>
      <c r="H67" s="144" t="s">
        <v>330</v>
      </c>
      <c r="I67" s="168" t="s">
        <v>405</v>
      </c>
      <c r="J67" s="169">
        <v>43956</v>
      </c>
      <c r="K67" s="168" t="s">
        <v>834</v>
      </c>
      <c r="L67" s="168"/>
    </row>
    <row r="68" spans="1:12" ht="47.25" x14ac:dyDescent="0.25">
      <c r="B68" s="151" t="s">
        <v>537</v>
      </c>
      <c r="C68" s="46" t="s">
        <v>68</v>
      </c>
      <c r="D68" s="46" t="s">
        <v>68</v>
      </c>
      <c r="E68" s="39" t="s">
        <v>370</v>
      </c>
      <c r="F68" s="162" t="s">
        <v>107</v>
      </c>
      <c r="G68" s="38" t="s">
        <v>755</v>
      </c>
      <c r="H68" s="144" t="s">
        <v>330</v>
      </c>
      <c r="I68" s="168" t="s">
        <v>405</v>
      </c>
      <c r="J68" s="169">
        <v>43962</v>
      </c>
      <c r="K68" s="168" t="s">
        <v>878</v>
      </c>
      <c r="L68" s="168"/>
    </row>
    <row r="69" spans="1:12" ht="47.25" x14ac:dyDescent="0.25">
      <c r="B69" s="151" t="s">
        <v>538</v>
      </c>
      <c r="C69" s="46" t="s">
        <v>68</v>
      </c>
      <c r="D69" s="46" t="s">
        <v>68</v>
      </c>
      <c r="E69" s="39" t="s">
        <v>370</v>
      </c>
      <c r="F69" s="162" t="s">
        <v>107</v>
      </c>
      <c r="G69" s="38" t="s">
        <v>755</v>
      </c>
      <c r="H69" s="144" t="s">
        <v>330</v>
      </c>
      <c r="I69" s="168" t="s">
        <v>405</v>
      </c>
      <c r="J69" s="169">
        <v>43962</v>
      </c>
      <c r="K69" s="168" t="s">
        <v>878</v>
      </c>
      <c r="L69" s="168"/>
    </row>
    <row r="70" spans="1:12" ht="47.25" x14ac:dyDescent="0.25">
      <c r="B70" s="152" t="s">
        <v>539</v>
      </c>
      <c r="C70" s="39" t="s">
        <v>139</v>
      </c>
      <c r="D70" s="39" t="s">
        <v>139</v>
      </c>
      <c r="E70" s="39" t="s">
        <v>110</v>
      </c>
      <c r="F70" s="39" t="s">
        <v>153</v>
      </c>
      <c r="G70" s="14" t="s">
        <v>753</v>
      </c>
      <c r="H70" s="144" t="s">
        <v>330</v>
      </c>
      <c r="I70" s="168" t="s">
        <v>405</v>
      </c>
      <c r="J70" s="169">
        <v>43962</v>
      </c>
      <c r="K70" s="168" t="s">
        <v>837</v>
      </c>
      <c r="L70" s="168"/>
    </row>
    <row r="71" spans="1:12" ht="47.25" x14ac:dyDescent="0.25">
      <c r="B71" s="152" t="s">
        <v>540</v>
      </c>
      <c r="C71" s="39" t="s">
        <v>139</v>
      </c>
      <c r="D71" s="39" t="s">
        <v>139</v>
      </c>
      <c r="E71" s="39" t="s">
        <v>110</v>
      </c>
      <c r="F71" s="39" t="s">
        <v>153</v>
      </c>
      <c r="G71" s="14" t="s">
        <v>753</v>
      </c>
      <c r="H71" s="144" t="s">
        <v>330</v>
      </c>
      <c r="I71" s="168" t="s">
        <v>405</v>
      </c>
      <c r="J71" s="169">
        <v>43962</v>
      </c>
      <c r="K71" s="168" t="s">
        <v>837</v>
      </c>
      <c r="L71" s="168"/>
    </row>
    <row r="72" spans="1:12" ht="47.25" x14ac:dyDescent="0.25">
      <c r="A72" s="156" t="s">
        <v>793</v>
      </c>
      <c r="B72" s="152" t="s">
        <v>541</v>
      </c>
      <c r="C72" s="39" t="s">
        <v>139</v>
      </c>
      <c r="D72" s="39" t="s">
        <v>139</v>
      </c>
      <c r="E72" s="39" t="s">
        <v>110</v>
      </c>
      <c r="F72" s="39" t="s">
        <v>153</v>
      </c>
      <c r="G72" s="39" t="s">
        <v>753</v>
      </c>
      <c r="H72" s="144" t="s">
        <v>330</v>
      </c>
      <c r="I72" s="168" t="s">
        <v>405</v>
      </c>
      <c r="J72" s="169">
        <v>43962</v>
      </c>
      <c r="K72" s="168" t="s">
        <v>841</v>
      </c>
      <c r="L72" s="168"/>
    </row>
    <row r="73" spans="1:12" ht="78.75" x14ac:dyDescent="0.25">
      <c r="A73" s="156" t="s">
        <v>793</v>
      </c>
      <c r="B73" s="151" t="s">
        <v>451</v>
      </c>
      <c r="C73" s="142" t="s">
        <v>70</v>
      </c>
      <c r="D73" s="142" t="s">
        <v>70</v>
      </c>
      <c r="E73" s="166" t="s">
        <v>239</v>
      </c>
      <c r="F73" s="48" t="s">
        <v>71</v>
      </c>
      <c r="G73" s="11" t="s">
        <v>757</v>
      </c>
      <c r="H73" s="163" t="s">
        <v>39</v>
      </c>
      <c r="I73" s="168" t="s">
        <v>405</v>
      </c>
      <c r="J73" s="169">
        <v>43955</v>
      </c>
      <c r="K73" s="168" t="s">
        <v>964</v>
      </c>
      <c r="L73" s="168"/>
    </row>
    <row r="74" spans="1:12" ht="78.75" x14ac:dyDescent="0.25">
      <c r="B74" s="151" t="s">
        <v>548</v>
      </c>
      <c r="C74" s="46" t="s">
        <v>141</v>
      </c>
      <c r="D74" s="46" t="s">
        <v>141</v>
      </c>
      <c r="E74" s="39" t="s">
        <v>293</v>
      </c>
      <c r="F74" s="39" t="s">
        <v>302</v>
      </c>
      <c r="G74" s="10" t="s">
        <v>758</v>
      </c>
      <c r="H74" s="38" t="s">
        <v>272</v>
      </c>
      <c r="I74" s="168" t="s">
        <v>405</v>
      </c>
      <c r="J74" s="169">
        <v>43956</v>
      </c>
      <c r="K74" s="168" t="s">
        <v>890</v>
      </c>
      <c r="L74" s="168"/>
    </row>
    <row r="75" spans="1:12" ht="78.75" x14ac:dyDescent="0.25">
      <c r="A75" s="156" t="s">
        <v>793</v>
      </c>
      <c r="B75" s="151" t="s">
        <v>549</v>
      </c>
      <c r="C75" s="46" t="s">
        <v>141</v>
      </c>
      <c r="D75" s="46" t="s">
        <v>141</v>
      </c>
      <c r="E75" s="39" t="s">
        <v>293</v>
      </c>
      <c r="F75" s="39" t="s">
        <v>302</v>
      </c>
      <c r="G75" s="10" t="s">
        <v>758</v>
      </c>
      <c r="H75" s="38" t="s">
        <v>272</v>
      </c>
      <c r="I75" s="168" t="s">
        <v>405</v>
      </c>
      <c r="J75" s="169">
        <v>43956</v>
      </c>
      <c r="K75" s="168" t="s">
        <v>890</v>
      </c>
      <c r="L75" s="168"/>
    </row>
    <row r="76" spans="1:12" ht="180" x14ac:dyDescent="0.25">
      <c r="B76" s="151" t="s">
        <v>628</v>
      </c>
      <c r="C76" s="46" t="s">
        <v>141</v>
      </c>
      <c r="D76" s="46" t="s">
        <v>141</v>
      </c>
      <c r="E76" s="39" t="s">
        <v>795</v>
      </c>
      <c r="F76" s="39" t="s">
        <v>302</v>
      </c>
      <c r="G76" s="10" t="s">
        <v>740</v>
      </c>
      <c r="H76" s="38" t="s">
        <v>272</v>
      </c>
      <c r="I76" s="168" t="s">
        <v>498</v>
      </c>
      <c r="J76" s="169">
        <v>43854</v>
      </c>
      <c r="K76" s="168" t="s">
        <v>954</v>
      </c>
      <c r="L76" s="168"/>
    </row>
    <row r="77" spans="1:12" ht="63" x14ac:dyDescent="0.25">
      <c r="B77" s="152" t="s">
        <v>772</v>
      </c>
      <c r="C77" s="39" t="s">
        <v>68</v>
      </c>
      <c r="D77" s="39" t="s">
        <v>68</v>
      </c>
      <c r="E77" s="164" t="s">
        <v>239</v>
      </c>
      <c r="F77" s="39" t="s">
        <v>153</v>
      </c>
      <c r="G77" s="159" t="s">
        <v>751</v>
      </c>
      <c r="H77" s="144" t="s">
        <v>272</v>
      </c>
      <c r="I77" s="168" t="s">
        <v>405</v>
      </c>
      <c r="J77" s="169">
        <v>43962</v>
      </c>
      <c r="K77" s="168" t="s">
        <v>893</v>
      </c>
      <c r="L77" s="168"/>
    </row>
    <row r="78" spans="1:12" ht="63" x14ac:dyDescent="0.25">
      <c r="B78" s="152" t="s">
        <v>771</v>
      </c>
      <c r="C78" s="39" t="s">
        <v>139</v>
      </c>
      <c r="D78" s="39" t="s">
        <v>139</v>
      </c>
      <c r="E78" s="164" t="s">
        <v>239</v>
      </c>
      <c r="F78" s="39" t="s">
        <v>41</v>
      </c>
      <c r="G78" s="10" t="s">
        <v>753</v>
      </c>
      <c r="H78" s="144" t="s">
        <v>272</v>
      </c>
      <c r="I78" s="168" t="s">
        <v>405</v>
      </c>
      <c r="J78" s="169">
        <v>43963</v>
      </c>
      <c r="K78" s="168" t="s">
        <v>837</v>
      </c>
      <c r="L78" s="168"/>
    </row>
    <row r="79" spans="1:12" ht="63" x14ac:dyDescent="0.25">
      <c r="B79" s="152" t="s">
        <v>773</v>
      </c>
      <c r="C79" s="39" t="s">
        <v>139</v>
      </c>
      <c r="D79" s="39" t="s">
        <v>139</v>
      </c>
      <c r="E79" s="164" t="s">
        <v>239</v>
      </c>
      <c r="F79" s="39" t="s">
        <v>401</v>
      </c>
      <c r="G79" s="10" t="s">
        <v>752</v>
      </c>
      <c r="H79" s="144" t="s">
        <v>272</v>
      </c>
      <c r="I79" s="168" t="s">
        <v>405</v>
      </c>
      <c r="J79" s="169">
        <v>43994</v>
      </c>
      <c r="K79" s="168" t="s">
        <v>846</v>
      </c>
      <c r="L79" s="168"/>
    </row>
    <row r="80" spans="1:12" ht="90" x14ac:dyDescent="0.25">
      <c r="B80" s="153" t="s">
        <v>555</v>
      </c>
      <c r="C80" s="46" t="s">
        <v>56</v>
      </c>
      <c r="D80" s="46" t="s">
        <v>56</v>
      </c>
      <c r="E80" s="46" t="s">
        <v>562</v>
      </c>
      <c r="F80" s="46" t="s">
        <v>121</v>
      </c>
      <c r="G80" s="110" t="s">
        <v>747</v>
      </c>
      <c r="H80" s="144" t="s">
        <v>272</v>
      </c>
      <c r="I80" s="168" t="s">
        <v>405</v>
      </c>
      <c r="J80" s="169">
        <v>43994</v>
      </c>
      <c r="K80" s="168" t="s">
        <v>928</v>
      </c>
      <c r="L80" s="168"/>
    </row>
    <row r="81" spans="2:12" ht="105" x14ac:dyDescent="0.25">
      <c r="B81" s="153" t="s">
        <v>556</v>
      </c>
      <c r="C81" s="46" t="s">
        <v>56</v>
      </c>
      <c r="D81" s="46" t="s">
        <v>56</v>
      </c>
      <c r="E81" s="46" t="s">
        <v>562</v>
      </c>
      <c r="F81" s="46" t="s">
        <v>55</v>
      </c>
      <c r="G81" s="110" t="s">
        <v>571</v>
      </c>
      <c r="H81" s="144" t="s">
        <v>272</v>
      </c>
      <c r="I81" s="168" t="s">
        <v>405</v>
      </c>
      <c r="J81" s="169">
        <v>43977</v>
      </c>
      <c r="K81" s="168" t="s">
        <v>931</v>
      </c>
      <c r="L81" s="168"/>
    </row>
    <row r="82" spans="2:12" ht="63" x14ac:dyDescent="0.25">
      <c r="B82" s="153" t="s">
        <v>774</v>
      </c>
      <c r="C82" s="177" t="s">
        <v>56</v>
      </c>
      <c r="D82" s="177" t="s">
        <v>56</v>
      </c>
      <c r="E82" s="174" t="s">
        <v>274</v>
      </c>
      <c r="F82" s="174" t="s">
        <v>107</v>
      </c>
      <c r="G82" s="110" t="s">
        <v>755</v>
      </c>
      <c r="H82" s="144" t="s">
        <v>272</v>
      </c>
      <c r="I82" s="168" t="s">
        <v>405</v>
      </c>
      <c r="J82" s="169">
        <v>43980</v>
      </c>
      <c r="K82" s="168" t="s">
        <v>927</v>
      </c>
      <c r="L82" s="168"/>
    </row>
    <row r="83" spans="2:12" ht="63" x14ac:dyDescent="0.25">
      <c r="B83" s="153" t="s">
        <v>775</v>
      </c>
      <c r="C83" s="177" t="s">
        <v>56</v>
      </c>
      <c r="D83" s="177" t="s">
        <v>56</v>
      </c>
      <c r="E83" s="174" t="s">
        <v>274</v>
      </c>
      <c r="F83" s="174" t="s">
        <v>107</v>
      </c>
      <c r="G83" s="110" t="s">
        <v>755</v>
      </c>
      <c r="H83" s="144" t="s">
        <v>272</v>
      </c>
      <c r="I83" s="168" t="s">
        <v>405</v>
      </c>
      <c r="J83" s="169">
        <v>43985</v>
      </c>
      <c r="K83" s="168" t="s">
        <v>927</v>
      </c>
      <c r="L83" s="168"/>
    </row>
    <row r="84" spans="2:12" ht="63" x14ac:dyDescent="0.25">
      <c r="B84" s="153" t="s">
        <v>776</v>
      </c>
      <c r="C84" s="177" t="s">
        <v>56</v>
      </c>
      <c r="D84" s="177" t="s">
        <v>56</v>
      </c>
      <c r="E84" s="174" t="s">
        <v>274</v>
      </c>
      <c r="F84" s="174" t="s">
        <v>107</v>
      </c>
      <c r="G84" s="110" t="s">
        <v>759</v>
      </c>
      <c r="H84" s="144" t="s">
        <v>272</v>
      </c>
      <c r="I84" s="168" t="s">
        <v>405</v>
      </c>
      <c r="J84" s="169">
        <v>43980</v>
      </c>
      <c r="K84" s="168" t="s">
        <v>927</v>
      </c>
      <c r="L84" s="168"/>
    </row>
    <row r="85" spans="2:12" ht="63" x14ac:dyDescent="0.25">
      <c r="B85" s="153" t="s">
        <v>777</v>
      </c>
      <c r="C85" s="173" t="s">
        <v>141</v>
      </c>
      <c r="D85" s="173" t="s">
        <v>141</v>
      </c>
      <c r="E85" s="173" t="s">
        <v>105</v>
      </c>
      <c r="F85" s="174" t="s">
        <v>107</v>
      </c>
      <c r="G85" s="110" t="s">
        <v>755</v>
      </c>
      <c r="H85" s="144" t="s">
        <v>272</v>
      </c>
      <c r="I85" s="168" t="s">
        <v>405</v>
      </c>
      <c r="J85" s="169">
        <v>43962</v>
      </c>
      <c r="K85" s="168" t="s">
        <v>881</v>
      </c>
      <c r="L85" s="168"/>
    </row>
    <row r="86" spans="2:12" ht="63" x14ac:dyDescent="0.25">
      <c r="B86" s="153" t="s">
        <v>778</v>
      </c>
      <c r="C86" s="173" t="s">
        <v>141</v>
      </c>
      <c r="D86" s="173" t="s">
        <v>141</v>
      </c>
      <c r="E86" s="173" t="s">
        <v>105</v>
      </c>
      <c r="F86" s="173" t="s">
        <v>800</v>
      </c>
      <c r="G86" s="110" t="s">
        <v>751</v>
      </c>
      <c r="H86" s="144" t="s">
        <v>272</v>
      </c>
      <c r="I86" s="168" t="s">
        <v>405</v>
      </c>
      <c r="J86" s="169">
        <v>43968</v>
      </c>
      <c r="K86" s="168" t="s">
        <v>881</v>
      </c>
      <c r="L86" s="168"/>
    </row>
    <row r="87" spans="2:12" ht="63" x14ac:dyDescent="0.25">
      <c r="B87" s="153" t="s">
        <v>779</v>
      </c>
      <c r="C87" s="173" t="s">
        <v>141</v>
      </c>
      <c r="D87" s="173" t="s">
        <v>141</v>
      </c>
      <c r="E87" s="173" t="s">
        <v>105</v>
      </c>
      <c r="F87" s="174" t="s">
        <v>107</v>
      </c>
      <c r="G87" s="110" t="s">
        <v>755</v>
      </c>
      <c r="H87" s="144" t="s">
        <v>272</v>
      </c>
      <c r="I87" s="168" t="s">
        <v>405</v>
      </c>
      <c r="J87" s="169">
        <v>43962</v>
      </c>
      <c r="K87" s="168" t="s">
        <v>881</v>
      </c>
      <c r="L87" s="168"/>
    </row>
    <row r="88" spans="2:12" ht="63" x14ac:dyDescent="0.25">
      <c r="B88" s="153" t="s">
        <v>780</v>
      </c>
      <c r="C88" s="173" t="s">
        <v>141</v>
      </c>
      <c r="D88" s="173" t="s">
        <v>141</v>
      </c>
      <c r="E88" s="173" t="s">
        <v>105</v>
      </c>
      <c r="F88" s="173" t="s">
        <v>801</v>
      </c>
      <c r="G88" s="110" t="s">
        <v>724</v>
      </c>
      <c r="H88" s="144" t="s">
        <v>272</v>
      </c>
      <c r="I88" s="168" t="s">
        <v>405</v>
      </c>
      <c r="J88" s="169">
        <v>43970</v>
      </c>
      <c r="K88" s="168" t="s">
        <v>881</v>
      </c>
      <c r="L88" s="168"/>
    </row>
    <row r="89" spans="2:12" ht="63" x14ac:dyDescent="0.25">
      <c r="B89" s="153" t="s">
        <v>781</v>
      </c>
      <c r="C89" s="173" t="s">
        <v>141</v>
      </c>
      <c r="D89" s="173" t="s">
        <v>141</v>
      </c>
      <c r="E89" s="173" t="s">
        <v>105</v>
      </c>
      <c r="F89" s="174" t="s">
        <v>107</v>
      </c>
      <c r="G89" s="110" t="s">
        <v>755</v>
      </c>
      <c r="H89" s="144" t="s">
        <v>272</v>
      </c>
      <c r="I89" s="168" t="s">
        <v>405</v>
      </c>
      <c r="J89" s="169">
        <v>43962</v>
      </c>
      <c r="K89" s="168" t="s">
        <v>881</v>
      </c>
      <c r="L89" s="168"/>
    </row>
    <row r="90" spans="2:12" ht="63" x14ac:dyDescent="0.25">
      <c r="B90" s="153" t="s">
        <v>782</v>
      </c>
      <c r="C90" s="173" t="s">
        <v>141</v>
      </c>
      <c r="D90" s="173" t="s">
        <v>141</v>
      </c>
      <c r="E90" s="173" t="s">
        <v>105</v>
      </c>
      <c r="F90" s="175" t="s">
        <v>55</v>
      </c>
      <c r="G90" s="110" t="s">
        <v>725</v>
      </c>
      <c r="H90" s="144" t="s">
        <v>272</v>
      </c>
      <c r="I90" s="168" t="s">
        <v>405</v>
      </c>
      <c r="J90" s="169">
        <v>43959</v>
      </c>
      <c r="K90" s="168" t="s">
        <v>881</v>
      </c>
      <c r="L90" s="168"/>
    </row>
    <row r="91" spans="2:12" ht="63" x14ac:dyDescent="0.25">
      <c r="B91" s="153" t="s">
        <v>783</v>
      </c>
      <c r="C91" s="173" t="s">
        <v>141</v>
      </c>
      <c r="D91" s="173" t="s">
        <v>141</v>
      </c>
      <c r="E91" s="173" t="s">
        <v>105</v>
      </c>
      <c r="F91" s="174" t="s">
        <v>107</v>
      </c>
      <c r="G91" s="110" t="s">
        <v>755</v>
      </c>
      <c r="H91" s="144" t="s">
        <v>272</v>
      </c>
      <c r="I91" s="168" t="s">
        <v>405</v>
      </c>
      <c r="J91" s="169">
        <v>43962</v>
      </c>
      <c r="K91" s="168" t="s">
        <v>881</v>
      </c>
      <c r="L91" s="168"/>
    </row>
    <row r="92" spans="2:12" ht="63" x14ac:dyDescent="0.25">
      <c r="B92" s="153" t="s">
        <v>784</v>
      </c>
      <c r="C92" s="173" t="s">
        <v>141</v>
      </c>
      <c r="D92" s="173" t="s">
        <v>141</v>
      </c>
      <c r="E92" s="173" t="s">
        <v>105</v>
      </c>
      <c r="F92" s="175" t="s">
        <v>41</v>
      </c>
      <c r="G92" s="110" t="s">
        <v>751</v>
      </c>
      <c r="H92" s="144" t="s">
        <v>272</v>
      </c>
      <c r="I92" s="168" t="s">
        <v>405</v>
      </c>
      <c r="J92" s="169">
        <v>43968</v>
      </c>
      <c r="K92" s="168" t="s">
        <v>881</v>
      </c>
      <c r="L92" s="168"/>
    </row>
    <row r="93" spans="2:12" ht="63" x14ac:dyDescent="0.25">
      <c r="B93" s="153" t="s">
        <v>785</v>
      </c>
      <c r="C93" s="173" t="s">
        <v>141</v>
      </c>
      <c r="D93" s="173" t="s">
        <v>141</v>
      </c>
      <c r="E93" s="173" t="s">
        <v>105</v>
      </c>
      <c r="F93" s="174" t="s">
        <v>801</v>
      </c>
      <c r="G93" s="110" t="s">
        <v>724</v>
      </c>
      <c r="H93" s="144" t="s">
        <v>272</v>
      </c>
      <c r="I93" s="168" t="s">
        <v>405</v>
      </c>
      <c r="J93" s="169">
        <v>43970</v>
      </c>
      <c r="K93" s="168" t="s">
        <v>881</v>
      </c>
      <c r="L93" s="168"/>
    </row>
    <row r="94" spans="2:12" ht="63" x14ac:dyDescent="0.25">
      <c r="B94" s="153" t="s">
        <v>786</v>
      </c>
      <c r="C94" s="173" t="s">
        <v>141</v>
      </c>
      <c r="D94" s="173" t="s">
        <v>141</v>
      </c>
      <c r="E94" s="173" t="s">
        <v>105</v>
      </c>
      <c r="F94" s="175" t="s">
        <v>55</v>
      </c>
      <c r="G94" s="110" t="s">
        <v>725</v>
      </c>
      <c r="H94" s="144" t="s">
        <v>272</v>
      </c>
      <c r="I94" s="168" t="s">
        <v>405</v>
      </c>
      <c r="J94" s="169">
        <v>43959</v>
      </c>
      <c r="K94" s="168" t="s">
        <v>881</v>
      </c>
      <c r="L94" s="168"/>
    </row>
    <row r="95" spans="2:12" ht="178.5" x14ac:dyDescent="0.25">
      <c r="B95" s="157" t="s">
        <v>684</v>
      </c>
      <c r="C95" s="178" t="s">
        <v>741</v>
      </c>
      <c r="D95" s="178" t="s">
        <v>741</v>
      </c>
      <c r="E95" s="178" t="s">
        <v>274</v>
      </c>
      <c r="F95" s="170" t="s">
        <v>281</v>
      </c>
      <c r="G95" s="158" t="s">
        <v>744</v>
      </c>
      <c r="H95" s="144" t="s">
        <v>272</v>
      </c>
      <c r="I95" s="144"/>
      <c r="K95" s="167" t="s">
        <v>806</v>
      </c>
    </row>
  </sheetData>
  <autoFilter ref="A2:L101" xr:uid="{E89B7BF5-83B5-41CB-9D08-C1BE140C8473}"/>
  <mergeCells count="1">
    <mergeCell ref="A65:A6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85EA-4268-480C-A70D-61D57B1F3295}">
  <dimension ref="A2:D56"/>
  <sheetViews>
    <sheetView workbookViewId="0">
      <selection activeCell="G52" sqref="G52"/>
    </sheetView>
  </sheetViews>
  <sheetFormatPr baseColWidth="10" defaultRowHeight="15" x14ac:dyDescent="0.25"/>
  <cols>
    <col min="2" max="2" width="14.5703125" customWidth="1"/>
    <col min="3" max="3" width="18.28515625" customWidth="1"/>
  </cols>
  <sheetData>
    <row r="2" spans="1:4" ht="63" x14ac:dyDescent="0.25">
      <c r="A2" s="68" t="s">
        <v>354</v>
      </c>
      <c r="B2" s="9" t="s">
        <v>3</v>
      </c>
      <c r="C2" s="103" t="s">
        <v>27</v>
      </c>
      <c r="D2" s="108" t="s">
        <v>402</v>
      </c>
    </row>
    <row r="3" spans="1:4" ht="47.25" x14ac:dyDescent="0.25">
      <c r="A3" s="74">
        <v>682</v>
      </c>
      <c r="B3" s="11" t="s">
        <v>36</v>
      </c>
      <c r="C3" s="10" t="s">
        <v>42</v>
      </c>
      <c r="D3" s="109" t="s">
        <v>631</v>
      </c>
    </row>
    <row r="4" spans="1:4" ht="31.5" x14ac:dyDescent="0.25">
      <c r="A4" s="74">
        <v>683</v>
      </c>
      <c r="B4" s="2" t="s">
        <v>83</v>
      </c>
      <c r="C4" s="14" t="s">
        <v>70</v>
      </c>
      <c r="D4" s="109" t="s">
        <v>631</v>
      </c>
    </row>
    <row r="5" spans="1:4" ht="31.5" x14ac:dyDescent="0.25">
      <c r="A5" s="74">
        <v>685</v>
      </c>
      <c r="B5" s="18" t="s">
        <v>84</v>
      </c>
      <c r="C5" s="46" t="s">
        <v>42</v>
      </c>
      <c r="D5" s="109" t="s">
        <v>631</v>
      </c>
    </row>
    <row r="6" spans="1:4" ht="31.5" x14ac:dyDescent="0.25">
      <c r="A6" s="74">
        <v>688</v>
      </c>
      <c r="B6" s="1" t="s">
        <v>137</v>
      </c>
      <c r="C6" s="10" t="s">
        <v>139</v>
      </c>
      <c r="D6" s="109" t="s">
        <v>633</v>
      </c>
    </row>
    <row r="7" spans="1:4" ht="31.5" x14ac:dyDescent="0.25">
      <c r="A7" s="74">
        <v>694</v>
      </c>
      <c r="B7" s="11" t="s">
        <v>66</v>
      </c>
      <c r="C7" s="14" t="s">
        <v>70</v>
      </c>
      <c r="D7" s="109" t="s">
        <v>631</v>
      </c>
    </row>
    <row r="8" spans="1:4" ht="31.5" x14ac:dyDescent="0.25">
      <c r="A8" s="74">
        <v>695</v>
      </c>
      <c r="B8" s="10" t="s">
        <v>140</v>
      </c>
      <c r="C8" s="46" t="s">
        <v>139</v>
      </c>
      <c r="D8" s="109" t="s">
        <v>632</v>
      </c>
    </row>
    <row r="9" spans="1:4" ht="31.5" x14ac:dyDescent="0.25">
      <c r="A9" s="74" t="s">
        <v>461</v>
      </c>
      <c r="B9" s="1" t="s">
        <v>137</v>
      </c>
      <c r="C9" s="10" t="s">
        <v>139</v>
      </c>
      <c r="D9" s="109" t="s">
        <v>633</v>
      </c>
    </row>
    <row r="10" spans="1:4" ht="31.5" x14ac:dyDescent="0.25">
      <c r="A10" s="74"/>
      <c r="B10" s="1" t="s">
        <v>137</v>
      </c>
      <c r="C10" s="46" t="s">
        <v>139</v>
      </c>
      <c r="D10" s="109" t="s">
        <v>633</v>
      </c>
    </row>
    <row r="11" spans="1:4" ht="31.5" x14ac:dyDescent="0.25">
      <c r="A11" s="74" t="s">
        <v>463</v>
      </c>
      <c r="B11" s="1" t="s">
        <v>137</v>
      </c>
      <c r="C11" s="46" t="s">
        <v>139</v>
      </c>
      <c r="D11" s="109" t="s">
        <v>633</v>
      </c>
    </row>
    <row r="12" spans="1:4" ht="31.5" x14ac:dyDescent="0.25">
      <c r="A12" s="74" t="s">
        <v>542</v>
      </c>
      <c r="B12" s="11" t="s">
        <v>66</v>
      </c>
      <c r="C12" s="10" t="s">
        <v>68</v>
      </c>
      <c r="D12" s="109" t="s">
        <v>632</v>
      </c>
    </row>
    <row r="13" spans="1:4" ht="31.5" x14ac:dyDescent="0.25">
      <c r="A13" s="74" t="s">
        <v>543</v>
      </c>
      <c r="B13" s="11" t="s">
        <v>66</v>
      </c>
      <c r="C13" s="46" t="s">
        <v>629</v>
      </c>
      <c r="D13" s="109" t="s">
        <v>632</v>
      </c>
    </row>
    <row r="14" spans="1:4" ht="31.5" x14ac:dyDescent="0.25">
      <c r="A14" s="74" t="s">
        <v>545</v>
      </c>
      <c r="B14" s="2" t="s">
        <v>83</v>
      </c>
      <c r="C14" s="46" t="s">
        <v>629</v>
      </c>
      <c r="D14" s="109" t="s">
        <v>632</v>
      </c>
    </row>
    <row r="15" spans="1:4" ht="31.5" x14ac:dyDescent="0.25">
      <c r="A15" s="74" t="s">
        <v>544</v>
      </c>
      <c r="B15" s="2" t="s">
        <v>83</v>
      </c>
      <c r="C15" s="46" t="s">
        <v>68</v>
      </c>
      <c r="D15" s="109" t="s">
        <v>632</v>
      </c>
    </row>
    <row r="16" spans="1:4" ht="25.5" x14ac:dyDescent="0.25">
      <c r="A16" s="74" t="s">
        <v>448</v>
      </c>
      <c r="B16" s="36" t="s">
        <v>240</v>
      </c>
      <c r="C16" s="14" t="s">
        <v>70</v>
      </c>
      <c r="D16" s="109" t="s">
        <v>631</v>
      </c>
    </row>
    <row r="17" spans="1:4" ht="31.5" x14ac:dyDescent="0.25">
      <c r="A17" s="74" t="s">
        <v>449</v>
      </c>
      <c r="B17" s="36" t="s">
        <v>240</v>
      </c>
      <c r="C17" s="10" t="s">
        <v>139</v>
      </c>
      <c r="D17" s="109" t="s">
        <v>633</v>
      </c>
    </row>
    <row r="18" spans="1:4" ht="31.5" x14ac:dyDescent="0.25">
      <c r="A18" s="74" t="s">
        <v>450</v>
      </c>
      <c r="B18" s="36" t="s">
        <v>240</v>
      </c>
      <c r="C18" s="10" t="s">
        <v>139</v>
      </c>
      <c r="D18" s="109" t="s">
        <v>633</v>
      </c>
    </row>
    <row r="19" spans="1:4" ht="25.5" x14ac:dyDescent="0.25">
      <c r="A19" s="74" t="s">
        <v>451</v>
      </c>
      <c r="B19" s="36" t="s">
        <v>240</v>
      </c>
      <c r="C19" s="14" t="s">
        <v>70</v>
      </c>
      <c r="D19" s="109" t="s">
        <v>631</v>
      </c>
    </row>
    <row r="20" spans="1:4" ht="25.5" x14ac:dyDescent="0.25">
      <c r="A20" s="74" t="s">
        <v>452</v>
      </c>
      <c r="B20" s="36" t="s">
        <v>240</v>
      </c>
      <c r="C20" s="14" t="s">
        <v>70</v>
      </c>
      <c r="D20" s="109" t="s">
        <v>631</v>
      </c>
    </row>
    <row r="21" spans="1:4" ht="31.5" x14ac:dyDescent="0.25">
      <c r="A21" s="74" t="s">
        <v>453</v>
      </c>
      <c r="B21" s="36" t="s">
        <v>240</v>
      </c>
      <c r="C21" s="10" t="s">
        <v>139</v>
      </c>
      <c r="D21" s="109" t="s">
        <v>633</v>
      </c>
    </row>
    <row r="22" spans="1:4" ht="31.5" x14ac:dyDescent="0.25">
      <c r="A22" s="74" t="s">
        <v>547</v>
      </c>
      <c r="B22" s="11" t="s">
        <v>66</v>
      </c>
      <c r="C22" s="46" t="s">
        <v>629</v>
      </c>
      <c r="D22" s="109" t="s">
        <v>632</v>
      </c>
    </row>
    <row r="23" spans="1:4" ht="31.5" x14ac:dyDescent="0.25">
      <c r="A23" s="74" t="s">
        <v>546</v>
      </c>
      <c r="B23" s="11" t="s">
        <v>66</v>
      </c>
      <c r="C23" s="10" t="s">
        <v>68</v>
      </c>
      <c r="D23" s="109" t="s">
        <v>632</v>
      </c>
    </row>
    <row r="24" spans="1:4" ht="31.5" x14ac:dyDescent="0.25">
      <c r="A24" s="74" t="s">
        <v>599</v>
      </c>
      <c r="B24" s="11" t="s">
        <v>66</v>
      </c>
      <c r="C24" s="46" t="s">
        <v>629</v>
      </c>
      <c r="D24" s="109" t="s">
        <v>632</v>
      </c>
    </row>
    <row r="25" spans="1:4" ht="31.5" x14ac:dyDescent="0.25">
      <c r="A25" s="74" t="s">
        <v>600</v>
      </c>
      <c r="B25" s="11" t="s">
        <v>66</v>
      </c>
      <c r="C25" s="46" t="s">
        <v>68</v>
      </c>
      <c r="D25" s="109" t="s">
        <v>632</v>
      </c>
    </row>
    <row r="26" spans="1:4" ht="25.5" x14ac:dyDescent="0.25">
      <c r="A26" s="74" t="s">
        <v>615</v>
      </c>
      <c r="B26" s="36" t="s">
        <v>240</v>
      </c>
      <c r="C26" s="14" t="s">
        <v>70</v>
      </c>
      <c r="D26" s="109" t="s">
        <v>631</v>
      </c>
    </row>
    <row r="27" spans="1:4" ht="25.5" x14ac:dyDescent="0.25">
      <c r="A27" s="74" t="s">
        <v>616</v>
      </c>
      <c r="B27" s="36" t="s">
        <v>240</v>
      </c>
      <c r="C27" s="14" t="s">
        <v>70</v>
      </c>
      <c r="D27" s="109" t="s">
        <v>631</v>
      </c>
    </row>
    <row r="28" spans="1:4" ht="31.5" x14ac:dyDescent="0.25">
      <c r="A28" s="74" t="s">
        <v>601</v>
      </c>
      <c r="B28" s="11" t="s">
        <v>66</v>
      </c>
      <c r="C28" s="46" t="s">
        <v>629</v>
      </c>
      <c r="D28" s="109" t="s">
        <v>632</v>
      </c>
    </row>
    <row r="29" spans="1:4" ht="31.5" x14ac:dyDescent="0.25">
      <c r="A29" s="74" t="s">
        <v>602</v>
      </c>
      <c r="B29" s="11" t="s">
        <v>66</v>
      </c>
      <c r="C29" s="46" t="s">
        <v>68</v>
      </c>
      <c r="D29" s="109" t="s">
        <v>632</v>
      </c>
    </row>
    <row r="30" spans="1:4" ht="31.5" x14ac:dyDescent="0.25">
      <c r="A30" s="74" t="s">
        <v>609</v>
      </c>
      <c r="B30" s="10" t="s">
        <v>140</v>
      </c>
      <c r="C30" s="46" t="s">
        <v>629</v>
      </c>
      <c r="D30" s="109" t="s">
        <v>632</v>
      </c>
    </row>
    <row r="31" spans="1:4" ht="31.5" x14ac:dyDescent="0.25">
      <c r="A31" s="74" t="s">
        <v>610</v>
      </c>
      <c r="B31" s="10" t="s">
        <v>140</v>
      </c>
      <c r="C31" s="46" t="s">
        <v>68</v>
      </c>
      <c r="D31" s="109" t="s">
        <v>632</v>
      </c>
    </row>
    <row r="32" spans="1:4" ht="31.5" x14ac:dyDescent="0.25">
      <c r="A32" s="74" t="s">
        <v>603</v>
      </c>
      <c r="B32" s="11" t="s">
        <v>66</v>
      </c>
      <c r="C32" s="46" t="s">
        <v>629</v>
      </c>
      <c r="D32" s="109" t="s">
        <v>632</v>
      </c>
    </row>
    <row r="33" spans="1:4" ht="31.5" x14ac:dyDescent="0.25">
      <c r="A33" s="74" t="s">
        <v>604</v>
      </c>
      <c r="B33" s="11" t="s">
        <v>66</v>
      </c>
      <c r="C33" s="46" t="s">
        <v>68</v>
      </c>
      <c r="D33" s="109" t="s">
        <v>632</v>
      </c>
    </row>
    <row r="34" spans="1:4" ht="31.5" x14ac:dyDescent="0.25">
      <c r="A34" s="74" t="s">
        <v>617</v>
      </c>
      <c r="B34" s="36" t="s">
        <v>240</v>
      </c>
      <c r="C34" s="10" t="s">
        <v>139</v>
      </c>
      <c r="D34" s="109" t="s">
        <v>633</v>
      </c>
    </row>
    <row r="35" spans="1:4" ht="25.5" x14ac:dyDescent="0.25">
      <c r="A35" s="74" t="s">
        <v>618</v>
      </c>
      <c r="B35" s="36" t="s">
        <v>240</v>
      </c>
      <c r="C35" s="14" t="s">
        <v>70</v>
      </c>
      <c r="D35" s="109" t="s">
        <v>631</v>
      </c>
    </row>
    <row r="36" spans="1:4" ht="25.5" x14ac:dyDescent="0.25">
      <c r="A36" s="74" t="s">
        <v>619</v>
      </c>
      <c r="B36" s="36" t="s">
        <v>240</v>
      </c>
      <c r="C36" s="14" t="s">
        <v>70</v>
      </c>
      <c r="D36" s="109" t="s">
        <v>631</v>
      </c>
    </row>
    <row r="37" spans="1:4" ht="25.5" x14ac:dyDescent="0.25">
      <c r="A37" s="74" t="s">
        <v>620</v>
      </c>
      <c r="B37" s="36" t="s">
        <v>240</v>
      </c>
      <c r="C37" s="14" t="s">
        <v>70</v>
      </c>
      <c r="D37" s="109" t="s">
        <v>631</v>
      </c>
    </row>
    <row r="38" spans="1:4" ht="31.5" x14ac:dyDescent="0.25">
      <c r="A38" s="74" t="s">
        <v>621</v>
      </c>
      <c r="B38" s="36" t="s">
        <v>240</v>
      </c>
      <c r="C38" s="10" t="s">
        <v>139</v>
      </c>
      <c r="D38" s="109" t="s">
        <v>633</v>
      </c>
    </row>
    <row r="39" spans="1:4" ht="31.5" x14ac:dyDescent="0.25">
      <c r="A39" s="74" t="s">
        <v>611</v>
      </c>
      <c r="B39" s="10" t="s">
        <v>140</v>
      </c>
      <c r="C39" s="46" t="s">
        <v>629</v>
      </c>
      <c r="D39" s="109" t="s">
        <v>632</v>
      </c>
    </row>
    <row r="40" spans="1:4" ht="31.5" x14ac:dyDescent="0.25">
      <c r="A40" s="74" t="s">
        <v>612</v>
      </c>
      <c r="B40" s="10" t="s">
        <v>140</v>
      </c>
      <c r="C40" s="46" t="s">
        <v>68</v>
      </c>
      <c r="D40" s="109" t="s">
        <v>632</v>
      </c>
    </row>
    <row r="41" spans="1:4" ht="31.5" x14ac:dyDescent="0.25">
      <c r="A41" s="74" t="s">
        <v>605</v>
      </c>
      <c r="B41" s="2" t="s">
        <v>83</v>
      </c>
      <c r="C41" s="46" t="s">
        <v>68</v>
      </c>
      <c r="D41" s="109" t="s">
        <v>632</v>
      </c>
    </row>
    <row r="42" spans="1:4" ht="31.5" x14ac:dyDescent="0.25">
      <c r="A42" s="74" t="s">
        <v>606</v>
      </c>
      <c r="B42" s="2" t="s">
        <v>83</v>
      </c>
      <c r="C42" s="46" t="s">
        <v>629</v>
      </c>
      <c r="D42" s="109" t="s">
        <v>632</v>
      </c>
    </row>
    <row r="43" spans="1:4" ht="25.5" x14ac:dyDescent="0.25">
      <c r="A43" s="74" t="s">
        <v>622</v>
      </c>
      <c r="B43" s="36" t="s">
        <v>240</v>
      </c>
      <c r="C43" s="46" t="s">
        <v>629</v>
      </c>
      <c r="D43" s="109" t="s">
        <v>632</v>
      </c>
    </row>
    <row r="44" spans="1:4" ht="25.5" x14ac:dyDescent="0.25">
      <c r="A44" s="74" t="s">
        <v>623</v>
      </c>
      <c r="B44" s="36" t="s">
        <v>240</v>
      </c>
      <c r="C44" s="46" t="s">
        <v>68</v>
      </c>
      <c r="D44" s="109" t="s">
        <v>632</v>
      </c>
    </row>
    <row r="45" spans="1:4" ht="25.5" x14ac:dyDescent="0.25">
      <c r="A45" s="74" t="s">
        <v>624</v>
      </c>
      <c r="B45" s="36" t="s">
        <v>240</v>
      </c>
      <c r="C45" s="46" t="s">
        <v>629</v>
      </c>
      <c r="D45" s="109" t="s">
        <v>632</v>
      </c>
    </row>
    <row r="46" spans="1:4" ht="25.5" x14ac:dyDescent="0.25">
      <c r="A46" s="74" t="s">
        <v>625</v>
      </c>
      <c r="B46" s="36" t="s">
        <v>240</v>
      </c>
      <c r="C46" s="46" t="s">
        <v>68</v>
      </c>
      <c r="D46" s="109" t="s">
        <v>632</v>
      </c>
    </row>
    <row r="47" spans="1:4" ht="31.5" x14ac:dyDescent="0.25">
      <c r="A47" s="74" t="s">
        <v>613</v>
      </c>
      <c r="B47" s="10" t="s">
        <v>140</v>
      </c>
      <c r="C47" s="46" t="s">
        <v>68</v>
      </c>
      <c r="D47" s="109" t="s">
        <v>632</v>
      </c>
    </row>
    <row r="48" spans="1:4" ht="31.5" x14ac:dyDescent="0.25">
      <c r="A48" s="74" t="s">
        <v>614</v>
      </c>
      <c r="B48" s="10" t="s">
        <v>140</v>
      </c>
      <c r="C48" s="46" t="s">
        <v>629</v>
      </c>
      <c r="D48" s="109" t="s">
        <v>632</v>
      </c>
    </row>
    <row r="49" spans="1:4" ht="31.5" x14ac:dyDescent="0.25">
      <c r="A49" s="74" t="s">
        <v>607</v>
      </c>
      <c r="B49" s="2" t="s">
        <v>83</v>
      </c>
      <c r="C49" s="46" t="s">
        <v>629</v>
      </c>
      <c r="D49" s="109" t="s">
        <v>632</v>
      </c>
    </row>
    <row r="50" spans="1:4" ht="31.5" x14ac:dyDescent="0.25">
      <c r="A50" s="74" t="s">
        <v>608</v>
      </c>
      <c r="B50" s="2" t="s">
        <v>83</v>
      </c>
      <c r="C50" s="46" t="s">
        <v>68</v>
      </c>
      <c r="D50" s="109" t="s">
        <v>632</v>
      </c>
    </row>
    <row r="51" spans="1:4" ht="25.5" x14ac:dyDescent="0.25">
      <c r="A51" s="74" t="s">
        <v>626</v>
      </c>
      <c r="B51" s="36" t="s">
        <v>240</v>
      </c>
      <c r="C51" s="46" t="s">
        <v>68</v>
      </c>
      <c r="D51" s="109" t="s">
        <v>632</v>
      </c>
    </row>
    <row r="52" spans="1:4" ht="25.5" x14ac:dyDescent="0.25">
      <c r="A52" s="74" t="s">
        <v>627</v>
      </c>
      <c r="B52" s="36" t="s">
        <v>240</v>
      </c>
      <c r="C52" s="46" t="s">
        <v>629</v>
      </c>
      <c r="D52" s="109" t="s">
        <v>632</v>
      </c>
    </row>
    <row r="53" spans="1:4" ht="31.5" x14ac:dyDescent="0.25">
      <c r="A53" s="74" t="s">
        <v>529</v>
      </c>
      <c r="B53" s="3" t="s">
        <v>334</v>
      </c>
      <c r="C53" s="46" t="s">
        <v>383</v>
      </c>
      <c r="D53" s="109" t="s">
        <v>632</v>
      </c>
    </row>
    <row r="54" spans="1:4" ht="31.5" x14ac:dyDescent="0.25">
      <c r="A54" s="74" t="s">
        <v>528</v>
      </c>
      <c r="B54" s="3" t="s">
        <v>334</v>
      </c>
      <c r="C54" s="46" t="s">
        <v>383</v>
      </c>
      <c r="D54" s="109" t="s">
        <v>632</v>
      </c>
    </row>
    <row r="55" spans="1:4" ht="31.5" x14ac:dyDescent="0.25">
      <c r="A55" s="74" t="s">
        <v>550</v>
      </c>
      <c r="B55" s="3" t="s">
        <v>334</v>
      </c>
      <c r="C55" s="46" t="s">
        <v>383</v>
      </c>
      <c r="D55" s="109" t="s">
        <v>632</v>
      </c>
    </row>
    <row r="56" spans="1:4" ht="31.5" x14ac:dyDescent="0.25">
      <c r="A56" s="74" t="s">
        <v>551</v>
      </c>
      <c r="B56" s="3" t="s">
        <v>334</v>
      </c>
      <c r="C56" s="46" t="s">
        <v>383</v>
      </c>
      <c r="D56" s="109" t="s">
        <v>632</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5"/>
  <sheetViews>
    <sheetView zoomScaleNormal="100" workbookViewId="0">
      <selection activeCell="A8" sqref="A8"/>
    </sheetView>
  </sheetViews>
  <sheetFormatPr baseColWidth="10" defaultColWidth="11.42578125" defaultRowHeight="16.5" x14ac:dyDescent="0.3"/>
  <cols>
    <col min="1" max="1" width="8.7109375" style="57" customWidth="1"/>
    <col min="2" max="2" width="5.85546875" style="57" hidden="1" customWidth="1"/>
    <col min="3" max="3" width="30" style="94" customWidth="1"/>
    <col min="4" max="4" width="51.28515625" style="57" customWidth="1"/>
    <col min="5" max="5" width="19" style="79" customWidth="1"/>
    <col min="6" max="6" width="39.28515625" style="57" customWidth="1"/>
    <col min="7" max="16384" width="11.42578125" style="57"/>
  </cols>
  <sheetData>
    <row r="1" spans="1:6" x14ac:dyDescent="0.3">
      <c r="C1" s="79"/>
    </row>
    <row r="2" spans="1:6" x14ac:dyDescent="0.3">
      <c r="C2" s="79"/>
    </row>
    <row r="3" spans="1:6" ht="33" x14ac:dyDescent="0.3">
      <c r="A3" s="68" t="s">
        <v>354</v>
      </c>
      <c r="B3" s="80" t="s">
        <v>403</v>
      </c>
      <c r="C3" s="97"/>
      <c r="D3" s="80" t="s">
        <v>402</v>
      </c>
      <c r="E3" s="80" t="s">
        <v>519</v>
      </c>
      <c r="F3" s="80" t="s">
        <v>525</v>
      </c>
    </row>
    <row r="4" spans="1:6" ht="25.5" x14ac:dyDescent="0.3">
      <c r="A4" s="70">
        <v>100</v>
      </c>
      <c r="B4" s="81"/>
      <c r="C4" s="93"/>
      <c r="D4" s="96" t="s">
        <v>406</v>
      </c>
      <c r="E4" s="10" t="s">
        <v>80</v>
      </c>
      <c r="F4" s="98"/>
    </row>
    <row r="5" spans="1:6" ht="25.5" x14ac:dyDescent="0.3">
      <c r="A5" s="70">
        <v>101</v>
      </c>
      <c r="B5" s="81"/>
      <c r="C5" s="93"/>
      <c r="D5" s="96" t="s">
        <v>406</v>
      </c>
      <c r="E5" s="10" t="s">
        <v>80</v>
      </c>
      <c r="F5" s="98"/>
    </row>
    <row r="6" spans="1:6" ht="25.5" x14ac:dyDescent="0.3">
      <c r="A6" s="70">
        <v>103</v>
      </c>
      <c r="B6" s="81"/>
      <c r="C6" s="93"/>
      <c r="D6" s="58" t="s">
        <v>410</v>
      </c>
      <c r="E6" s="10" t="s">
        <v>80</v>
      </c>
      <c r="F6" s="98"/>
    </row>
    <row r="7" spans="1:6" ht="31.5" x14ac:dyDescent="0.3">
      <c r="A7" s="72">
        <v>112</v>
      </c>
      <c r="B7" s="82"/>
      <c r="C7" s="92" t="s">
        <v>518</v>
      </c>
      <c r="D7" s="96" t="s">
        <v>406</v>
      </c>
      <c r="E7" s="46" t="s">
        <v>104</v>
      </c>
      <c r="F7" s="98"/>
    </row>
    <row r="8" spans="1:6" ht="82.5" x14ac:dyDescent="0.3">
      <c r="A8" s="78" t="s">
        <v>516</v>
      </c>
      <c r="B8" s="83"/>
      <c r="C8" s="93" t="s">
        <v>521</v>
      </c>
      <c r="D8" s="58" t="s">
        <v>410</v>
      </c>
      <c r="E8" s="10" t="s">
        <v>80</v>
      </c>
      <c r="F8" s="98"/>
    </row>
    <row r="9" spans="1:6" ht="66" x14ac:dyDescent="0.3">
      <c r="A9" s="78" t="s">
        <v>517</v>
      </c>
      <c r="B9" s="83"/>
      <c r="C9" s="93" t="s">
        <v>522</v>
      </c>
      <c r="D9" s="58" t="s">
        <v>410</v>
      </c>
      <c r="E9" s="10" t="s">
        <v>80</v>
      </c>
      <c r="F9" s="98"/>
    </row>
    <row r="10" spans="1:6" ht="31.5" x14ac:dyDescent="0.3">
      <c r="A10" s="72">
        <v>124</v>
      </c>
      <c r="B10" s="82"/>
      <c r="C10" s="93"/>
      <c r="D10" s="58" t="s">
        <v>405</v>
      </c>
      <c r="E10" s="46" t="s">
        <v>104</v>
      </c>
      <c r="F10" s="98"/>
    </row>
    <row r="11" spans="1:6" ht="31.5" x14ac:dyDescent="0.3">
      <c r="A11" s="72" t="s">
        <v>515</v>
      </c>
      <c r="B11" s="82"/>
      <c r="C11" s="93"/>
      <c r="D11" s="58" t="s">
        <v>405</v>
      </c>
      <c r="E11" s="46" t="s">
        <v>104</v>
      </c>
      <c r="F11" s="98"/>
    </row>
    <row r="12" spans="1:6" ht="31.5" x14ac:dyDescent="0.3">
      <c r="A12" s="70">
        <v>141</v>
      </c>
      <c r="B12" s="81"/>
      <c r="C12" s="93"/>
      <c r="D12" s="58" t="s">
        <v>405</v>
      </c>
      <c r="E12" s="14" t="s">
        <v>56</v>
      </c>
      <c r="F12" s="98"/>
    </row>
    <row r="13" spans="1:6" ht="31.5" x14ac:dyDescent="0.3">
      <c r="A13" s="70">
        <v>142</v>
      </c>
      <c r="B13" s="81"/>
      <c r="C13" s="93"/>
      <c r="D13" s="58" t="s">
        <v>405</v>
      </c>
      <c r="E13" s="14" t="s">
        <v>56</v>
      </c>
      <c r="F13" s="98"/>
    </row>
    <row r="14" spans="1:6" ht="25.5" x14ac:dyDescent="0.3">
      <c r="A14" s="70">
        <v>143</v>
      </c>
      <c r="B14" s="81"/>
      <c r="C14" s="93"/>
      <c r="D14" s="96" t="s">
        <v>406</v>
      </c>
      <c r="E14" s="10" t="s">
        <v>80</v>
      </c>
      <c r="F14" s="98"/>
    </row>
    <row r="15" spans="1:6" ht="25.5" x14ac:dyDescent="0.3">
      <c r="A15" s="72">
        <v>145</v>
      </c>
      <c r="B15" s="82"/>
      <c r="C15" s="93"/>
      <c r="D15" s="96" t="s">
        <v>410</v>
      </c>
      <c r="E15" s="10" t="s">
        <v>116</v>
      </c>
      <c r="F15" s="98" t="s">
        <v>495</v>
      </c>
    </row>
    <row r="16" spans="1:6" ht="31.5" x14ac:dyDescent="0.3">
      <c r="A16" s="70">
        <v>146</v>
      </c>
      <c r="B16" s="81"/>
      <c r="C16" s="93"/>
      <c r="D16" s="58" t="s">
        <v>405</v>
      </c>
      <c r="E16" s="14" t="s">
        <v>56</v>
      </c>
      <c r="F16" s="98"/>
    </row>
    <row r="17" spans="1:6" ht="31.5" x14ac:dyDescent="0.3">
      <c r="A17" s="72">
        <v>147</v>
      </c>
      <c r="B17" s="82"/>
      <c r="C17" s="93"/>
      <c r="D17" s="58" t="s">
        <v>405</v>
      </c>
      <c r="E17" s="14" t="s">
        <v>56</v>
      </c>
      <c r="F17" s="98"/>
    </row>
    <row r="18" spans="1:6" ht="31.5" x14ac:dyDescent="0.3">
      <c r="A18" s="72">
        <v>148</v>
      </c>
      <c r="B18" s="82"/>
      <c r="C18" s="93"/>
      <c r="D18" s="58" t="s">
        <v>405</v>
      </c>
      <c r="E18" s="14" t="s">
        <v>56</v>
      </c>
      <c r="F18" s="98"/>
    </row>
    <row r="19" spans="1:6" ht="31.5" x14ac:dyDescent="0.3">
      <c r="A19" s="70">
        <v>149</v>
      </c>
      <c r="B19" s="81"/>
      <c r="C19" s="93"/>
      <c r="D19" s="58" t="s">
        <v>405</v>
      </c>
      <c r="E19" s="14" t="s">
        <v>56</v>
      </c>
      <c r="F19" s="98"/>
    </row>
    <row r="20" spans="1:6" ht="31.5" x14ac:dyDescent="0.3">
      <c r="A20" s="72">
        <v>150</v>
      </c>
      <c r="B20" s="82"/>
      <c r="C20" s="93"/>
      <c r="D20" s="58" t="s">
        <v>405</v>
      </c>
      <c r="E20" s="14" t="s">
        <v>56</v>
      </c>
      <c r="F20" s="98"/>
    </row>
    <row r="21" spans="1:6" ht="31.5" x14ac:dyDescent="0.3">
      <c r="A21" s="72">
        <v>151</v>
      </c>
      <c r="B21" s="82"/>
      <c r="C21" s="93"/>
      <c r="D21" s="58" t="s">
        <v>405</v>
      </c>
      <c r="E21" s="14" t="s">
        <v>56</v>
      </c>
      <c r="F21" s="98"/>
    </row>
    <row r="22" spans="1:6" ht="31.5" x14ac:dyDescent="0.3">
      <c r="A22" s="73">
        <v>154</v>
      </c>
      <c r="B22" s="84"/>
      <c r="C22" s="93" t="s">
        <v>510</v>
      </c>
      <c r="D22" s="96" t="s">
        <v>440</v>
      </c>
      <c r="E22" s="14" t="s">
        <v>56</v>
      </c>
      <c r="F22" s="98"/>
    </row>
    <row r="23" spans="1:6" ht="31.5" x14ac:dyDescent="0.3">
      <c r="A23" s="73">
        <v>154</v>
      </c>
      <c r="B23" s="84"/>
      <c r="C23" s="93" t="s">
        <v>511</v>
      </c>
      <c r="D23" s="96" t="s">
        <v>440</v>
      </c>
      <c r="E23" s="14" t="s">
        <v>56</v>
      </c>
      <c r="F23" s="98"/>
    </row>
    <row r="24" spans="1:6" ht="33" x14ac:dyDescent="0.3">
      <c r="A24" s="73">
        <v>154</v>
      </c>
      <c r="B24" s="84"/>
      <c r="C24" s="93" t="s">
        <v>512</v>
      </c>
      <c r="D24" s="96" t="s">
        <v>440</v>
      </c>
      <c r="E24" s="14" t="s">
        <v>56</v>
      </c>
      <c r="F24" s="98"/>
    </row>
    <row r="25" spans="1:6" ht="31.5" x14ac:dyDescent="0.3">
      <c r="A25" s="73">
        <v>154</v>
      </c>
      <c r="B25" s="84"/>
      <c r="C25" s="93" t="s">
        <v>125</v>
      </c>
      <c r="D25" s="96" t="s">
        <v>514</v>
      </c>
      <c r="E25" s="14" t="s">
        <v>56</v>
      </c>
      <c r="F25" s="98"/>
    </row>
    <row r="26" spans="1:6" ht="33" x14ac:dyDescent="0.3">
      <c r="A26" s="73">
        <v>154</v>
      </c>
      <c r="B26" s="84"/>
      <c r="C26" s="93" t="s">
        <v>513</v>
      </c>
      <c r="D26" s="96" t="s">
        <v>434</v>
      </c>
      <c r="E26" s="14" t="s">
        <v>56</v>
      </c>
      <c r="F26" s="98"/>
    </row>
    <row r="27" spans="1:6" ht="31.5" x14ac:dyDescent="0.3">
      <c r="A27" s="70">
        <v>155</v>
      </c>
      <c r="B27" s="81"/>
      <c r="C27" s="93"/>
      <c r="D27" s="96" t="s">
        <v>405</v>
      </c>
      <c r="E27" s="14" t="s">
        <v>56</v>
      </c>
      <c r="F27" s="98"/>
    </row>
    <row r="28" spans="1:6" ht="25.5" x14ac:dyDescent="0.3">
      <c r="A28" s="70">
        <v>179</v>
      </c>
      <c r="B28" s="81"/>
      <c r="C28" s="93"/>
      <c r="D28" s="96" t="s">
        <v>406</v>
      </c>
      <c r="E28" s="10" t="s">
        <v>80</v>
      </c>
      <c r="F28" s="98"/>
    </row>
    <row r="29" spans="1:6" ht="25.5" x14ac:dyDescent="0.3">
      <c r="A29" s="70">
        <v>180</v>
      </c>
      <c r="B29" s="81"/>
      <c r="C29" s="93"/>
      <c r="D29" s="58" t="s">
        <v>405</v>
      </c>
      <c r="E29" s="10" t="s">
        <v>80</v>
      </c>
      <c r="F29" s="98"/>
    </row>
    <row r="30" spans="1:6" ht="31.5" x14ac:dyDescent="0.3">
      <c r="A30" s="71">
        <v>186</v>
      </c>
      <c r="B30" s="85"/>
      <c r="C30" s="93"/>
      <c r="D30" s="58" t="s">
        <v>405</v>
      </c>
      <c r="E30" s="10" t="s">
        <v>104</v>
      </c>
      <c r="F30" s="98"/>
    </row>
    <row r="31" spans="1:6" ht="25.5" x14ac:dyDescent="0.3">
      <c r="A31" s="72">
        <v>195</v>
      </c>
      <c r="B31" s="82"/>
      <c r="C31" s="93"/>
      <c r="D31" s="96" t="s">
        <v>434</v>
      </c>
      <c r="E31" s="10" t="s">
        <v>80</v>
      </c>
      <c r="F31" s="98"/>
    </row>
    <row r="32" spans="1:6" ht="31.5" x14ac:dyDescent="0.3">
      <c r="A32" s="72">
        <v>241</v>
      </c>
      <c r="B32" s="82"/>
      <c r="C32" s="93"/>
      <c r="D32" s="58" t="s">
        <v>405</v>
      </c>
      <c r="E32" s="46" t="s">
        <v>104</v>
      </c>
      <c r="F32" s="98"/>
    </row>
    <row r="33" spans="1:6" ht="31.5" x14ac:dyDescent="0.3">
      <c r="A33" s="73" t="s">
        <v>509</v>
      </c>
      <c r="B33" s="84"/>
      <c r="C33" s="93" t="s">
        <v>146</v>
      </c>
      <c r="D33" s="58" t="s">
        <v>405</v>
      </c>
      <c r="E33" s="46" t="s">
        <v>141</v>
      </c>
      <c r="F33" s="98"/>
    </row>
    <row r="34" spans="1:6" ht="31.5" x14ac:dyDescent="0.3">
      <c r="A34" s="73" t="s">
        <v>508</v>
      </c>
      <c r="B34" s="84"/>
      <c r="C34" s="93" t="s">
        <v>207</v>
      </c>
      <c r="D34" s="58" t="s">
        <v>405</v>
      </c>
      <c r="E34" s="46" t="s">
        <v>141</v>
      </c>
      <c r="F34" s="98"/>
    </row>
    <row r="35" spans="1:6" ht="31.5" x14ac:dyDescent="0.3">
      <c r="A35" s="72">
        <v>255</v>
      </c>
      <c r="B35" s="82"/>
      <c r="C35" s="93"/>
      <c r="D35" s="58" t="s">
        <v>405</v>
      </c>
      <c r="E35" s="46" t="s">
        <v>141</v>
      </c>
      <c r="F35" s="98"/>
    </row>
    <row r="36" spans="1:6" ht="25.5" x14ac:dyDescent="0.3">
      <c r="A36" s="72" t="s">
        <v>507</v>
      </c>
      <c r="B36" s="82"/>
      <c r="C36" s="93"/>
      <c r="D36" s="58" t="s">
        <v>520</v>
      </c>
      <c r="E36" s="10" t="s">
        <v>116</v>
      </c>
      <c r="F36" s="98"/>
    </row>
    <row r="37" spans="1:6" ht="165" x14ac:dyDescent="0.3">
      <c r="A37" s="73" t="s">
        <v>499</v>
      </c>
      <c r="B37" s="84"/>
      <c r="C37" s="93" t="s">
        <v>504</v>
      </c>
      <c r="D37" s="96" t="s">
        <v>434</v>
      </c>
      <c r="E37" s="10" t="s">
        <v>116</v>
      </c>
      <c r="F37" s="98" t="s">
        <v>495</v>
      </c>
    </row>
    <row r="38" spans="1:6" ht="99" x14ac:dyDescent="0.3">
      <c r="A38" s="73" t="s">
        <v>503</v>
      </c>
      <c r="B38" s="84"/>
      <c r="C38" s="93" t="s">
        <v>506</v>
      </c>
      <c r="D38" s="96" t="s">
        <v>434</v>
      </c>
      <c r="E38" s="10" t="s">
        <v>116</v>
      </c>
      <c r="F38" s="98" t="s">
        <v>495</v>
      </c>
    </row>
    <row r="39" spans="1:6" ht="99" x14ac:dyDescent="0.3">
      <c r="A39" s="73" t="s">
        <v>502</v>
      </c>
      <c r="B39" s="84"/>
      <c r="C39" s="93" t="s">
        <v>501</v>
      </c>
      <c r="D39" s="96" t="s">
        <v>434</v>
      </c>
      <c r="E39" s="10" t="s">
        <v>116</v>
      </c>
      <c r="F39" s="98" t="s">
        <v>495</v>
      </c>
    </row>
    <row r="40" spans="1:6" ht="66" x14ac:dyDescent="0.3">
      <c r="A40" s="73" t="s">
        <v>500</v>
      </c>
      <c r="B40" s="84"/>
      <c r="C40" s="93" t="s">
        <v>505</v>
      </c>
      <c r="D40" s="96" t="s">
        <v>434</v>
      </c>
      <c r="E40" s="10" t="s">
        <v>116</v>
      </c>
      <c r="F40" s="98" t="s">
        <v>495</v>
      </c>
    </row>
    <row r="41" spans="1:6" ht="25.5" x14ac:dyDescent="0.3">
      <c r="A41" s="72" t="s">
        <v>497</v>
      </c>
      <c r="B41" s="82"/>
      <c r="C41" s="93" t="s">
        <v>204</v>
      </c>
      <c r="D41" s="96" t="s">
        <v>498</v>
      </c>
      <c r="E41" s="10" t="s">
        <v>116</v>
      </c>
      <c r="F41" s="98"/>
    </row>
    <row r="42" spans="1:6" ht="25.5" x14ac:dyDescent="0.3">
      <c r="A42" s="73">
        <v>267</v>
      </c>
      <c r="B42" s="84"/>
      <c r="C42" s="93" t="s">
        <v>161</v>
      </c>
      <c r="D42" s="58" t="s">
        <v>405</v>
      </c>
      <c r="E42" s="46" t="s">
        <v>42</v>
      </c>
      <c r="F42" s="98"/>
    </row>
    <row r="43" spans="1:6" ht="49.5" x14ac:dyDescent="0.3">
      <c r="A43" s="73">
        <v>267</v>
      </c>
      <c r="B43" s="84"/>
      <c r="C43" s="93" t="s">
        <v>496</v>
      </c>
      <c r="D43" s="58" t="s">
        <v>405</v>
      </c>
      <c r="E43" s="46" t="s">
        <v>42</v>
      </c>
      <c r="F43" s="98"/>
    </row>
    <row r="44" spans="1:6" ht="25.5" x14ac:dyDescent="0.3">
      <c r="A44" s="73">
        <v>268</v>
      </c>
      <c r="B44" s="84"/>
      <c r="C44" s="93" t="s">
        <v>163</v>
      </c>
      <c r="D44" s="58" t="s">
        <v>405</v>
      </c>
      <c r="E44" s="46" t="s">
        <v>42</v>
      </c>
      <c r="F44" s="98"/>
    </row>
    <row r="45" spans="1:6" ht="25.5" x14ac:dyDescent="0.3">
      <c r="A45" s="73">
        <v>268</v>
      </c>
      <c r="B45" s="84"/>
      <c r="C45" s="93" t="s">
        <v>162</v>
      </c>
      <c r="D45" s="58" t="s">
        <v>405</v>
      </c>
      <c r="E45" s="46" t="s">
        <v>42</v>
      </c>
      <c r="F45" s="98"/>
    </row>
    <row r="46" spans="1:6" ht="25.5" x14ac:dyDescent="0.3">
      <c r="A46" s="72">
        <v>269</v>
      </c>
      <c r="B46" s="82"/>
      <c r="C46" s="93"/>
      <c r="D46" s="58" t="s">
        <v>405</v>
      </c>
      <c r="E46" s="46" t="s">
        <v>42</v>
      </c>
      <c r="F46" s="98"/>
    </row>
    <row r="47" spans="1:6" ht="49.5" x14ac:dyDescent="0.3">
      <c r="A47" s="74">
        <v>270</v>
      </c>
      <c r="B47" s="86"/>
      <c r="C47" s="93" t="s">
        <v>399</v>
      </c>
      <c r="D47" s="58" t="s">
        <v>405</v>
      </c>
      <c r="E47" s="46" t="s">
        <v>42</v>
      </c>
      <c r="F47" s="98"/>
    </row>
    <row r="48" spans="1:6" ht="49.5" x14ac:dyDescent="0.3">
      <c r="A48" s="74">
        <v>270</v>
      </c>
      <c r="B48" s="86"/>
      <c r="C48" s="93" t="s">
        <v>398</v>
      </c>
      <c r="D48" s="58" t="s">
        <v>405</v>
      </c>
      <c r="E48" s="46" t="s">
        <v>42</v>
      </c>
      <c r="F48" s="98"/>
    </row>
    <row r="49" spans="1:6" ht="25.5" x14ac:dyDescent="0.3">
      <c r="A49" s="72">
        <v>271</v>
      </c>
      <c r="B49" s="82"/>
      <c r="C49" s="93"/>
      <c r="D49" s="58" t="s">
        <v>405</v>
      </c>
      <c r="E49" s="46" t="s">
        <v>42</v>
      </c>
      <c r="F49" s="98"/>
    </row>
    <row r="50" spans="1:6" ht="66" x14ac:dyDescent="0.3">
      <c r="A50" s="73">
        <v>273</v>
      </c>
      <c r="B50" s="84"/>
      <c r="C50" s="93" t="s">
        <v>494</v>
      </c>
      <c r="D50" s="58" t="s">
        <v>405</v>
      </c>
      <c r="E50" s="46" t="s">
        <v>42</v>
      </c>
      <c r="F50" s="98" t="s">
        <v>523</v>
      </c>
    </row>
    <row r="51" spans="1:6" ht="33" x14ac:dyDescent="0.3">
      <c r="A51" s="73">
        <v>273</v>
      </c>
      <c r="B51" s="84"/>
      <c r="C51" s="93" t="s">
        <v>179</v>
      </c>
      <c r="D51" s="58" t="s">
        <v>405</v>
      </c>
      <c r="E51" s="46" t="s">
        <v>42</v>
      </c>
      <c r="F51" s="98"/>
    </row>
    <row r="52" spans="1:6" ht="25.5" x14ac:dyDescent="0.3">
      <c r="A52" s="72">
        <v>274</v>
      </c>
      <c r="B52" s="82"/>
      <c r="C52" s="93"/>
      <c r="D52" s="58" t="s">
        <v>405</v>
      </c>
      <c r="E52" s="46" t="s">
        <v>42</v>
      </c>
      <c r="F52" s="98"/>
    </row>
    <row r="53" spans="1:6" ht="25.5" x14ac:dyDescent="0.3">
      <c r="A53" s="72">
        <v>275</v>
      </c>
      <c r="B53" s="82"/>
      <c r="C53" s="93"/>
      <c r="D53" s="58" t="s">
        <v>405</v>
      </c>
      <c r="E53" s="46" t="s">
        <v>42</v>
      </c>
      <c r="F53" s="98"/>
    </row>
    <row r="54" spans="1:6" ht="25.5" x14ac:dyDescent="0.3">
      <c r="A54" s="72">
        <v>276</v>
      </c>
      <c r="B54" s="82"/>
      <c r="C54" s="93"/>
      <c r="D54" s="58" t="s">
        <v>405</v>
      </c>
      <c r="E54" s="46" t="s">
        <v>42</v>
      </c>
      <c r="F54" s="98"/>
    </row>
    <row r="55" spans="1:6" ht="49.5" x14ac:dyDescent="0.3">
      <c r="A55" s="73">
        <v>277</v>
      </c>
      <c r="B55" s="84"/>
      <c r="C55" s="93" t="s">
        <v>492</v>
      </c>
      <c r="D55" s="58" t="s">
        <v>405</v>
      </c>
      <c r="E55" s="46" t="s">
        <v>42</v>
      </c>
      <c r="F55" s="98"/>
    </row>
    <row r="56" spans="1:6" ht="33" x14ac:dyDescent="0.3">
      <c r="A56" s="73">
        <v>277</v>
      </c>
      <c r="B56" s="84"/>
      <c r="C56" s="93" t="s">
        <v>493</v>
      </c>
      <c r="D56" s="58" t="s">
        <v>405</v>
      </c>
      <c r="E56" s="46" t="s">
        <v>42</v>
      </c>
      <c r="F56" s="98"/>
    </row>
    <row r="57" spans="1:6" ht="25.5" x14ac:dyDescent="0.3">
      <c r="A57" s="72">
        <v>278</v>
      </c>
      <c r="B57" s="82"/>
      <c r="C57" s="93"/>
      <c r="D57" s="58" t="s">
        <v>405</v>
      </c>
      <c r="E57" s="46" t="s">
        <v>42</v>
      </c>
      <c r="F57" s="98"/>
    </row>
    <row r="58" spans="1:6" ht="25.5" x14ac:dyDescent="0.3">
      <c r="A58" s="72">
        <v>279</v>
      </c>
      <c r="B58" s="82"/>
      <c r="C58" s="93"/>
      <c r="D58" s="58" t="s">
        <v>405</v>
      </c>
      <c r="E58" s="46" t="s">
        <v>42</v>
      </c>
      <c r="F58" s="98"/>
    </row>
    <row r="59" spans="1:6" ht="31.5" x14ac:dyDescent="0.3">
      <c r="A59" s="72">
        <v>280</v>
      </c>
      <c r="B59" s="82"/>
      <c r="C59" s="93"/>
      <c r="D59" s="58" t="s">
        <v>405</v>
      </c>
      <c r="E59" s="10" t="s">
        <v>104</v>
      </c>
      <c r="F59" s="98"/>
    </row>
    <row r="60" spans="1:6" ht="49.5" x14ac:dyDescent="0.3">
      <c r="A60" s="72" t="s">
        <v>491</v>
      </c>
      <c r="B60" s="82"/>
      <c r="C60" s="93" t="s">
        <v>156</v>
      </c>
      <c r="D60" s="58" t="s">
        <v>405</v>
      </c>
      <c r="E60" s="10" t="s">
        <v>139</v>
      </c>
      <c r="F60" s="98"/>
    </row>
    <row r="61" spans="1:6" ht="49.5" x14ac:dyDescent="0.3">
      <c r="A61" s="72" t="s">
        <v>490</v>
      </c>
      <c r="B61" s="82"/>
      <c r="C61" s="93" t="s">
        <v>156</v>
      </c>
      <c r="D61" s="58" t="s">
        <v>405</v>
      </c>
      <c r="E61" s="10" t="s">
        <v>139</v>
      </c>
      <c r="F61" s="98"/>
    </row>
    <row r="62" spans="1:6" ht="31.5" x14ac:dyDescent="0.3">
      <c r="A62" s="72">
        <v>294</v>
      </c>
      <c r="B62" s="82"/>
      <c r="C62" s="93"/>
      <c r="D62" s="58" t="s">
        <v>405</v>
      </c>
      <c r="E62" s="10" t="s">
        <v>139</v>
      </c>
      <c r="F62" s="98"/>
    </row>
    <row r="63" spans="1:6" ht="31.5" x14ac:dyDescent="0.3">
      <c r="A63" s="72">
        <v>296</v>
      </c>
      <c r="B63" s="82"/>
      <c r="C63" s="93"/>
      <c r="D63" s="58" t="s">
        <v>405</v>
      </c>
      <c r="E63" s="10" t="s">
        <v>139</v>
      </c>
      <c r="F63" s="98"/>
    </row>
    <row r="64" spans="1:6" ht="31.5" x14ac:dyDescent="0.3">
      <c r="A64" s="72">
        <v>299</v>
      </c>
      <c r="B64" s="82"/>
      <c r="C64" s="93"/>
      <c r="D64" s="58" t="s">
        <v>405</v>
      </c>
      <c r="E64" s="14" t="s">
        <v>56</v>
      </c>
      <c r="F64" s="98"/>
    </row>
    <row r="65" spans="1:6" ht="25.5" x14ac:dyDescent="0.3">
      <c r="A65" s="56">
        <v>300</v>
      </c>
      <c r="B65" s="87"/>
      <c r="C65" s="93"/>
      <c r="D65" s="104" t="s">
        <v>406</v>
      </c>
      <c r="E65" s="46" t="s">
        <v>68</v>
      </c>
      <c r="F65" s="98" t="s">
        <v>630</v>
      </c>
    </row>
    <row r="66" spans="1:6" ht="25.5" x14ac:dyDescent="0.3">
      <c r="A66" s="56">
        <v>301</v>
      </c>
      <c r="B66" s="87"/>
      <c r="C66" s="93"/>
      <c r="D66" s="104" t="s">
        <v>406</v>
      </c>
      <c r="E66" s="46" t="s">
        <v>68</v>
      </c>
      <c r="F66" s="98" t="s">
        <v>630</v>
      </c>
    </row>
    <row r="67" spans="1:6" ht="49.5" x14ac:dyDescent="0.3">
      <c r="A67" s="76">
        <v>303</v>
      </c>
      <c r="B67" s="88"/>
      <c r="C67" s="93" t="s">
        <v>488</v>
      </c>
      <c r="D67" s="58" t="s">
        <v>405</v>
      </c>
      <c r="E67" s="46" t="s">
        <v>384</v>
      </c>
      <c r="F67" s="98"/>
    </row>
    <row r="68" spans="1:6" ht="49.5" x14ac:dyDescent="0.3">
      <c r="A68" s="76">
        <v>303</v>
      </c>
      <c r="B68" s="88"/>
      <c r="C68" s="93" t="s">
        <v>489</v>
      </c>
      <c r="D68" s="58" t="s">
        <v>405</v>
      </c>
      <c r="E68" s="46" t="s">
        <v>384</v>
      </c>
      <c r="F68" s="98"/>
    </row>
    <row r="69" spans="1:6" ht="31.5" x14ac:dyDescent="0.3">
      <c r="A69" s="76">
        <v>304</v>
      </c>
      <c r="B69" s="88"/>
      <c r="C69" s="93"/>
      <c r="D69" s="58" t="s">
        <v>405</v>
      </c>
      <c r="E69" s="46" t="s">
        <v>56</v>
      </c>
      <c r="F69" s="98"/>
    </row>
    <row r="70" spans="1:6" ht="25.5" x14ac:dyDescent="0.3">
      <c r="A70" s="76">
        <v>305</v>
      </c>
      <c r="B70" s="88"/>
      <c r="C70" s="93" t="s">
        <v>275</v>
      </c>
      <c r="D70" s="96" t="s">
        <v>434</v>
      </c>
      <c r="E70" s="46" t="s">
        <v>68</v>
      </c>
      <c r="F70" s="98" t="s">
        <v>526</v>
      </c>
    </row>
    <row r="71" spans="1:6" ht="66" x14ac:dyDescent="0.3">
      <c r="A71" s="76">
        <v>305</v>
      </c>
      <c r="B71" s="88"/>
      <c r="C71" s="93" t="s">
        <v>485</v>
      </c>
      <c r="D71" s="96" t="s">
        <v>434</v>
      </c>
      <c r="E71" s="46" t="s">
        <v>68</v>
      </c>
      <c r="F71" s="98" t="s">
        <v>487</v>
      </c>
    </row>
    <row r="72" spans="1:6" ht="33" x14ac:dyDescent="0.3">
      <c r="A72" s="76">
        <v>305</v>
      </c>
      <c r="B72" s="88"/>
      <c r="C72" s="93" t="s">
        <v>486</v>
      </c>
      <c r="D72" s="96" t="s">
        <v>406</v>
      </c>
      <c r="E72" s="46" t="s">
        <v>68</v>
      </c>
      <c r="F72" s="98" t="s">
        <v>487</v>
      </c>
    </row>
    <row r="73" spans="1:6" ht="25.5" x14ac:dyDescent="0.3">
      <c r="A73" s="76">
        <v>306</v>
      </c>
      <c r="B73" s="88"/>
      <c r="C73" s="93"/>
      <c r="D73" s="58" t="s">
        <v>405</v>
      </c>
      <c r="E73" s="46" t="s">
        <v>116</v>
      </c>
      <c r="F73" s="98"/>
    </row>
    <row r="74" spans="1:6" ht="33" x14ac:dyDescent="0.3">
      <c r="A74" s="76">
        <v>307</v>
      </c>
      <c r="B74" s="88"/>
      <c r="C74" s="93" t="s">
        <v>279</v>
      </c>
      <c r="D74" s="58" t="s">
        <v>405</v>
      </c>
      <c r="E74" s="46" t="s">
        <v>56</v>
      </c>
      <c r="F74" s="98"/>
    </row>
    <row r="75" spans="1:6" ht="33" x14ac:dyDescent="0.3">
      <c r="A75" s="76">
        <v>307</v>
      </c>
      <c r="B75" s="88"/>
      <c r="C75" s="93" t="s">
        <v>377</v>
      </c>
      <c r="D75" s="58" t="s">
        <v>410</v>
      </c>
      <c r="E75" s="46" t="s">
        <v>68</v>
      </c>
      <c r="F75" s="98"/>
    </row>
    <row r="76" spans="1:6" ht="25.5" x14ac:dyDescent="0.3">
      <c r="A76" s="56">
        <v>308</v>
      </c>
      <c r="B76" s="87"/>
      <c r="C76" s="93"/>
      <c r="D76" s="58" t="s">
        <v>410</v>
      </c>
      <c r="E76" s="46" t="s">
        <v>68</v>
      </c>
      <c r="F76" s="98"/>
    </row>
    <row r="77" spans="1:6" ht="25.5" x14ac:dyDescent="0.3">
      <c r="A77" s="56">
        <v>309</v>
      </c>
      <c r="B77" s="87"/>
      <c r="C77" s="93"/>
      <c r="D77" s="104" t="s">
        <v>406</v>
      </c>
      <c r="E77" s="46" t="s">
        <v>68</v>
      </c>
      <c r="F77" s="98" t="s">
        <v>630</v>
      </c>
    </row>
    <row r="78" spans="1:6" ht="25.5" x14ac:dyDescent="0.3">
      <c r="A78" s="56">
        <v>310</v>
      </c>
      <c r="B78" s="87"/>
      <c r="C78" s="93"/>
      <c r="D78" s="58" t="s">
        <v>410</v>
      </c>
      <c r="E78" s="46" t="s">
        <v>68</v>
      </c>
      <c r="F78" s="98"/>
    </row>
    <row r="79" spans="1:6" ht="25.5" x14ac:dyDescent="0.3">
      <c r="A79" s="56">
        <v>311</v>
      </c>
      <c r="B79" s="87"/>
      <c r="C79" s="93"/>
      <c r="D79" s="58" t="s">
        <v>410</v>
      </c>
      <c r="E79" s="46" t="s">
        <v>68</v>
      </c>
      <c r="F79" s="98"/>
    </row>
    <row r="80" spans="1:6" ht="25.5" x14ac:dyDescent="0.3">
      <c r="A80" s="56">
        <v>312</v>
      </c>
      <c r="B80" s="87"/>
      <c r="C80" s="93"/>
      <c r="D80" s="104" t="s">
        <v>406</v>
      </c>
      <c r="E80" s="46" t="s">
        <v>68</v>
      </c>
      <c r="F80" s="98" t="s">
        <v>630</v>
      </c>
    </row>
    <row r="81" spans="1:6" ht="49.5" x14ac:dyDescent="0.3">
      <c r="A81" s="56" t="s">
        <v>484</v>
      </c>
      <c r="B81" s="87"/>
      <c r="C81" s="93" t="s">
        <v>215</v>
      </c>
      <c r="D81" s="58" t="s">
        <v>405</v>
      </c>
      <c r="E81" s="46" t="s">
        <v>116</v>
      </c>
      <c r="F81" s="98"/>
    </row>
    <row r="82" spans="1:6" ht="49.5" x14ac:dyDescent="0.3">
      <c r="A82" s="76" t="s">
        <v>480</v>
      </c>
      <c r="B82" s="88"/>
      <c r="C82" s="93" t="s">
        <v>477</v>
      </c>
      <c r="D82" s="96" t="s">
        <v>498</v>
      </c>
      <c r="E82" s="10" t="s">
        <v>116</v>
      </c>
      <c r="F82" s="98"/>
    </row>
    <row r="83" spans="1:6" ht="49.5" x14ac:dyDescent="0.3">
      <c r="A83" s="76" t="s">
        <v>481</v>
      </c>
      <c r="B83" s="88"/>
      <c r="C83" s="93" t="s">
        <v>478</v>
      </c>
      <c r="D83" s="58" t="s">
        <v>410</v>
      </c>
      <c r="E83" s="46" t="s">
        <v>68</v>
      </c>
      <c r="F83" s="98" t="s">
        <v>483</v>
      </c>
    </row>
    <row r="84" spans="1:6" ht="33" x14ac:dyDescent="0.3">
      <c r="A84" s="56" t="s">
        <v>482</v>
      </c>
      <c r="B84" s="87"/>
      <c r="C84" s="93" t="s">
        <v>479</v>
      </c>
      <c r="D84" s="58" t="s">
        <v>410</v>
      </c>
      <c r="E84" s="46" t="s">
        <v>68</v>
      </c>
      <c r="F84" s="98" t="s">
        <v>483</v>
      </c>
    </row>
    <row r="85" spans="1:6" ht="33" x14ac:dyDescent="0.3">
      <c r="A85" s="76">
        <v>317</v>
      </c>
      <c r="B85" s="88"/>
      <c r="C85" s="93" t="s">
        <v>267</v>
      </c>
      <c r="D85" s="58" t="s">
        <v>410</v>
      </c>
      <c r="E85" s="46" t="s">
        <v>68</v>
      </c>
      <c r="F85" s="98" t="s">
        <v>476</v>
      </c>
    </row>
    <row r="86" spans="1:6" ht="49.5" x14ac:dyDescent="0.3">
      <c r="A86" s="76">
        <v>317</v>
      </c>
      <c r="B86" s="88"/>
      <c r="C86" s="93" t="s">
        <v>475</v>
      </c>
      <c r="D86" s="58" t="s">
        <v>405</v>
      </c>
      <c r="E86" s="10" t="s">
        <v>116</v>
      </c>
      <c r="F86" s="98"/>
    </row>
    <row r="87" spans="1:6" ht="31.5" x14ac:dyDescent="0.3">
      <c r="A87" s="76">
        <v>318</v>
      </c>
      <c r="B87" s="88"/>
      <c r="C87" s="93" t="s">
        <v>471</v>
      </c>
      <c r="D87" s="58" t="s">
        <v>405</v>
      </c>
      <c r="E87" s="46" t="s">
        <v>384</v>
      </c>
      <c r="F87" s="98"/>
    </row>
    <row r="88" spans="1:6" ht="33" x14ac:dyDescent="0.3">
      <c r="A88" s="76">
        <v>318</v>
      </c>
      <c r="B88" s="88"/>
      <c r="C88" s="93" t="s">
        <v>472</v>
      </c>
      <c r="D88" s="58" t="s">
        <v>405</v>
      </c>
      <c r="E88" s="46" t="s">
        <v>384</v>
      </c>
      <c r="F88" s="98"/>
    </row>
    <row r="89" spans="1:6" ht="33" x14ac:dyDescent="0.3">
      <c r="A89" s="76">
        <v>318</v>
      </c>
      <c r="B89" s="88"/>
      <c r="C89" s="93" t="s">
        <v>473</v>
      </c>
      <c r="D89" s="58" t="s">
        <v>405</v>
      </c>
      <c r="E89" s="46" t="s">
        <v>384</v>
      </c>
      <c r="F89" s="98"/>
    </row>
    <row r="90" spans="1:6" ht="31.5" x14ac:dyDescent="0.3">
      <c r="A90" s="56">
        <v>319</v>
      </c>
      <c r="B90" s="87"/>
      <c r="C90" s="93" t="s">
        <v>470</v>
      </c>
      <c r="D90" s="58" t="s">
        <v>405</v>
      </c>
      <c r="E90" s="46" t="s">
        <v>383</v>
      </c>
      <c r="F90" s="98"/>
    </row>
    <row r="91" spans="1:6" ht="33" x14ac:dyDescent="0.3">
      <c r="A91" s="56">
        <v>319</v>
      </c>
      <c r="B91" s="87"/>
      <c r="C91" s="93" t="s">
        <v>382</v>
      </c>
      <c r="D91" s="58" t="s">
        <v>405</v>
      </c>
      <c r="E91" s="46" t="s">
        <v>383</v>
      </c>
      <c r="F91" s="98"/>
    </row>
    <row r="92" spans="1:6" ht="31.5" x14ac:dyDescent="0.3">
      <c r="A92" s="76">
        <v>320</v>
      </c>
      <c r="B92" s="88"/>
      <c r="C92" s="93"/>
      <c r="D92" s="58" t="s">
        <v>405</v>
      </c>
      <c r="E92" s="46" t="s">
        <v>383</v>
      </c>
      <c r="F92" s="98"/>
    </row>
    <row r="93" spans="1:6" ht="25.5" x14ac:dyDescent="0.3">
      <c r="A93" s="56">
        <v>321</v>
      </c>
      <c r="B93" s="87"/>
      <c r="C93" s="93"/>
      <c r="D93" s="58" t="s">
        <v>405</v>
      </c>
      <c r="E93" s="46" t="s">
        <v>70</v>
      </c>
      <c r="F93" s="98"/>
    </row>
    <row r="94" spans="1:6" ht="25.5" x14ac:dyDescent="0.3">
      <c r="A94" s="56">
        <v>322</v>
      </c>
      <c r="B94" s="87"/>
      <c r="C94" s="93"/>
      <c r="D94" s="58" t="s">
        <v>410</v>
      </c>
      <c r="E94" s="46" t="s">
        <v>70</v>
      </c>
      <c r="F94" s="98"/>
    </row>
    <row r="95" spans="1:6" ht="25.5" x14ac:dyDescent="0.3">
      <c r="A95" s="56">
        <v>323</v>
      </c>
      <c r="B95" s="87"/>
      <c r="C95" s="93" t="s">
        <v>469</v>
      </c>
      <c r="D95" s="58" t="s">
        <v>410</v>
      </c>
      <c r="E95" s="46" t="s">
        <v>68</v>
      </c>
      <c r="F95" s="98"/>
    </row>
    <row r="96" spans="1:6" ht="33" x14ac:dyDescent="0.3">
      <c r="A96" s="56">
        <v>323</v>
      </c>
      <c r="B96" s="87"/>
      <c r="C96" s="93" t="s">
        <v>374</v>
      </c>
      <c r="D96" s="58" t="s">
        <v>410</v>
      </c>
      <c r="E96" s="46" t="s">
        <v>68</v>
      </c>
      <c r="F96" s="98"/>
    </row>
    <row r="97" spans="1:6" ht="181.5" x14ac:dyDescent="0.3">
      <c r="A97" s="56" t="s">
        <v>527</v>
      </c>
      <c r="B97" s="87"/>
      <c r="C97" s="93" t="s">
        <v>468</v>
      </c>
      <c r="D97" s="58" t="s">
        <v>410</v>
      </c>
      <c r="E97" s="46" t="s">
        <v>383</v>
      </c>
      <c r="F97" s="98"/>
    </row>
    <row r="98" spans="1:6" ht="165" x14ac:dyDescent="0.3">
      <c r="A98" s="56">
        <v>324</v>
      </c>
      <c r="B98" s="87"/>
      <c r="C98" s="93" t="s">
        <v>467</v>
      </c>
      <c r="D98" s="58" t="s">
        <v>405</v>
      </c>
      <c r="E98" s="46" t="s">
        <v>141</v>
      </c>
      <c r="F98" s="98"/>
    </row>
    <row r="99" spans="1:6" ht="181.5" x14ac:dyDescent="0.3">
      <c r="A99" s="56">
        <v>324</v>
      </c>
      <c r="B99" s="87"/>
      <c r="C99" s="93" t="s">
        <v>466</v>
      </c>
      <c r="D99" s="58" t="s">
        <v>410</v>
      </c>
      <c r="E99" s="46" t="s">
        <v>42</v>
      </c>
      <c r="F99" s="98" t="s">
        <v>474</v>
      </c>
    </row>
    <row r="100" spans="1:6" ht="25.5" x14ac:dyDescent="0.3">
      <c r="A100" s="56">
        <v>325</v>
      </c>
      <c r="B100" s="87"/>
      <c r="C100" s="93"/>
      <c r="D100" s="58" t="s">
        <v>405</v>
      </c>
      <c r="E100" s="46" t="s">
        <v>70</v>
      </c>
      <c r="F100" s="98"/>
    </row>
    <row r="101" spans="1:6" ht="25.5" x14ac:dyDescent="0.3">
      <c r="A101" s="56">
        <v>326</v>
      </c>
      <c r="B101" s="87"/>
      <c r="C101" s="93"/>
      <c r="D101" s="58" t="s">
        <v>405</v>
      </c>
      <c r="E101" s="46" t="s">
        <v>70</v>
      </c>
      <c r="F101" s="98"/>
    </row>
    <row r="102" spans="1:6" ht="25.5" x14ac:dyDescent="0.3">
      <c r="A102" s="56">
        <v>327</v>
      </c>
      <c r="B102" s="87"/>
      <c r="C102" s="93"/>
      <c r="D102" s="58" t="s">
        <v>405</v>
      </c>
      <c r="E102" s="46" t="s">
        <v>70</v>
      </c>
      <c r="F102" s="98"/>
    </row>
    <row r="103" spans="1:6" ht="25.5" x14ac:dyDescent="0.3">
      <c r="A103" s="56">
        <v>328</v>
      </c>
      <c r="B103" s="87"/>
      <c r="C103" s="93"/>
      <c r="D103" s="58" t="s">
        <v>405</v>
      </c>
      <c r="E103" s="14" t="s">
        <v>70</v>
      </c>
      <c r="F103" s="98"/>
    </row>
    <row r="104" spans="1:6" ht="25.5" x14ac:dyDescent="0.3">
      <c r="A104" s="56">
        <v>329</v>
      </c>
      <c r="B104" s="87"/>
      <c r="C104" s="93"/>
      <c r="D104" s="58" t="s">
        <v>405</v>
      </c>
      <c r="E104" s="14" t="s">
        <v>70</v>
      </c>
      <c r="F104" s="98"/>
    </row>
    <row r="105" spans="1:6" ht="33" x14ac:dyDescent="0.3">
      <c r="A105" s="56">
        <v>330</v>
      </c>
      <c r="B105" s="87"/>
      <c r="C105" s="93" t="s">
        <v>464</v>
      </c>
      <c r="D105" s="58" t="s">
        <v>410</v>
      </c>
      <c r="E105" s="14" t="s">
        <v>70</v>
      </c>
      <c r="F105" s="98"/>
    </row>
    <row r="106" spans="1:6" ht="25.5" x14ac:dyDescent="0.3">
      <c r="A106" s="56">
        <v>330</v>
      </c>
      <c r="B106" s="87"/>
      <c r="C106" s="99" t="s">
        <v>465</v>
      </c>
      <c r="D106" s="58" t="s">
        <v>405</v>
      </c>
      <c r="E106" s="14" t="s">
        <v>70</v>
      </c>
      <c r="F106" s="98"/>
    </row>
    <row r="107" spans="1:6" ht="25.5" x14ac:dyDescent="0.3">
      <c r="A107" s="56">
        <v>331</v>
      </c>
      <c r="B107" s="87"/>
      <c r="C107" s="93"/>
      <c r="D107" s="58" t="s">
        <v>405</v>
      </c>
      <c r="E107" s="14" t="s">
        <v>70</v>
      </c>
      <c r="F107" s="98"/>
    </row>
    <row r="108" spans="1:6" ht="49.5" x14ac:dyDescent="0.3">
      <c r="A108" s="69" t="s">
        <v>461</v>
      </c>
      <c r="B108" s="89" t="s">
        <v>404</v>
      </c>
      <c r="C108" s="93" t="s">
        <v>376</v>
      </c>
      <c r="D108" s="58" t="s">
        <v>405</v>
      </c>
      <c r="E108" s="10" t="s">
        <v>139</v>
      </c>
      <c r="F108" s="98"/>
    </row>
    <row r="109" spans="1:6" ht="49.5" x14ac:dyDescent="0.3">
      <c r="A109" s="69" t="s">
        <v>462</v>
      </c>
      <c r="B109" s="89" t="s">
        <v>404</v>
      </c>
      <c r="C109" s="93" t="s">
        <v>459</v>
      </c>
      <c r="D109" s="58" t="s">
        <v>405</v>
      </c>
      <c r="E109" s="10" t="s">
        <v>139</v>
      </c>
      <c r="F109" s="98"/>
    </row>
    <row r="110" spans="1:6" ht="49.5" x14ac:dyDescent="0.3">
      <c r="A110" s="69" t="s">
        <v>463</v>
      </c>
      <c r="B110" s="89" t="s">
        <v>404</v>
      </c>
      <c r="C110" s="93" t="s">
        <v>460</v>
      </c>
      <c r="D110" s="58" t="s">
        <v>405</v>
      </c>
      <c r="E110" s="10" t="s">
        <v>139</v>
      </c>
      <c r="F110" s="98"/>
    </row>
    <row r="111" spans="1:6" ht="33" x14ac:dyDescent="0.3">
      <c r="A111" s="77">
        <v>333</v>
      </c>
      <c r="B111" s="90"/>
      <c r="C111" s="93" t="s">
        <v>365</v>
      </c>
      <c r="D111" s="58" t="s">
        <v>405</v>
      </c>
      <c r="E111" s="10" t="s">
        <v>139</v>
      </c>
      <c r="F111" s="98"/>
    </row>
    <row r="112" spans="1:6" ht="33" x14ac:dyDescent="0.3">
      <c r="A112" s="77">
        <v>333</v>
      </c>
      <c r="B112" s="90"/>
      <c r="C112" s="93" t="s">
        <v>458</v>
      </c>
      <c r="D112" s="58" t="s">
        <v>405</v>
      </c>
      <c r="E112" s="10" t="s">
        <v>139</v>
      </c>
      <c r="F112" s="98"/>
    </row>
    <row r="113" spans="1:6" ht="33" x14ac:dyDescent="0.3">
      <c r="A113" s="77">
        <v>334</v>
      </c>
      <c r="B113" s="90"/>
      <c r="C113" s="93" t="s">
        <v>457</v>
      </c>
      <c r="D113" s="58" t="s">
        <v>405</v>
      </c>
      <c r="E113" s="10" t="s">
        <v>139</v>
      </c>
      <c r="F113" s="98"/>
    </row>
    <row r="114" spans="1:6" ht="31.5" x14ac:dyDescent="0.3">
      <c r="A114" s="77">
        <v>334</v>
      </c>
      <c r="B114" s="90"/>
      <c r="C114" s="93" t="s">
        <v>360</v>
      </c>
      <c r="D114" s="58" t="s">
        <v>405</v>
      </c>
      <c r="E114" s="10" t="s">
        <v>139</v>
      </c>
      <c r="F114" s="98"/>
    </row>
    <row r="115" spans="1:6" ht="31.5" x14ac:dyDescent="0.3">
      <c r="A115" s="69">
        <v>335</v>
      </c>
      <c r="B115" s="89"/>
      <c r="C115" s="93"/>
      <c r="D115" s="58" t="s">
        <v>405</v>
      </c>
      <c r="E115" s="46" t="s">
        <v>104</v>
      </c>
      <c r="F115" s="98"/>
    </row>
    <row r="116" spans="1:6" ht="31.5" x14ac:dyDescent="0.3">
      <c r="A116" s="69">
        <v>336</v>
      </c>
      <c r="B116" s="89"/>
      <c r="C116" s="93"/>
      <c r="D116" s="58" t="s">
        <v>405</v>
      </c>
      <c r="E116" s="46" t="s">
        <v>104</v>
      </c>
      <c r="F116" s="98"/>
    </row>
    <row r="117" spans="1:6" ht="25.5" x14ac:dyDescent="0.3">
      <c r="A117" s="56">
        <v>646</v>
      </c>
      <c r="B117" s="87"/>
      <c r="C117" s="93"/>
      <c r="D117" s="96" t="s">
        <v>441</v>
      </c>
      <c r="E117" s="46" t="s">
        <v>80</v>
      </c>
      <c r="F117" s="98"/>
    </row>
    <row r="118" spans="1:6" ht="25.5" x14ac:dyDescent="0.3">
      <c r="A118" s="56">
        <v>647</v>
      </c>
      <c r="B118" s="87"/>
      <c r="C118" s="93"/>
      <c r="D118" s="96" t="s">
        <v>441</v>
      </c>
      <c r="E118" s="46" t="s">
        <v>80</v>
      </c>
      <c r="F118" s="98"/>
    </row>
    <row r="119" spans="1:6" ht="25.5" x14ac:dyDescent="0.3">
      <c r="A119" s="56">
        <v>648</v>
      </c>
      <c r="B119" s="87"/>
      <c r="C119" s="93"/>
      <c r="D119" s="96" t="s">
        <v>441</v>
      </c>
      <c r="E119" s="46" t="s">
        <v>80</v>
      </c>
      <c r="F119" s="98"/>
    </row>
    <row r="120" spans="1:6" ht="25.5" x14ac:dyDescent="0.3">
      <c r="A120" s="56">
        <v>649</v>
      </c>
      <c r="B120" s="87"/>
      <c r="C120" s="93"/>
      <c r="D120" s="58" t="s">
        <v>405</v>
      </c>
      <c r="E120" s="46" t="s">
        <v>80</v>
      </c>
      <c r="F120" s="98"/>
    </row>
    <row r="121" spans="1:6" ht="25.5" x14ac:dyDescent="0.3">
      <c r="A121" s="56">
        <v>650</v>
      </c>
      <c r="B121" s="87"/>
      <c r="C121" s="93"/>
      <c r="D121" s="96" t="s">
        <v>440</v>
      </c>
      <c r="E121" s="46" t="s">
        <v>80</v>
      </c>
      <c r="F121" s="98"/>
    </row>
    <row r="122" spans="1:6" ht="25.5" x14ac:dyDescent="0.3">
      <c r="A122" s="56">
        <v>651</v>
      </c>
      <c r="B122" s="87"/>
      <c r="C122" s="93"/>
      <c r="D122" s="96" t="s">
        <v>441</v>
      </c>
      <c r="E122" s="46" t="s">
        <v>80</v>
      </c>
      <c r="F122" s="98"/>
    </row>
    <row r="123" spans="1:6" ht="25.5" x14ac:dyDescent="0.3">
      <c r="A123" s="56">
        <v>652</v>
      </c>
      <c r="B123" s="87"/>
      <c r="C123" s="93"/>
      <c r="D123" s="96" t="s">
        <v>441</v>
      </c>
      <c r="E123" s="46" t="s">
        <v>80</v>
      </c>
      <c r="F123" s="98"/>
    </row>
    <row r="124" spans="1:6" ht="25.5" x14ac:dyDescent="0.3">
      <c r="A124" s="70">
        <v>653</v>
      </c>
      <c r="B124" s="81"/>
      <c r="C124" s="93"/>
      <c r="D124" s="96" t="s">
        <v>441</v>
      </c>
      <c r="E124" s="10" t="s">
        <v>80</v>
      </c>
      <c r="F124" s="98"/>
    </row>
    <row r="125" spans="1:6" ht="25.5" x14ac:dyDescent="0.3">
      <c r="A125" s="69">
        <v>654</v>
      </c>
      <c r="B125" s="89"/>
      <c r="C125" s="93"/>
      <c r="D125" s="96" t="s">
        <v>440</v>
      </c>
      <c r="E125" s="10" t="s">
        <v>80</v>
      </c>
      <c r="F125" s="98"/>
    </row>
    <row r="126" spans="1:6" ht="25.5" x14ac:dyDescent="0.3">
      <c r="A126" s="70">
        <v>655</v>
      </c>
      <c r="B126" s="81"/>
      <c r="C126" s="93"/>
      <c r="D126" s="96" t="s">
        <v>441</v>
      </c>
      <c r="E126" s="10" t="s">
        <v>80</v>
      </c>
      <c r="F126" s="98"/>
    </row>
    <row r="127" spans="1:6" ht="25.5" x14ac:dyDescent="0.3">
      <c r="A127" s="70">
        <v>656</v>
      </c>
      <c r="B127" s="81"/>
      <c r="C127" s="93"/>
      <c r="D127" s="96" t="s">
        <v>441</v>
      </c>
      <c r="E127" s="10" t="s">
        <v>80</v>
      </c>
      <c r="F127" s="98"/>
    </row>
    <row r="128" spans="1:6" ht="25.5" x14ac:dyDescent="0.3">
      <c r="A128" s="70">
        <v>657</v>
      </c>
      <c r="B128" s="81"/>
      <c r="C128" s="93"/>
      <c r="D128" s="58" t="s">
        <v>405</v>
      </c>
      <c r="E128" s="10" t="s">
        <v>80</v>
      </c>
      <c r="F128" s="98"/>
    </row>
    <row r="129" spans="1:6" ht="25.5" x14ac:dyDescent="0.3">
      <c r="A129" s="69">
        <v>658</v>
      </c>
      <c r="B129" s="89"/>
      <c r="C129" s="93"/>
      <c r="D129" s="96" t="s">
        <v>441</v>
      </c>
      <c r="E129" s="10" t="s">
        <v>80</v>
      </c>
      <c r="F129" s="98"/>
    </row>
    <row r="130" spans="1:6" ht="25.5" x14ac:dyDescent="0.3">
      <c r="A130" s="70">
        <v>659</v>
      </c>
      <c r="B130" s="81"/>
      <c r="C130" s="93"/>
      <c r="D130" s="58" t="s">
        <v>405</v>
      </c>
      <c r="E130" s="10" t="s">
        <v>80</v>
      </c>
      <c r="F130" s="98"/>
    </row>
    <row r="131" spans="1:6" ht="25.5" x14ac:dyDescent="0.3">
      <c r="A131" s="70">
        <v>660</v>
      </c>
      <c r="B131" s="81"/>
      <c r="C131" s="93"/>
      <c r="D131" s="96" t="s">
        <v>441</v>
      </c>
      <c r="E131" s="10" t="s">
        <v>80</v>
      </c>
      <c r="F131" s="98"/>
    </row>
    <row r="132" spans="1:6" ht="25.5" x14ac:dyDescent="0.3">
      <c r="A132" s="69">
        <v>672</v>
      </c>
      <c r="B132" s="89" t="s">
        <v>404</v>
      </c>
      <c r="C132" s="93" t="s">
        <v>67</v>
      </c>
      <c r="D132" s="58" t="s">
        <v>441</v>
      </c>
      <c r="E132" s="10" t="s">
        <v>68</v>
      </c>
      <c r="F132" s="98" t="s">
        <v>442</v>
      </c>
    </row>
    <row r="133" spans="1:6" ht="66" x14ac:dyDescent="0.3">
      <c r="A133" s="69">
        <v>672</v>
      </c>
      <c r="B133" s="89" t="s">
        <v>404</v>
      </c>
      <c r="C133" s="93" t="s">
        <v>69</v>
      </c>
      <c r="D133" s="58" t="s">
        <v>405</v>
      </c>
      <c r="E133" s="14" t="s">
        <v>70</v>
      </c>
      <c r="F133" s="98"/>
    </row>
    <row r="134" spans="1:6" ht="25.5" x14ac:dyDescent="0.3">
      <c r="A134" s="56">
        <v>673</v>
      </c>
      <c r="B134" s="87"/>
      <c r="C134" s="93"/>
      <c r="D134" s="58" t="s">
        <v>410</v>
      </c>
      <c r="E134" s="46" t="s">
        <v>70</v>
      </c>
      <c r="F134" s="98"/>
    </row>
    <row r="135" spans="1:6" ht="25.5" x14ac:dyDescent="0.3">
      <c r="A135" s="56">
        <v>674</v>
      </c>
      <c r="B135" s="87"/>
      <c r="C135" s="93"/>
      <c r="D135" s="58" t="s">
        <v>405</v>
      </c>
      <c r="E135" s="46" t="s">
        <v>70</v>
      </c>
      <c r="F135" s="98"/>
    </row>
    <row r="136" spans="1:6" ht="25.5" x14ac:dyDescent="0.3">
      <c r="A136" s="56">
        <v>675</v>
      </c>
      <c r="B136" s="87"/>
      <c r="C136" s="93"/>
      <c r="D136" s="58" t="s">
        <v>405</v>
      </c>
      <c r="E136" s="46" t="s">
        <v>70</v>
      </c>
      <c r="F136" s="98"/>
    </row>
    <row r="137" spans="1:6" ht="25.5" x14ac:dyDescent="0.3">
      <c r="A137" s="56">
        <v>676</v>
      </c>
      <c r="B137" s="87"/>
      <c r="C137" s="93"/>
      <c r="D137" s="58" t="s">
        <v>405</v>
      </c>
      <c r="E137" s="46" t="s">
        <v>70</v>
      </c>
      <c r="F137" s="98"/>
    </row>
    <row r="138" spans="1:6" ht="33" x14ac:dyDescent="0.3">
      <c r="A138" s="56">
        <v>677</v>
      </c>
      <c r="B138" s="87"/>
      <c r="C138" s="93"/>
      <c r="D138" s="58" t="s">
        <v>410</v>
      </c>
      <c r="E138" s="46" t="s">
        <v>70</v>
      </c>
      <c r="F138" s="98" t="s">
        <v>411</v>
      </c>
    </row>
    <row r="139" spans="1:6" ht="25.5" x14ac:dyDescent="0.3">
      <c r="A139" s="56">
        <v>678</v>
      </c>
      <c r="B139" s="87"/>
      <c r="C139" s="93"/>
      <c r="D139" s="58" t="s">
        <v>410</v>
      </c>
      <c r="E139" s="46" t="s">
        <v>70</v>
      </c>
      <c r="F139" s="98"/>
    </row>
    <row r="140" spans="1:6" ht="25.5" x14ac:dyDescent="0.3">
      <c r="A140" s="56">
        <v>679</v>
      </c>
      <c r="B140" s="87"/>
      <c r="C140" s="93"/>
      <c r="D140" s="58" t="s">
        <v>410</v>
      </c>
      <c r="E140" s="46" t="s">
        <v>70</v>
      </c>
      <c r="F140" s="98"/>
    </row>
    <row r="141" spans="1:6" ht="66" x14ac:dyDescent="0.3">
      <c r="A141" s="69">
        <v>680</v>
      </c>
      <c r="B141" s="89" t="s">
        <v>404</v>
      </c>
      <c r="C141" s="93" t="s">
        <v>69</v>
      </c>
      <c r="D141" s="58" t="s">
        <v>405</v>
      </c>
      <c r="E141" s="46" t="s">
        <v>70</v>
      </c>
      <c r="F141" s="98"/>
    </row>
    <row r="142" spans="1:6" ht="25.5" x14ac:dyDescent="0.3">
      <c r="A142" s="69">
        <v>680</v>
      </c>
      <c r="B142" s="89" t="s">
        <v>404</v>
      </c>
      <c r="C142" s="93" t="s">
        <v>67</v>
      </c>
      <c r="D142" s="58" t="s">
        <v>441</v>
      </c>
      <c r="E142" s="10" t="s">
        <v>68</v>
      </c>
      <c r="F142" s="98" t="s">
        <v>442</v>
      </c>
    </row>
    <row r="143" spans="1:6" ht="49.5" x14ac:dyDescent="0.3">
      <c r="A143" s="69" t="s">
        <v>448</v>
      </c>
      <c r="B143" s="89" t="s">
        <v>404</v>
      </c>
      <c r="C143" s="93" t="s">
        <v>244</v>
      </c>
      <c r="D143" s="96" t="s">
        <v>440</v>
      </c>
      <c r="E143" s="10" t="s">
        <v>70</v>
      </c>
      <c r="F143" s="98"/>
    </row>
    <row r="144" spans="1:6" ht="33" x14ac:dyDescent="0.3">
      <c r="A144" s="69" t="s">
        <v>449</v>
      </c>
      <c r="B144" s="89" t="s">
        <v>404</v>
      </c>
      <c r="C144" s="93" t="s">
        <v>454</v>
      </c>
      <c r="D144" s="58" t="s">
        <v>405</v>
      </c>
      <c r="E144" s="10" t="s">
        <v>139</v>
      </c>
      <c r="F144" s="98"/>
    </row>
    <row r="145" spans="1:6" ht="42.75" x14ac:dyDescent="0.3">
      <c r="A145" s="69" t="s">
        <v>450</v>
      </c>
      <c r="B145" s="89" t="s">
        <v>404</v>
      </c>
      <c r="C145" s="100" t="s">
        <v>138</v>
      </c>
      <c r="D145" s="58" t="s">
        <v>405</v>
      </c>
      <c r="E145" s="10" t="s">
        <v>139</v>
      </c>
      <c r="F145" s="98"/>
    </row>
    <row r="146" spans="1:6" ht="66" x14ac:dyDescent="0.3">
      <c r="A146" s="69" t="s">
        <v>451</v>
      </c>
      <c r="B146" s="89" t="s">
        <v>404</v>
      </c>
      <c r="C146" s="93" t="s">
        <v>455</v>
      </c>
      <c r="D146" s="95" t="s">
        <v>434</v>
      </c>
      <c r="E146" s="14" t="s">
        <v>70</v>
      </c>
      <c r="F146" s="98"/>
    </row>
    <row r="147" spans="1:6" ht="66" x14ac:dyDescent="0.3">
      <c r="A147" s="69" t="s">
        <v>452</v>
      </c>
      <c r="B147" s="89" t="s">
        <v>404</v>
      </c>
      <c r="C147" s="93" t="s">
        <v>456</v>
      </c>
      <c r="D147" s="95" t="s">
        <v>434</v>
      </c>
      <c r="E147" s="14" t="s">
        <v>70</v>
      </c>
      <c r="F147" s="98"/>
    </row>
    <row r="148" spans="1:6" ht="49.5" x14ac:dyDescent="0.3">
      <c r="A148" s="69" t="s">
        <v>453</v>
      </c>
      <c r="B148" s="89" t="s">
        <v>404</v>
      </c>
      <c r="C148" s="93" t="s">
        <v>524</v>
      </c>
      <c r="D148" s="58" t="s">
        <v>405</v>
      </c>
      <c r="E148" s="14" t="s">
        <v>139</v>
      </c>
      <c r="F148" s="98"/>
    </row>
    <row r="149" spans="1:6" ht="25.5" x14ac:dyDescent="0.3">
      <c r="A149" s="69">
        <v>682</v>
      </c>
      <c r="B149" s="89" t="s">
        <v>404</v>
      </c>
      <c r="C149" s="93"/>
      <c r="D149" s="58" t="s">
        <v>410</v>
      </c>
      <c r="E149" s="10" t="s">
        <v>42</v>
      </c>
      <c r="F149" s="98" t="s">
        <v>474</v>
      </c>
    </row>
    <row r="150" spans="1:6" ht="33" x14ac:dyDescent="0.3">
      <c r="A150" s="69">
        <v>683</v>
      </c>
      <c r="B150" s="89" t="s">
        <v>404</v>
      </c>
      <c r="C150" s="93"/>
      <c r="D150" s="58" t="s">
        <v>410</v>
      </c>
      <c r="E150" s="14" t="s">
        <v>70</v>
      </c>
      <c r="F150" s="98" t="s">
        <v>411</v>
      </c>
    </row>
    <row r="151" spans="1:6" ht="66" x14ac:dyDescent="0.3">
      <c r="A151" s="69">
        <v>684</v>
      </c>
      <c r="B151" s="89" t="s">
        <v>404</v>
      </c>
      <c r="C151" s="93" t="s">
        <v>69</v>
      </c>
      <c r="D151" s="58" t="s">
        <v>405</v>
      </c>
      <c r="E151" s="14" t="s">
        <v>70</v>
      </c>
      <c r="F151" s="98"/>
    </row>
    <row r="152" spans="1:6" ht="25.5" x14ac:dyDescent="0.3">
      <c r="A152" s="69">
        <v>684</v>
      </c>
      <c r="B152" s="89" t="s">
        <v>404</v>
      </c>
      <c r="C152" s="93" t="s">
        <v>67</v>
      </c>
      <c r="D152" s="58" t="s">
        <v>441</v>
      </c>
      <c r="E152" s="10" t="s">
        <v>68</v>
      </c>
      <c r="F152" s="98" t="s">
        <v>442</v>
      </c>
    </row>
    <row r="153" spans="1:6" ht="25.5" x14ac:dyDescent="0.3">
      <c r="A153" s="69">
        <v>685</v>
      </c>
      <c r="B153" s="89" t="s">
        <v>404</v>
      </c>
      <c r="C153" s="93"/>
      <c r="D153" s="58" t="s">
        <v>405</v>
      </c>
      <c r="E153" s="46" t="s">
        <v>42</v>
      </c>
      <c r="F153" s="98" t="s">
        <v>447</v>
      </c>
    </row>
    <row r="154" spans="1:6" ht="66" x14ac:dyDescent="0.3">
      <c r="A154" s="69">
        <v>686</v>
      </c>
      <c r="B154" s="89" t="s">
        <v>404</v>
      </c>
      <c r="C154" s="93" t="s">
        <v>69</v>
      </c>
      <c r="D154" s="58" t="s">
        <v>405</v>
      </c>
      <c r="E154" s="14" t="s">
        <v>70</v>
      </c>
      <c r="F154" s="98"/>
    </row>
    <row r="155" spans="1:6" ht="25.5" x14ac:dyDescent="0.3">
      <c r="A155" s="69">
        <v>686</v>
      </c>
      <c r="B155" s="89" t="s">
        <v>404</v>
      </c>
      <c r="C155" s="93" t="s">
        <v>67</v>
      </c>
      <c r="D155" s="58" t="s">
        <v>441</v>
      </c>
      <c r="E155" s="10" t="s">
        <v>68</v>
      </c>
      <c r="F155" s="98" t="s">
        <v>442</v>
      </c>
    </row>
    <row r="156" spans="1:6" ht="33" x14ac:dyDescent="0.3">
      <c r="A156" s="69">
        <v>687</v>
      </c>
      <c r="B156" s="89" t="s">
        <v>404</v>
      </c>
      <c r="C156" s="93" t="s">
        <v>412</v>
      </c>
      <c r="D156" s="58" t="s">
        <v>410</v>
      </c>
      <c r="E156" s="14" t="s">
        <v>70</v>
      </c>
      <c r="F156" s="98" t="s">
        <v>411</v>
      </c>
    </row>
    <row r="157" spans="1:6" ht="33" x14ac:dyDescent="0.3">
      <c r="A157" s="69">
        <v>687</v>
      </c>
      <c r="B157" s="89" t="s">
        <v>404</v>
      </c>
      <c r="C157" s="93" t="s">
        <v>413</v>
      </c>
      <c r="D157" s="58" t="s">
        <v>410</v>
      </c>
      <c r="E157" s="14" t="s">
        <v>70</v>
      </c>
      <c r="F157" s="98"/>
    </row>
    <row r="158" spans="1:6" ht="31.5" x14ac:dyDescent="0.3">
      <c r="A158" s="69">
        <v>688</v>
      </c>
      <c r="B158" s="89" t="s">
        <v>404</v>
      </c>
      <c r="C158" s="93"/>
      <c r="D158" s="58" t="s">
        <v>405</v>
      </c>
      <c r="E158" s="10" t="s">
        <v>139</v>
      </c>
      <c r="F158" s="98"/>
    </row>
    <row r="159" spans="1:6" ht="66" x14ac:dyDescent="0.3">
      <c r="A159" s="69">
        <v>689</v>
      </c>
      <c r="B159" s="89" t="s">
        <v>404</v>
      </c>
      <c r="C159" s="93" t="s">
        <v>69</v>
      </c>
      <c r="D159" s="58" t="s">
        <v>405</v>
      </c>
      <c r="E159" s="14" t="s">
        <v>70</v>
      </c>
      <c r="F159" s="98"/>
    </row>
    <row r="160" spans="1:6" ht="25.5" x14ac:dyDescent="0.3">
      <c r="A160" s="69">
        <v>689</v>
      </c>
      <c r="B160" s="89" t="s">
        <v>404</v>
      </c>
      <c r="C160" s="93" t="s">
        <v>67</v>
      </c>
      <c r="D160" s="58" t="s">
        <v>441</v>
      </c>
      <c r="E160" s="10" t="s">
        <v>68</v>
      </c>
      <c r="F160" s="98" t="s">
        <v>442</v>
      </c>
    </row>
    <row r="161" spans="1:6" ht="66" x14ac:dyDescent="0.3">
      <c r="A161" s="69">
        <v>690</v>
      </c>
      <c r="B161" s="89" t="s">
        <v>404</v>
      </c>
      <c r="C161" s="93" t="s">
        <v>69</v>
      </c>
      <c r="D161" s="58" t="s">
        <v>405</v>
      </c>
      <c r="E161" s="14" t="s">
        <v>70</v>
      </c>
      <c r="F161" s="98"/>
    </row>
    <row r="162" spans="1:6" ht="25.5" x14ac:dyDescent="0.3">
      <c r="A162" s="69">
        <v>690</v>
      </c>
      <c r="B162" s="89" t="s">
        <v>404</v>
      </c>
      <c r="C162" s="93" t="s">
        <v>67</v>
      </c>
      <c r="D162" s="58" t="s">
        <v>441</v>
      </c>
      <c r="E162" s="10" t="s">
        <v>68</v>
      </c>
      <c r="F162" s="98" t="s">
        <v>442</v>
      </c>
    </row>
    <row r="163" spans="1:6" ht="66" x14ac:dyDescent="0.3">
      <c r="A163" s="69">
        <v>691</v>
      </c>
      <c r="B163" s="89" t="s">
        <v>404</v>
      </c>
      <c r="C163" s="93" t="s">
        <v>69</v>
      </c>
      <c r="D163" s="95" t="s">
        <v>406</v>
      </c>
      <c r="E163" s="14" t="s">
        <v>70</v>
      </c>
      <c r="F163" s="98"/>
    </row>
    <row r="164" spans="1:6" ht="25.5" x14ac:dyDescent="0.3">
      <c r="A164" s="69">
        <v>691</v>
      </c>
      <c r="B164" s="89" t="s">
        <v>404</v>
      </c>
      <c r="C164" s="93" t="s">
        <v>67</v>
      </c>
      <c r="D164" s="58" t="s">
        <v>441</v>
      </c>
      <c r="E164" s="10" t="s">
        <v>68</v>
      </c>
      <c r="F164" s="98" t="s">
        <v>442</v>
      </c>
    </row>
    <row r="165" spans="1:6" ht="33" x14ac:dyDescent="0.3">
      <c r="A165" s="69">
        <v>692</v>
      </c>
      <c r="B165" s="89" t="s">
        <v>404</v>
      </c>
      <c r="C165" s="93" t="s">
        <v>444</v>
      </c>
      <c r="D165" s="58" t="s">
        <v>405</v>
      </c>
      <c r="E165" s="10" t="s">
        <v>139</v>
      </c>
      <c r="F165" s="98"/>
    </row>
    <row r="166" spans="1:6" ht="33" x14ac:dyDescent="0.3">
      <c r="A166" s="69">
        <v>692</v>
      </c>
      <c r="B166" s="89" t="s">
        <v>404</v>
      </c>
      <c r="C166" s="93" t="s">
        <v>445</v>
      </c>
      <c r="D166" s="95" t="s">
        <v>440</v>
      </c>
      <c r="E166" s="14" t="s">
        <v>70</v>
      </c>
      <c r="F166" s="98"/>
    </row>
    <row r="167" spans="1:6" ht="33" x14ac:dyDescent="0.3">
      <c r="A167" s="69">
        <v>692</v>
      </c>
      <c r="B167" s="89" t="s">
        <v>404</v>
      </c>
      <c r="C167" s="93" t="s">
        <v>446</v>
      </c>
      <c r="D167" s="95" t="s">
        <v>434</v>
      </c>
      <c r="E167" s="14" t="s">
        <v>70</v>
      </c>
      <c r="F167" s="98"/>
    </row>
    <row r="168" spans="1:6" ht="33" x14ac:dyDescent="0.3">
      <c r="A168" s="69">
        <v>692</v>
      </c>
      <c r="B168" s="89" t="s">
        <v>404</v>
      </c>
      <c r="C168" s="93" t="s">
        <v>443</v>
      </c>
      <c r="D168" s="95" t="s">
        <v>440</v>
      </c>
      <c r="E168" s="14" t="s">
        <v>70</v>
      </c>
      <c r="F168" s="98"/>
    </row>
    <row r="169" spans="1:6" ht="49.5" x14ac:dyDescent="0.3">
      <c r="A169" s="69">
        <v>692</v>
      </c>
      <c r="B169" s="89" t="s">
        <v>404</v>
      </c>
      <c r="C169" s="93" t="s">
        <v>250</v>
      </c>
      <c r="D169" s="58" t="s">
        <v>405</v>
      </c>
      <c r="E169" s="10" t="s">
        <v>139</v>
      </c>
      <c r="F169" s="98"/>
    </row>
    <row r="170" spans="1:6" ht="66" x14ac:dyDescent="0.3">
      <c r="A170" s="69">
        <v>693</v>
      </c>
      <c r="B170" s="89" t="s">
        <v>404</v>
      </c>
      <c r="C170" s="93" t="s">
        <v>69</v>
      </c>
      <c r="D170" s="58" t="s">
        <v>405</v>
      </c>
      <c r="E170" s="14" t="s">
        <v>70</v>
      </c>
      <c r="F170" s="98"/>
    </row>
    <row r="171" spans="1:6" ht="25.5" x14ac:dyDescent="0.3">
      <c r="A171" s="69">
        <v>693</v>
      </c>
      <c r="B171" s="89" t="s">
        <v>404</v>
      </c>
      <c r="C171" s="93" t="s">
        <v>67</v>
      </c>
      <c r="D171" s="58" t="s">
        <v>441</v>
      </c>
      <c r="E171" s="10" t="s">
        <v>68</v>
      </c>
      <c r="F171" s="98" t="s">
        <v>442</v>
      </c>
    </row>
    <row r="172" spans="1:6" ht="33" x14ac:dyDescent="0.3">
      <c r="A172" s="69">
        <v>694</v>
      </c>
      <c r="B172" s="89" t="s">
        <v>404</v>
      </c>
      <c r="C172" s="93"/>
      <c r="D172" s="58" t="s">
        <v>410</v>
      </c>
      <c r="E172" s="14" t="s">
        <v>70</v>
      </c>
      <c r="F172" s="98" t="s">
        <v>411</v>
      </c>
    </row>
    <row r="173" spans="1:6" ht="31.5" x14ac:dyDescent="0.3">
      <c r="A173" s="69">
        <v>695</v>
      </c>
      <c r="B173" s="89" t="s">
        <v>404</v>
      </c>
      <c r="C173" s="93"/>
      <c r="D173" s="58" t="s">
        <v>410</v>
      </c>
      <c r="E173" s="10" t="s">
        <v>139</v>
      </c>
      <c r="F173" s="98"/>
    </row>
    <row r="174" spans="1:6" ht="25.5" x14ac:dyDescent="0.3">
      <c r="A174" s="69">
        <v>696</v>
      </c>
      <c r="B174" s="89" t="s">
        <v>404</v>
      </c>
      <c r="C174" s="93" t="s">
        <v>67</v>
      </c>
      <c r="D174" s="58" t="s">
        <v>441</v>
      </c>
      <c r="E174" s="10" t="s">
        <v>68</v>
      </c>
      <c r="F174" s="98" t="s">
        <v>442</v>
      </c>
    </row>
    <row r="175" spans="1:6" ht="66" x14ac:dyDescent="0.3">
      <c r="A175" s="69">
        <v>696</v>
      </c>
      <c r="B175" s="89" t="s">
        <v>404</v>
      </c>
      <c r="C175" s="93" t="s">
        <v>69</v>
      </c>
      <c r="D175" s="58" t="s">
        <v>405</v>
      </c>
      <c r="E175" s="14" t="s">
        <v>70</v>
      </c>
      <c r="F175" s="98"/>
    </row>
    <row r="176" spans="1:6" ht="66" x14ac:dyDescent="0.3">
      <c r="A176" s="69">
        <v>697</v>
      </c>
      <c r="B176" s="89" t="s">
        <v>404</v>
      </c>
      <c r="C176" s="93" t="s">
        <v>69</v>
      </c>
      <c r="D176" s="58" t="s">
        <v>405</v>
      </c>
      <c r="E176" s="14" t="s">
        <v>70</v>
      </c>
      <c r="F176" s="98"/>
    </row>
    <row r="177" spans="1:6" ht="25.5" x14ac:dyDescent="0.3">
      <c r="A177" s="69">
        <v>697</v>
      </c>
      <c r="B177" s="89" t="s">
        <v>404</v>
      </c>
      <c r="C177" s="93" t="s">
        <v>67</v>
      </c>
      <c r="D177" s="58" t="s">
        <v>441</v>
      </c>
      <c r="E177" s="10" t="s">
        <v>68</v>
      </c>
      <c r="F177" s="98" t="s">
        <v>442</v>
      </c>
    </row>
    <row r="178" spans="1:6" ht="66" x14ac:dyDescent="0.3">
      <c r="A178" s="69">
        <v>698</v>
      </c>
      <c r="B178" s="89" t="s">
        <v>404</v>
      </c>
      <c r="C178" s="93" t="s">
        <v>69</v>
      </c>
      <c r="D178" s="58" t="s">
        <v>405</v>
      </c>
      <c r="E178" s="14" t="s">
        <v>70</v>
      </c>
      <c r="F178" s="98"/>
    </row>
    <row r="179" spans="1:6" ht="25.5" x14ac:dyDescent="0.3">
      <c r="A179" s="69">
        <v>698</v>
      </c>
      <c r="B179" s="89" t="s">
        <v>404</v>
      </c>
      <c r="C179" s="93" t="s">
        <v>67</v>
      </c>
      <c r="D179" s="58" t="s">
        <v>441</v>
      </c>
      <c r="E179" s="10" t="s">
        <v>68</v>
      </c>
      <c r="F179" s="98" t="s">
        <v>442</v>
      </c>
    </row>
    <row r="180" spans="1:6" ht="25.5" x14ac:dyDescent="0.3">
      <c r="A180" s="69">
        <v>699</v>
      </c>
      <c r="B180" s="89" t="s">
        <v>404</v>
      </c>
      <c r="C180" s="93" t="s">
        <v>67</v>
      </c>
      <c r="D180" s="58" t="s">
        <v>441</v>
      </c>
      <c r="E180" s="10" t="s">
        <v>68</v>
      </c>
      <c r="F180" s="98" t="s">
        <v>442</v>
      </c>
    </row>
    <row r="181" spans="1:6" ht="66" x14ac:dyDescent="0.3">
      <c r="A181" s="69">
        <v>699</v>
      </c>
      <c r="B181" s="89" t="s">
        <v>404</v>
      </c>
      <c r="C181" s="93" t="s">
        <v>69</v>
      </c>
      <c r="D181" s="58" t="s">
        <v>405</v>
      </c>
      <c r="E181" s="14" t="s">
        <v>70</v>
      </c>
      <c r="F181" s="98"/>
    </row>
    <row r="182" spans="1:6" ht="66" x14ac:dyDescent="0.3">
      <c r="A182" s="69">
        <v>700</v>
      </c>
      <c r="B182" s="89" t="s">
        <v>404</v>
      </c>
      <c r="C182" s="93" t="s">
        <v>69</v>
      </c>
      <c r="D182" s="58" t="s">
        <v>405</v>
      </c>
      <c r="E182" s="14" t="s">
        <v>70</v>
      </c>
      <c r="F182" s="98"/>
    </row>
    <row r="183" spans="1:6" ht="25.5" x14ac:dyDescent="0.3">
      <c r="A183" s="69">
        <v>700</v>
      </c>
      <c r="B183" s="89" t="s">
        <v>404</v>
      </c>
      <c r="C183" s="93" t="s">
        <v>67</v>
      </c>
      <c r="D183" s="58" t="s">
        <v>441</v>
      </c>
      <c r="E183" s="10" t="s">
        <v>68</v>
      </c>
      <c r="F183" s="98" t="s">
        <v>442</v>
      </c>
    </row>
    <row r="184" spans="1:6" ht="25.5" x14ac:dyDescent="0.3">
      <c r="A184" s="69">
        <v>701</v>
      </c>
      <c r="B184" s="89" t="s">
        <v>404</v>
      </c>
      <c r="C184" s="93" t="s">
        <v>67</v>
      </c>
      <c r="D184" s="58" t="s">
        <v>441</v>
      </c>
      <c r="E184" s="10" t="s">
        <v>68</v>
      </c>
      <c r="F184" s="98" t="s">
        <v>442</v>
      </c>
    </row>
    <row r="185" spans="1:6" ht="66" x14ac:dyDescent="0.3">
      <c r="A185" s="69">
        <v>701</v>
      </c>
      <c r="B185" s="89" t="s">
        <v>404</v>
      </c>
      <c r="C185" s="93" t="s">
        <v>69</v>
      </c>
      <c r="D185" s="58" t="s">
        <v>405</v>
      </c>
      <c r="E185" s="14" t="s">
        <v>70</v>
      </c>
      <c r="F185" s="98"/>
    </row>
    <row r="186" spans="1:6" ht="66" x14ac:dyDescent="0.3">
      <c r="A186" s="56" t="s">
        <v>529</v>
      </c>
      <c r="B186" s="87" t="s">
        <v>404</v>
      </c>
      <c r="C186" s="93" t="s">
        <v>438</v>
      </c>
      <c r="D186" s="58" t="s">
        <v>405</v>
      </c>
      <c r="E186" s="46" t="s">
        <v>383</v>
      </c>
      <c r="F186" s="98" t="s">
        <v>439</v>
      </c>
    </row>
    <row r="187" spans="1:6" ht="31.5" x14ac:dyDescent="0.3">
      <c r="A187" s="56" t="s">
        <v>528</v>
      </c>
      <c r="B187" s="87" t="s">
        <v>404</v>
      </c>
      <c r="C187" s="93" t="s">
        <v>335</v>
      </c>
      <c r="D187" s="58" t="s">
        <v>405</v>
      </c>
      <c r="E187" s="46" t="s">
        <v>383</v>
      </c>
      <c r="F187" s="98"/>
    </row>
    <row r="188" spans="1:6" ht="33" x14ac:dyDescent="0.3">
      <c r="A188" s="56">
        <v>703</v>
      </c>
      <c r="B188" s="87" t="s">
        <v>404</v>
      </c>
      <c r="C188" s="93" t="s">
        <v>435</v>
      </c>
      <c r="D188" s="58" t="s">
        <v>405</v>
      </c>
      <c r="E188" s="46" t="s">
        <v>383</v>
      </c>
      <c r="F188" s="98"/>
    </row>
    <row r="189" spans="1:6" ht="49.5" x14ac:dyDescent="0.3">
      <c r="A189" s="56">
        <v>703</v>
      </c>
      <c r="B189" s="87" t="s">
        <v>404</v>
      </c>
      <c r="C189" s="93" t="s">
        <v>436</v>
      </c>
      <c r="D189" s="58" t="s">
        <v>405</v>
      </c>
      <c r="E189" s="46" t="s">
        <v>383</v>
      </c>
      <c r="F189" s="98"/>
    </row>
    <row r="190" spans="1:6" ht="66" x14ac:dyDescent="0.3">
      <c r="A190" s="56">
        <v>703</v>
      </c>
      <c r="B190" s="87" t="s">
        <v>404</v>
      </c>
      <c r="C190" s="93" t="s">
        <v>437</v>
      </c>
      <c r="D190" s="58" t="s">
        <v>405</v>
      </c>
      <c r="E190" s="46" t="s">
        <v>383</v>
      </c>
      <c r="F190" s="98"/>
    </row>
    <row r="191" spans="1:6" ht="25.5" x14ac:dyDescent="0.3">
      <c r="A191" s="76">
        <v>704</v>
      </c>
      <c r="B191" s="88"/>
      <c r="C191" s="93"/>
      <c r="D191" s="58" t="s">
        <v>405</v>
      </c>
      <c r="E191" s="46" t="s">
        <v>116</v>
      </c>
      <c r="F191" s="98"/>
    </row>
    <row r="192" spans="1:6" ht="25.5" x14ac:dyDescent="0.3">
      <c r="A192" s="76">
        <v>705</v>
      </c>
      <c r="B192" s="88"/>
      <c r="C192" s="93"/>
      <c r="D192" s="96" t="s">
        <v>498</v>
      </c>
      <c r="E192" s="46" t="s">
        <v>116</v>
      </c>
      <c r="F192" s="98"/>
    </row>
    <row r="193" spans="1:6" ht="25.5" x14ac:dyDescent="0.3">
      <c r="A193" s="76">
        <v>709</v>
      </c>
      <c r="B193" s="88"/>
      <c r="C193" s="93"/>
      <c r="D193" s="95" t="s">
        <v>434</v>
      </c>
      <c r="E193" s="46" t="s">
        <v>80</v>
      </c>
      <c r="F193" s="98"/>
    </row>
    <row r="194" spans="1:6" ht="25.5" x14ac:dyDescent="0.3">
      <c r="A194" s="76">
        <v>710</v>
      </c>
      <c r="B194" s="88"/>
      <c r="C194" s="93"/>
      <c r="D194" s="58" t="s">
        <v>405</v>
      </c>
      <c r="E194" s="46" t="s">
        <v>80</v>
      </c>
      <c r="F194" s="98"/>
    </row>
    <row r="195" spans="1:6" ht="25.5" x14ac:dyDescent="0.3">
      <c r="A195" s="76">
        <v>712</v>
      </c>
      <c r="B195" s="88"/>
      <c r="C195" s="93"/>
      <c r="D195" s="58" t="s">
        <v>405</v>
      </c>
      <c r="E195" s="46" t="s">
        <v>116</v>
      </c>
      <c r="F195" s="98"/>
    </row>
    <row r="196" spans="1:6" ht="25.5" x14ac:dyDescent="0.3">
      <c r="A196" s="76">
        <v>713</v>
      </c>
      <c r="B196" s="88"/>
      <c r="C196" s="93"/>
      <c r="D196" s="58" t="s">
        <v>410</v>
      </c>
      <c r="E196" s="46" t="s">
        <v>68</v>
      </c>
      <c r="F196" s="98"/>
    </row>
    <row r="197" spans="1:6" ht="25.5" x14ac:dyDescent="0.3">
      <c r="A197" s="76">
        <v>714</v>
      </c>
      <c r="B197" s="88"/>
      <c r="C197" s="93"/>
      <c r="D197" s="58" t="s">
        <v>405</v>
      </c>
      <c r="E197" s="46" t="s">
        <v>68</v>
      </c>
      <c r="F197" s="98"/>
    </row>
    <row r="198" spans="1:6" ht="25.5" x14ac:dyDescent="0.3">
      <c r="A198" s="76">
        <v>715</v>
      </c>
      <c r="B198" s="88"/>
      <c r="C198" s="93" t="s">
        <v>431</v>
      </c>
      <c r="D198" s="58" t="s">
        <v>405</v>
      </c>
      <c r="E198" s="46" t="s">
        <v>68</v>
      </c>
      <c r="F198" s="98"/>
    </row>
    <row r="199" spans="1:6" ht="25.5" x14ac:dyDescent="0.3">
      <c r="A199" s="76">
        <v>715</v>
      </c>
      <c r="B199" s="88"/>
      <c r="C199" s="93" t="s">
        <v>432</v>
      </c>
      <c r="D199" s="58" t="s">
        <v>410</v>
      </c>
      <c r="E199" s="46" t="s">
        <v>68</v>
      </c>
      <c r="F199" s="98"/>
    </row>
    <row r="200" spans="1:6" ht="25.5" x14ac:dyDescent="0.3">
      <c r="A200" s="76">
        <v>715</v>
      </c>
      <c r="B200" s="88"/>
      <c r="C200" s="93" t="s">
        <v>433</v>
      </c>
      <c r="D200" s="58" t="s">
        <v>405</v>
      </c>
      <c r="E200" s="46" t="s">
        <v>68</v>
      </c>
      <c r="F200" s="98"/>
    </row>
    <row r="201" spans="1:6" ht="33" x14ac:dyDescent="0.3">
      <c r="A201" s="56">
        <v>716</v>
      </c>
      <c r="B201" s="87"/>
      <c r="C201" s="93" t="s">
        <v>427</v>
      </c>
      <c r="D201" s="58" t="s">
        <v>405</v>
      </c>
      <c r="E201" s="46" t="s">
        <v>141</v>
      </c>
      <c r="F201" s="98"/>
    </row>
    <row r="202" spans="1:6" ht="31.5" x14ac:dyDescent="0.3">
      <c r="A202" s="56">
        <v>716</v>
      </c>
      <c r="B202" s="87"/>
      <c r="C202" s="93" t="s">
        <v>249</v>
      </c>
      <c r="D202" s="58" t="s">
        <v>410</v>
      </c>
      <c r="E202" s="46" t="s">
        <v>141</v>
      </c>
      <c r="F202" s="98" t="s">
        <v>430</v>
      </c>
    </row>
    <row r="203" spans="1:6" ht="31.5" x14ac:dyDescent="0.3">
      <c r="A203" s="56">
        <v>716</v>
      </c>
      <c r="B203" s="87"/>
      <c r="C203" s="93" t="s">
        <v>428</v>
      </c>
      <c r="D203" s="58" t="s">
        <v>410</v>
      </c>
      <c r="E203" s="46" t="s">
        <v>141</v>
      </c>
      <c r="F203" s="98"/>
    </row>
    <row r="204" spans="1:6" ht="33" x14ac:dyDescent="0.3">
      <c r="A204" s="56">
        <v>716</v>
      </c>
      <c r="B204" s="87"/>
      <c r="C204" s="93" t="s">
        <v>429</v>
      </c>
      <c r="D204" s="58" t="s">
        <v>405</v>
      </c>
      <c r="E204" s="46" t="s">
        <v>141</v>
      </c>
      <c r="F204" s="98"/>
    </row>
    <row r="205" spans="1:6" ht="31.5" x14ac:dyDescent="0.3">
      <c r="A205" s="56">
        <v>716</v>
      </c>
      <c r="B205" s="87"/>
      <c r="C205" s="93" t="s">
        <v>297</v>
      </c>
      <c r="D205" s="58" t="s">
        <v>405</v>
      </c>
      <c r="E205" s="46" t="s">
        <v>141</v>
      </c>
      <c r="F205" s="98"/>
    </row>
    <row r="206" spans="1:6" ht="82.5" x14ac:dyDescent="0.3">
      <c r="A206" s="56">
        <v>717</v>
      </c>
      <c r="B206" s="87"/>
      <c r="C206" s="93" t="s">
        <v>421</v>
      </c>
      <c r="D206" s="58" t="s">
        <v>405</v>
      </c>
      <c r="E206" s="46" t="s">
        <v>141</v>
      </c>
      <c r="F206" s="98"/>
    </row>
    <row r="207" spans="1:6" ht="99" x14ac:dyDescent="0.3">
      <c r="A207" s="56">
        <v>717</v>
      </c>
      <c r="B207" s="87"/>
      <c r="C207" s="93" t="s">
        <v>422</v>
      </c>
      <c r="D207" s="58" t="s">
        <v>405</v>
      </c>
      <c r="E207" s="46" t="s">
        <v>141</v>
      </c>
      <c r="F207" s="98"/>
    </row>
    <row r="208" spans="1:6" ht="82.5" x14ac:dyDescent="0.3">
      <c r="A208" s="56">
        <v>717</v>
      </c>
      <c r="B208" s="87"/>
      <c r="C208" s="92" t="s">
        <v>424</v>
      </c>
      <c r="D208" s="58" t="s">
        <v>405</v>
      </c>
      <c r="E208" s="46" t="s">
        <v>141</v>
      </c>
      <c r="F208" s="98"/>
    </row>
    <row r="209" spans="1:6" ht="132" x14ac:dyDescent="0.3">
      <c r="A209" s="56">
        <v>717</v>
      </c>
      <c r="B209" s="87"/>
      <c r="C209" s="101" t="s">
        <v>425</v>
      </c>
      <c r="D209" s="58" t="s">
        <v>405</v>
      </c>
      <c r="E209" s="46" t="s">
        <v>141</v>
      </c>
      <c r="F209" s="98"/>
    </row>
    <row r="210" spans="1:6" ht="132" x14ac:dyDescent="0.3">
      <c r="A210" s="56">
        <v>717</v>
      </c>
      <c r="B210" s="87"/>
      <c r="C210" s="92" t="s">
        <v>423</v>
      </c>
      <c r="D210" s="58" t="s">
        <v>405</v>
      </c>
      <c r="E210" s="46" t="s">
        <v>141</v>
      </c>
      <c r="F210" s="98"/>
    </row>
    <row r="211" spans="1:6" ht="181.5" x14ac:dyDescent="0.3">
      <c r="A211" s="56">
        <v>717</v>
      </c>
      <c r="B211" s="87"/>
      <c r="C211" s="92" t="s">
        <v>426</v>
      </c>
      <c r="D211" s="58" t="s">
        <v>405</v>
      </c>
      <c r="E211" s="46" t="s">
        <v>141</v>
      </c>
      <c r="F211" s="98"/>
    </row>
    <row r="212" spans="1:6" ht="31.5" x14ac:dyDescent="0.3">
      <c r="A212" s="56">
        <v>718</v>
      </c>
      <c r="B212" s="87"/>
      <c r="C212" s="93"/>
      <c r="D212" s="58" t="s">
        <v>405</v>
      </c>
      <c r="E212" s="46" t="s">
        <v>141</v>
      </c>
      <c r="F212" s="98"/>
    </row>
    <row r="213" spans="1:6" ht="33" x14ac:dyDescent="0.3">
      <c r="A213" s="56">
        <v>719</v>
      </c>
      <c r="B213" s="87"/>
      <c r="C213" s="93" t="s">
        <v>417</v>
      </c>
      <c r="D213" s="58" t="s">
        <v>410</v>
      </c>
      <c r="E213" s="46" t="s">
        <v>141</v>
      </c>
      <c r="F213" s="98"/>
    </row>
    <row r="214" spans="1:6" ht="33" x14ac:dyDescent="0.3">
      <c r="A214" s="56">
        <v>719</v>
      </c>
      <c r="B214" s="87"/>
      <c r="C214" s="93" t="s">
        <v>418</v>
      </c>
      <c r="D214" s="58" t="s">
        <v>410</v>
      </c>
      <c r="E214" s="46" t="s">
        <v>141</v>
      </c>
      <c r="F214" s="98"/>
    </row>
    <row r="215" spans="1:6" ht="33" x14ac:dyDescent="0.3">
      <c r="A215" s="56">
        <v>719</v>
      </c>
      <c r="B215" s="87"/>
      <c r="C215" s="93" t="s">
        <v>419</v>
      </c>
      <c r="D215" s="58" t="s">
        <v>410</v>
      </c>
      <c r="E215" s="46" t="s">
        <v>141</v>
      </c>
      <c r="F215" s="98"/>
    </row>
    <row r="216" spans="1:6" ht="49.5" x14ac:dyDescent="0.3">
      <c r="A216" s="56">
        <v>719</v>
      </c>
      <c r="B216" s="87"/>
      <c r="C216" s="93" t="s">
        <v>420</v>
      </c>
      <c r="D216" s="58" t="s">
        <v>410</v>
      </c>
      <c r="E216" s="46" t="s">
        <v>141</v>
      </c>
      <c r="F216" s="98"/>
    </row>
    <row r="217" spans="1:6" ht="31.5" x14ac:dyDescent="0.3">
      <c r="A217" s="56">
        <v>721</v>
      </c>
      <c r="B217" s="87"/>
      <c r="C217" s="93" t="s">
        <v>212</v>
      </c>
      <c r="D217" s="58" t="s">
        <v>405</v>
      </c>
      <c r="E217" s="46" t="s">
        <v>141</v>
      </c>
      <c r="F217" s="98"/>
    </row>
    <row r="218" spans="1:6" ht="33" x14ac:dyDescent="0.3">
      <c r="A218" s="56">
        <v>721</v>
      </c>
      <c r="B218" s="87"/>
      <c r="C218" s="93" t="s">
        <v>415</v>
      </c>
      <c r="D218" s="58" t="s">
        <v>410</v>
      </c>
      <c r="E218" s="46" t="s">
        <v>141</v>
      </c>
      <c r="F218" s="98"/>
    </row>
    <row r="219" spans="1:6" ht="31.5" x14ac:dyDescent="0.3">
      <c r="A219" s="56">
        <v>721</v>
      </c>
      <c r="B219" s="87"/>
      <c r="C219" s="93" t="s">
        <v>303</v>
      </c>
      <c r="D219" s="58" t="s">
        <v>405</v>
      </c>
      <c r="E219" s="46" t="s">
        <v>141</v>
      </c>
      <c r="F219" s="98"/>
    </row>
    <row r="220" spans="1:6" ht="31.5" x14ac:dyDescent="0.3">
      <c r="A220" s="56">
        <v>721</v>
      </c>
      <c r="B220" s="87"/>
      <c r="C220" s="93" t="s">
        <v>416</v>
      </c>
      <c r="D220" s="58" t="s">
        <v>405</v>
      </c>
      <c r="E220" s="46" t="s">
        <v>141</v>
      </c>
      <c r="F220" s="98"/>
    </row>
    <row r="221" spans="1:6" ht="31.5" x14ac:dyDescent="0.3">
      <c r="A221" s="56">
        <v>724</v>
      </c>
      <c r="B221" s="87"/>
      <c r="C221" s="93"/>
      <c r="D221" s="58" t="s">
        <v>405</v>
      </c>
      <c r="E221" s="46" t="s">
        <v>141</v>
      </c>
      <c r="F221" s="98"/>
    </row>
    <row r="222" spans="1:6" ht="31.5" x14ac:dyDescent="0.3">
      <c r="A222" s="56">
        <v>725</v>
      </c>
      <c r="B222" s="87"/>
      <c r="C222" s="93" t="s">
        <v>308</v>
      </c>
      <c r="D222" s="58" t="s">
        <v>410</v>
      </c>
      <c r="E222" s="46" t="s">
        <v>141</v>
      </c>
      <c r="F222" s="98"/>
    </row>
    <row r="223" spans="1:6" ht="31.5" x14ac:dyDescent="0.3">
      <c r="A223" s="56">
        <v>725</v>
      </c>
      <c r="B223" s="87"/>
      <c r="C223" s="93" t="s">
        <v>414</v>
      </c>
      <c r="D223" s="58" t="s">
        <v>405</v>
      </c>
      <c r="E223" s="46" t="s">
        <v>141</v>
      </c>
      <c r="F223" s="98"/>
    </row>
    <row r="224" spans="1:6" ht="33" x14ac:dyDescent="0.3">
      <c r="A224" s="76">
        <v>726</v>
      </c>
      <c r="B224" s="88"/>
      <c r="C224" s="93" t="s">
        <v>407</v>
      </c>
      <c r="D224" s="96" t="s">
        <v>406</v>
      </c>
      <c r="E224" s="46" t="s">
        <v>400</v>
      </c>
      <c r="F224" s="98" t="s">
        <v>409</v>
      </c>
    </row>
    <row r="225" spans="1:6" ht="25.5" x14ac:dyDescent="0.3">
      <c r="A225" s="76">
        <v>726</v>
      </c>
      <c r="B225" s="88"/>
      <c r="C225" s="93" t="s">
        <v>408</v>
      </c>
      <c r="D225" s="96" t="s">
        <v>406</v>
      </c>
      <c r="E225" s="46" t="s">
        <v>400</v>
      </c>
      <c r="F225" s="102" t="s">
        <v>409</v>
      </c>
    </row>
    <row r="226" spans="1:6" ht="25.5" x14ac:dyDescent="0.3">
      <c r="A226" s="76">
        <v>727</v>
      </c>
      <c r="B226" s="88"/>
      <c r="C226" s="93"/>
      <c r="D226" s="96" t="s">
        <v>406</v>
      </c>
      <c r="E226" s="46" t="s">
        <v>400</v>
      </c>
      <c r="F226" s="102" t="s">
        <v>409</v>
      </c>
    </row>
    <row r="227" spans="1:6" ht="25.5" x14ac:dyDescent="0.3">
      <c r="A227" s="76">
        <v>728</v>
      </c>
      <c r="B227" s="88"/>
      <c r="C227" s="93"/>
      <c r="D227" s="96" t="s">
        <v>406</v>
      </c>
      <c r="E227" s="46" t="s">
        <v>400</v>
      </c>
      <c r="F227" s="102" t="s">
        <v>409</v>
      </c>
    </row>
    <row r="228" spans="1:6" ht="25.5" x14ac:dyDescent="0.3">
      <c r="A228" s="76">
        <v>729</v>
      </c>
      <c r="B228" s="88"/>
      <c r="C228" s="93"/>
      <c r="D228" s="96" t="s">
        <v>406</v>
      </c>
      <c r="E228" s="46" t="s">
        <v>400</v>
      </c>
      <c r="F228" s="102" t="s">
        <v>409</v>
      </c>
    </row>
    <row r="229" spans="1:6" ht="25.5" x14ac:dyDescent="0.3">
      <c r="A229" s="76">
        <v>730</v>
      </c>
      <c r="B229" s="88"/>
      <c r="C229" s="93"/>
      <c r="D229" s="96" t="s">
        <v>406</v>
      </c>
      <c r="E229" s="46" t="s">
        <v>400</v>
      </c>
      <c r="F229" s="102" t="s">
        <v>409</v>
      </c>
    </row>
    <row r="230" spans="1:6" ht="25.5" x14ac:dyDescent="0.3">
      <c r="A230" s="76">
        <v>731</v>
      </c>
      <c r="B230" s="88"/>
      <c r="C230" s="93"/>
      <c r="D230" s="58" t="s">
        <v>410</v>
      </c>
      <c r="E230" s="46" t="s">
        <v>68</v>
      </c>
      <c r="F230" s="98"/>
    </row>
    <row r="231" spans="1:6" ht="25.5" x14ac:dyDescent="0.3">
      <c r="A231" s="76">
        <v>732</v>
      </c>
      <c r="B231" s="88"/>
      <c r="C231" s="93"/>
      <c r="D231" s="58" t="s">
        <v>405</v>
      </c>
      <c r="E231" s="46" t="s">
        <v>68</v>
      </c>
      <c r="F231" s="98"/>
    </row>
    <row r="232" spans="1:6" ht="25.5" x14ac:dyDescent="0.3">
      <c r="A232" s="76">
        <v>733</v>
      </c>
      <c r="B232" s="88"/>
      <c r="C232" s="93"/>
      <c r="D232" s="58" t="s">
        <v>410</v>
      </c>
      <c r="E232" s="46" t="s">
        <v>68</v>
      </c>
      <c r="F232" s="98"/>
    </row>
    <row r="233" spans="1:6" ht="25.5" x14ac:dyDescent="0.3">
      <c r="A233" s="75">
        <v>734</v>
      </c>
      <c r="B233" s="91"/>
      <c r="C233" s="93"/>
      <c r="D233" s="58"/>
      <c r="E233" s="98"/>
      <c r="F233" s="98"/>
    </row>
    <row r="234" spans="1:6" ht="25.5" x14ac:dyDescent="0.3">
      <c r="A234" s="75">
        <v>734</v>
      </c>
      <c r="B234" s="91"/>
      <c r="C234" s="93"/>
      <c r="D234" s="58"/>
      <c r="E234" s="98"/>
      <c r="F234" s="98"/>
    </row>
    <row r="235" spans="1:6" ht="25.5" x14ac:dyDescent="0.3">
      <c r="A235" s="75">
        <v>734</v>
      </c>
      <c r="B235" s="91"/>
      <c r="C235" s="93"/>
      <c r="D235" s="58"/>
      <c r="E235" s="98"/>
      <c r="F235" s="98"/>
    </row>
  </sheetData>
  <autoFilter ref="A3:E235" xr:uid="{00000000-0009-0000-0000-000001000000}"/>
  <pageMargins left="0.7" right="0.7" top="0.75" bottom="0.75" header="0.3" footer="0.3"/>
  <pageSetup scale="3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 31 DE 2020</vt:lpstr>
      <vt:lpstr>VALIDACIÓN MAR-31</vt:lpstr>
      <vt:lpstr>CGR</vt:lpstr>
      <vt:lpstr>REPORTE ACCIONES SEPT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2020-07-04T01:10:20Z</dcterms:modified>
</cp:coreProperties>
</file>