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20120" windowHeight="42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<sst xmlns="http://schemas.openxmlformats.org/spreadsheetml/2006/main" count="297" uniqueCount="173">
  <si>
    <t>No.</t>
  </si>
  <si>
    <t>PROPONENTE</t>
  </si>
  <si>
    <t>IES OFICIAL</t>
  </si>
  <si>
    <t>IES PRIVADA</t>
  </si>
  <si>
    <t>SEDE</t>
  </si>
  <si>
    <t>ALIANZA</t>
  </si>
  <si>
    <t>LÍNEA FINAN</t>
  </si>
  <si>
    <t>TITULO</t>
  </si>
  <si>
    <t>TEMA</t>
  </si>
  <si>
    <t>NIVEL</t>
  </si>
  <si>
    <t>VALOR TOTAL</t>
  </si>
  <si>
    <t>CONTRAPARTIDA</t>
  </si>
  <si>
    <t>%</t>
  </si>
  <si>
    <t>RECUSOS MEN</t>
  </si>
  <si>
    <t>Elegible</t>
  </si>
  <si>
    <t>Fecha y Hora de Sustentación</t>
  </si>
  <si>
    <t>Universidad de Córdoba</t>
  </si>
  <si>
    <t>X</t>
  </si>
  <si>
    <t>Monteria Córdoba</t>
  </si>
  <si>
    <t>Asociacion sindical de profesores universitarios seccional Córdoba, Sindicato de trabajadores y empleados universitarios de Colombia monteria, Asociacion de jubilados de la Universidad de Córdoba, Unidad de Victimas</t>
  </si>
  <si>
    <t>Creación de la catedra de derechos humanos Alberto Álzate Patiño en la Universidad de Córdoba</t>
  </si>
  <si>
    <t>Reparacion de victimas</t>
  </si>
  <si>
    <t>Pregrado</t>
  </si>
  <si>
    <t>SI</t>
  </si>
  <si>
    <t>Viernes 13 sepetiembre 2013
2:00 - 2:30 p.m.</t>
  </si>
  <si>
    <t>Corporación Universitaria Minuto de Dios</t>
  </si>
  <si>
    <t>Bogotá D.C.</t>
  </si>
  <si>
    <t>Fundación para la Reconciliación</t>
  </si>
  <si>
    <t>"Educación para la Paz", Generar estrategias que desde los ámbitos académicos y administrativos, faciliten el acceso y la inclusión de la poblacion victima, desmovilizados y desvinculados</t>
  </si>
  <si>
    <t>Reparacion de victimas, desmovilizados y desvinculados</t>
  </si>
  <si>
    <t>Miércoles 11 septiembre 2013
8:00 - 8:30 a.m.</t>
  </si>
  <si>
    <t>Corporación Unificada Nacional de Educación Superior CUN</t>
  </si>
  <si>
    <t xml:space="preserve">Opcionlegal </t>
  </si>
  <si>
    <t>Modificar los programas de Administración Pública y Administración Turistica y Hotelera con relación, a los principios establecidos para las politicas de inclusión en Colombia</t>
  </si>
  <si>
    <t>Población vulnerable</t>
  </si>
  <si>
    <t>Miércoles 11 septiembre 2013
9:00 - 9:30 a.m.</t>
  </si>
  <si>
    <t>Corporación tecnologica de Bogotá</t>
  </si>
  <si>
    <t>Fundación para la investigación e innovación educativa de colombia</t>
  </si>
  <si>
    <t>Diseñar e implementar un programa de extension, que fortalezca la capacidad institucional, hacia un enfoque de educacion inclusiva y que permita ajustar acciones con una nueva dimension en su plande desarrollo institucional</t>
  </si>
  <si>
    <t>Todas las poblaciones</t>
  </si>
  <si>
    <t>Jueves 12 de septiembre 2013
8:00 - 8:30 a.m.</t>
  </si>
  <si>
    <t>Fundación Universitaria Claretiana - FUCLA</t>
  </si>
  <si>
    <t>Quibdo Choco</t>
  </si>
  <si>
    <t>Red departamental de mujures chocuanas, ASOREWA, COCOMACIA, Pastoral social, FUNDALEO</t>
  </si>
  <si>
    <t>Educacion con equidad</t>
  </si>
  <si>
    <t>Viernes 13 sepetiembre 2013
10:00 - 10:30 a.m.</t>
  </si>
  <si>
    <t>Universidad Nacional Abierta y a Distancia UNAD</t>
  </si>
  <si>
    <t>CETICIS</t>
  </si>
  <si>
    <t>Reestructuracion academica y tecnologica de tres licenciaturas y una especializacion de la escuela de ciencias de la educacion</t>
  </si>
  <si>
    <t>Pregrado y Postgrado</t>
  </si>
  <si>
    <t>Jueves 12 de septiembre 2013
8:30 - 9:00 a.m.</t>
  </si>
  <si>
    <t>Universidad Tecnologica de Pereira</t>
  </si>
  <si>
    <t>Pereira</t>
  </si>
  <si>
    <t>Fundación Ludes</t>
  </si>
  <si>
    <t>Modificacion del programa academico de la maestria</t>
  </si>
  <si>
    <t>Postgrado</t>
  </si>
  <si>
    <t>Viernes 13 sepetiembre 2013
9:00 - 9:30 a.m.</t>
  </si>
  <si>
    <t>Institucion universitaria CESMAG</t>
  </si>
  <si>
    <t>Pasto Nariño</t>
  </si>
  <si>
    <t>Universidad de Antioquia, Grupo asociativo nueva luz, Juvensor</t>
  </si>
  <si>
    <t>Por la inclusion y permanencia estudiantil</t>
  </si>
  <si>
    <t>Discapacidad</t>
  </si>
  <si>
    <t>Jueves 12 de septiembre 2013
2:00 - 2:30 p.m.</t>
  </si>
  <si>
    <t>Pontificia Universidad Javeriana</t>
  </si>
  <si>
    <t>Cali Valle</t>
  </si>
  <si>
    <t>Fe y alegria Regional Valle, Colegio Berchmans</t>
  </si>
  <si>
    <t>Fortalecer los procesos acadademicos y administrativos desde un enfoque de educacion inclusiva</t>
  </si>
  <si>
    <t>Jueves 12 de septiembre 2013
9:00 - 9:30 a.m.</t>
  </si>
  <si>
    <t>Universidad de Ibagué</t>
  </si>
  <si>
    <t>Ibague Tolima</t>
  </si>
  <si>
    <t>Asociacion de cabildos indigenas del Tolima  ACIT</t>
  </si>
  <si>
    <t xml:space="preserve">Fortalecer los procesos acadademicos y administrativos desde un enfoque de educacion inclusiva con el diseño de un curso </t>
  </si>
  <si>
    <t>Indigenas pijao</t>
  </si>
  <si>
    <t>Miércoles 11 septiembre 2013
10:30 - 11:00 a.m.</t>
  </si>
  <si>
    <t>Fundación Universitaria del Área Andina</t>
  </si>
  <si>
    <t xml:space="preserve">Corporación observatorio para la paz, </t>
  </si>
  <si>
    <t>alianza para le fomento de ambientes de ciudadania y paz</t>
  </si>
  <si>
    <t xml:space="preserve"> poblacion victima y reinsertados</t>
  </si>
  <si>
    <t>Miércoles 11 septiembre 2013
8:30 - 9:00 a.m.</t>
  </si>
  <si>
    <t>Fundación derecho a la desventaja FUNDALDE</t>
  </si>
  <si>
    <t>1 y 3</t>
  </si>
  <si>
    <t>incorporar principios de educacion inclusiva en la PUJ y ademas creacion de maestria en esa linea</t>
  </si>
  <si>
    <t>Miércoles 11 septiembre 2013
9:30 - 10:00 a.m.</t>
  </si>
  <si>
    <t>Escuela de Carreras Industriales ECCI</t>
  </si>
  <si>
    <t>Federación de Sordos de Colombia FENASCOL</t>
  </si>
  <si>
    <t>1 y 2</t>
  </si>
  <si>
    <t>Fortalecer procesos academicos acceso a poblacion sorda</t>
  </si>
  <si>
    <t xml:space="preserve">Discapacidad </t>
  </si>
  <si>
    <t>Miércoles 11 septiembre 2013
10:00 - 10:30 a.m.</t>
  </si>
  <si>
    <t>Fundación Esucuela Colombiana de Rahabilitación</t>
  </si>
  <si>
    <t>Fundacion artes sin fronteras</t>
  </si>
  <si>
    <t>Diseñar e implementar un portafolio de programas de educacion inclusiva dirigido a las IES</t>
  </si>
  <si>
    <t>pregrado</t>
  </si>
  <si>
    <t>Miércoles 11 septiembre 2013
11:00 - 11:30 a.m.</t>
  </si>
  <si>
    <t>Universidad Catolica de Manizales</t>
  </si>
  <si>
    <t>Manizales caldas</t>
  </si>
  <si>
    <t>Secretaria de Educación de Manizales y Asociacion de personas sordas de Caldas ASORCAL</t>
  </si>
  <si>
    <t>inclusion de población diversa</t>
  </si>
  <si>
    <t>pregado</t>
  </si>
  <si>
    <t>Viernes 13 sepetiembre 2013
9:30 - 10:00 a.m.</t>
  </si>
  <si>
    <t>Universidad de los llanos</t>
  </si>
  <si>
    <t>Villavicencio</t>
  </si>
  <si>
    <t>CORPLANTTA</t>
  </si>
  <si>
    <t>Crear un programa organizativo a las IES de la Orinoquia con orientacion etnica</t>
  </si>
  <si>
    <t>Grupos etnicos</t>
  </si>
  <si>
    <t>Miércoles 11 septiembre 2013
2:00 - 2:30 p.m.</t>
  </si>
  <si>
    <t>Institucion Universitaria de la Paz UNIPAZ</t>
  </si>
  <si>
    <t>Barrancabermeja</t>
  </si>
  <si>
    <t>fundacion colombia vive, fundación Cyathea ambiental, Asociacion de pescadores y agricultores del magdalena medio ASOPESAMM, Asociacion del magdalena medio para la discapacidad AMDIS</t>
  </si>
  <si>
    <t xml:space="preserve">Creacion de la especializacion en educacion de las artes </t>
  </si>
  <si>
    <t>Viernes 13 sepetiembre 2013
10:30 - 11:00 a.m.</t>
  </si>
  <si>
    <t>Institucion de Educacion Superior ITFIP</t>
  </si>
  <si>
    <t>Espinal Tolima</t>
  </si>
  <si>
    <t>Alcaldia, FUNDES, Fundación Horizontes del mañana</t>
  </si>
  <si>
    <t>Propuesta educativa que favorezca el acceso y permanencia de los estudiantes en condicion de vulnerabilidad</t>
  </si>
  <si>
    <t>Miércoles 11 septiembre 2013
11:30 - 12:00 a.m.</t>
  </si>
  <si>
    <t>Unidades Tecnologicas de Santander</t>
  </si>
  <si>
    <t>Bucaramanga Santander</t>
  </si>
  <si>
    <t>Corporacion mundial de la juventud</t>
  </si>
  <si>
    <t>Formar a los estudiantes de acuerdo al contexto nacional</t>
  </si>
  <si>
    <t>discapacidad</t>
  </si>
  <si>
    <t>Jueves 12 de septiembre 2013
9:30 - 10:00 a.m.</t>
  </si>
  <si>
    <t>Universidad de Santander UDES Valledupar</t>
  </si>
  <si>
    <t>Barranquilla</t>
  </si>
  <si>
    <t>Univerisidad del Atlantico Santander sede Valledupar, FIDESOR, IDREEC</t>
  </si>
  <si>
    <t>Por un caribe diverso e inclusivo</t>
  </si>
  <si>
    <t>Viernes 13 sepetiembre 2013
11:30 - 12:00 a.m.</t>
  </si>
  <si>
    <t>Fundacion Dime Colombia, Corporacion encuentro</t>
  </si>
  <si>
    <t>Modificacion del plan de estudios de la licenciatura en pedagogia infantil</t>
  </si>
  <si>
    <t>Miércoles 11 septiembre 2013
2:30 - 3:00 p.m.</t>
  </si>
  <si>
    <t>Universidad de Medellin</t>
  </si>
  <si>
    <t>Medellin</t>
  </si>
  <si>
    <t>CORPIDI, VISION MUNDIAL</t>
  </si>
  <si>
    <t>Consolidar una linea de investigación que permita reflexionar sobre la diversidad y educacion inclusiva</t>
  </si>
  <si>
    <t>Jueves 12 de septiembre 2013
10:00 - 10:30 a.m.</t>
  </si>
  <si>
    <t>Universidad Surcolombiana</t>
  </si>
  <si>
    <t>Neiva Huila</t>
  </si>
  <si>
    <t>Fundación Sindrome de Down Huila</t>
  </si>
  <si>
    <t xml:space="preserve">Crear un instituto de la discapacidad </t>
  </si>
  <si>
    <t>Viernes 13 sepetiembre 2013
11:00 - 11:30 a.m.</t>
  </si>
  <si>
    <t>Universidad de Nariño</t>
  </si>
  <si>
    <t>Corporacion para el desarrollo regional Alliñawi</t>
  </si>
  <si>
    <t xml:space="preserve">Establecer politica institucional </t>
  </si>
  <si>
    <t>Jueves 12 de septiembre 2013
2:30 - 3:00 p.m.</t>
  </si>
  <si>
    <t>Corporacion retoños</t>
  </si>
  <si>
    <t>Fortalecer el carácter inclusivo</t>
  </si>
  <si>
    <t>Jueves 12 de septiembre 2013
10:30 - 11:00 a.m.</t>
  </si>
  <si>
    <t>Universidad industrial de Santander</t>
  </si>
  <si>
    <t>CORPRODINCO</t>
  </si>
  <si>
    <t>diseñar un programa de maestria en Educacion Inclusiva</t>
  </si>
  <si>
    <t>Jueves 12 de septiembre 2013
11:00 - 11:30 a.m.</t>
  </si>
  <si>
    <t>diseñar un diplomado en estrategias de inclusion educativa dirigido a docentes y directivos</t>
  </si>
  <si>
    <t>Jueves 12 de septiembre 2013
11:30 - 12:00 p.m.</t>
  </si>
  <si>
    <t>Universidad Catolica de Oriente</t>
  </si>
  <si>
    <t>Rionegro Antioquia</t>
  </si>
  <si>
    <t>Fundación Tecnologica Rural COREDI, Corporación mente al dia</t>
  </si>
  <si>
    <t>implementar politicas de educacion inclusiva</t>
  </si>
  <si>
    <t>Miércoles 11 septiembre 2013
3:00 - 3:30 p.m.</t>
  </si>
  <si>
    <t xml:space="preserve">Corporación Universitaria Minuto de Dios Uniminuto </t>
  </si>
  <si>
    <t>Bello Antioquia</t>
  </si>
  <si>
    <t>Fundación Universitaria de Popayan, Resguardo indigena Municipio de San Sebastian Cauca, Resguardo indigena Caquiano Municipio de Almaguer Cauca</t>
  </si>
  <si>
    <t>Modificacion de los programas tecnicos y tecnologicos ofertados</t>
  </si>
  <si>
    <t>Indigenas</t>
  </si>
  <si>
    <t>Miércoles 11 septiembre 2013
3:30 - 4:00 p.m.</t>
  </si>
  <si>
    <t>Instituto Tecnologico de Soledad Atlantico ITSA</t>
  </si>
  <si>
    <t>Soledad Atlantico</t>
  </si>
  <si>
    <t>Kusuto, Berusca, Cabildo local de Baranoa</t>
  </si>
  <si>
    <t>Miércoles 11 septiembre 2013
4:00 - 4:30 p.m.</t>
  </si>
  <si>
    <t>Corporacion universitaria de Sucre CORPOSUCRE</t>
  </si>
  <si>
    <t>Sucre</t>
  </si>
  <si>
    <t>Secretaria departamental de educacion, secretaria municipal de educacion, FUNAP</t>
  </si>
  <si>
    <t>Diversidad para todos</t>
  </si>
  <si>
    <t>Miércoles 11 septiembre 2013
4:30 - 5:00 p.m.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</si>
</sst>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"/>
    <numFmt numFmtId="165" formatCode="#,##0.0"/>
  </numFmts>
  <fonts count="40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6" fillId="2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justify" vertical="center" wrapText="1"/>
    </xf>
    <xf numFmtId="0" fontId="0" fillId="0" borderId="11" xfId="0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justify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A1" sqref="A1"/>
    </sheetView>
  </sheetViews>
  <sheetFormatPr defaultColWidth="11.421875" defaultRowHeight="15"/>
  <cols>
    <col min="1" max="1" width="4.140625" style="0" bestFit="1" customWidth="1"/>
    <col min="2" max="2" width="12.421875" style="0" customWidth="1"/>
    <col min="3" max="3" width="10.8515625" style="0" bestFit="1" customWidth="1"/>
    <col min="4" max="4" width="9.00390625" style="0" bestFit="1" customWidth="1"/>
    <col min="5" max="5" width="11.140625" style="0" bestFit="1" customWidth="1"/>
    <col min="6" max="6" width="27.140625" style="0" customWidth="1"/>
    <col min="7" max="7" width="6.7109375" style="0" bestFit="1" customWidth="1"/>
    <col min="8" max="8" width="22.00390625" style="0" customWidth="1"/>
    <col min="9" max="9" width="12.140625" style="0" customWidth="1"/>
    <col min="10" max="10" width="10.421875" style="0" bestFit="1" customWidth="1"/>
    <col min="11" max="11" width="14.140625" style="0" bestFit="1" customWidth="1"/>
    <col min="12" max="12" width="12.421875" style="0" bestFit="1" customWidth="1"/>
    <col min="13" max="13" width="11.421875" style="0" bestFit="1" customWidth="1"/>
    <col min="14" max="14" width="14.140625" style="0" bestFit="1" customWidth="1"/>
    <col min="15" max="15" width="8.140625" style="0" bestFit="1" customWidth="1"/>
    <col min="16" max="16" width="15.8515625" style="0" customWidth="1"/>
  </cols>
  <sheetData>
    <row r="1" spans="1:16" ht="27.7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  <c r="P1" s="4" t="s">
        <v>15</v>
      </c>
    </row>
    <row r="2" spans="1:16" ht="97.5">
      <c r="A2" s="5">
        <v>1</v>
      </c>
      <c r="B2" s="6" t="s">
        <v>16</v>
      </c>
      <c r="C2" s="7" t="s">
        <v>17</v>
      </c>
      <c r="D2" s="6"/>
      <c r="E2" s="6" t="s">
        <v>18</v>
      </c>
      <c r="F2" s="6" t="s">
        <v>19</v>
      </c>
      <c r="G2" s="5">
        <v>1</v>
      </c>
      <c r="H2" s="6" t="s">
        <v>20</v>
      </c>
      <c r="I2" s="6" t="s">
        <v>21</v>
      </c>
      <c r="J2" s="6" t="s">
        <v>22</v>
      </c>
      <c r="K2" s="8">
        <v>307400000</v>
      </c>
      <c r="L2" s="8">
        <v>96000000</v>
      </c>
      <c r="M2" s="9">
        <f aca="true" t="shared" si="0" ref="M2:M28">(L2*100)/K2</f>
        <v>31.229668184775537</v>
      </c>
      <c r="N2" s="8">
        <v>211400000</v>
      </c>
      <c r="O2" s="10" t="s">
        <v>23</v>
      </c>
      <c r="P2" s="10" t="s">
        <v>24</v>
      </c>
    </row>
    <row r="3" spans="1:16" ht="126">
      <c r="A3" s="5">
        <v>2</v>
      </c>
      <c r="B3" s="6" t="s">
        <v>25</v>
      </c>
      <c r="C3" s="11"/>
      <c r="D3" s="5" t="s">
        <v>17</v>
      </c>
      <c r="E3" s="6" t="s">
        <v>26</v>
      </c>
      <c r="F3" s="6" t="s">
        <v>27</v>
      </c>
      <c r="G3" s="5">
        <v>1</v>
      </c>
      <c r="H3" s="6" t="s">
        <v>28</v>
      </c>
      <c r="I3" s="6" t="s">
        <v>29</v>
      </c>
      <c r="J3" s="6" t="s">
        <v>22</v>
      </c>
      <c r="K3" s="8">
        <v>29842000</v>
      </c>
      <c r="L3" s="8">
        <v>11212000</v>
      </c>
      <c r="M3" s="9">
        <f t="shared" si="0"/>
        <v>37.57120836405067</v>
      </c>
      <c r="N3" s="8">
        <v>18630000</v>
      </c>
      <c r="O3" s="10" t="s">
        <v>23</v>
      </c>
      <c r="P3" s="12" t="s">
        <v>30</v>
      </c>
    </row>
    <row r="4" spans="1:16" ht="97.5">
      <c r="A4" s="5">
        <v>3</v>
      </c>
      <c r="B4" s="6" t="s">
        <v>31</v>
      </c>
      <c r="C4" s="11"/>
      <c r="D4" s="5" t="s">
        <v>17</v>
      </c>
      <c r="E4" s="6" t="s">
        <v>26</v>
      </c>
      <c r="F4" s="6" t="s">
        <v>32</v>
      </c>
      <c r="G4" s="5">
        <v>2</v>
      </c>
      <c r="H4" s="6" t="s">
        <v>33</v>
      </c>
      <c r="I4" s="6" t="s">
        <v>34</v>
      </c>
      <c r="J4" s="6" t="s">
        <v>22</v>
      </c>
      <c r="K4" s="8">
        <v>257960000</v>
      </c>
      <c r="L4" s="8">
        <v>94700000</v>
      </c>
      <c r="M4" s="9">
        <f t="shared" si="0"/>
        <v>36.71111800279113</v>
      </c>
      <c r="N4" s="8">
        <v>181260000</v>
      </c>
      <c r="O4" s="10" t="s">
        <v>23</v>
      </c>
      <c r="P4" s="12" t="s">
        <v>35</v>
      </c>
    </row>
    <row r="5" spans="1:16" ht="139.5">
      <c r="A5" s="5">
        <v>4</v>
      </c>
      <c r="B5" s="6" t="s">
        <v>36</v>
      </c>
      <c r="C5" s="7"/>
      <c r="D5" s="5" t="s">
        <v>17</v>
      </c>
      <c r="E5" s="6" t="s">
        <v>26</v>
      </c>
      <c r="F5" s="6" t="s">
        <v>37</v>
      </c>
      <c r="G5" s="5">
        <v>1</v>
      </c>
      <c r="H5" s="6" t="s">
        <v>38</v>
      </c>
      <c r="I5" s="6" t="s">
        <v>39</v>
      </c>
      <c r="J5" s="6" t="s">
        <v>22</v>
      </c>
      <c r="K5" s="8">
        <v>441389650</v>
      </c>
      <c r="L5" s="8">
        <v>135315860</v>
      </c>
      <c r="M5" s="9">
        <f t="shared" si="0"/>
        <v>30.656781372195745</v>
      </c>
      <c r="N5" s="8">
        <v>306073790</v>
      </c>
      <c r="O5" s="10" t="s">
        <v>23</v>
      </c>
      <c r="P5" s="10" t="s">
        <v>40</v>
      </c>
    </row>
    <row r="6" spans="1:16" ht="55.5">
      <c r="A6" s="5">
        <v>5</v>
      </c>
      <c r="B6" s="6" t="s">
        <v>41</v>
      </c>
      <c r="C6" s="7"/>
      <c r="D6" s="5" t="s">
        <v>17</v>
      </c>
      <c r="E6" s="6" t="s">
        <v>42</v>
      </c>
      <c r="F6" s="6" t="s">
        <v>43</v>
      </c>
      <c r="G6" s="5">
        <v>1</v>
      </c>
      <c r="H6" s="6" t="s">
        <v>44</v>
      </c>
      <c r="I6" s="6" t="s">
        <v>39</v>
      </c>
      <c r="J6" s="6" t="s">
        <v>22</v>
      </c>
      <c r="K6" s="8">
        <v>370415000</v>
      </c>
      <c r="L6" s="8">
        <v>121100000</v>
      </c>
      <c r="M6" s="9">
        <f t="shared" si="0"/>
        <v>32.69306048621141</v>
      </c>
      <c r="N6" s="8">
        <v>249315000</v>
      </c>
      <c r="O6" s="10" t="s">
        <v>23</v>
      </c>
      <c r="P6" s="10" t="s">
        <v>45</v>
      </c>
    </row>
    <row r="7" spans="1:16" ht="84">
      <c r="A7" s="5">
        <v>6</v>
      </c>
      <c r="B7" s="6" t="s">
        <v>46</v>
      </c>
      <c r="C7" s="7" t="s">
        <v>17</v>
      </c>
      <c r="D7" s="5"/>
      <c r="E7" s="6" t="s">
        <v>26</v>
      </c>
      <c r="F7" s="6" t="s">
        <v>47</v>
      </c>
      <c r="G7" s="5">
        <v>2</v>
      </c>
      <c r="H7" s="6" t="s">
        <v>48</v>
      </c>
      <c r="I7" s="6" t="s">
        <v>39</v>
      </c>
      <c r="J7" s="6" t="s">
        <v>49</v>
      </c>
      <c r="K7" s="8">
        <v>3000000000</v>
      </c>
      <c r="L7" s="8">
        <v>900000000</v>
      </c>
      <c r="M7" s="9">
        <f t="shared" si="0"/>
        <v>30</v>
      </c>
      <c r="N7" s="8">
        <v>2100000000</v>
      </c>
      <c r="O7" s="10" t="s">
        <v>23</v>
      </c>
      <c r="P7" s="10" t="s">
        <v>50</v>
      </c>
    </row>
    <row r="8" spans="1:16" ht="42">
      <c r="A8" s="5">
        <v>7</v>
      </c>
      <c r="B8" s="6" t="s">
        <v>51</v>
      </c>
      <c r="C8" s="7" t="s">
        <v>17</v>
      </c>
      <c r="D8" s="5"/>
      <c r="E8" s="6" t="s">
        <v>52</v>
      </c>
      <c r="F8" s="6" t="s">
        <v>53</v>
      </c>
      <c r="G8" s="5">
        <v>2</v>
      </c>
      <c r="H8" s="6" t="s">
        <v>54</v>
      </c>
      <c r="I8" s="6" t="s">
        <v>39</v>
      </c>
      <c r="J8" s="6" t="s">
        <v>55</v>
      </c>
      <c r="K8" s="8">
        <v>202500000</v>
      </c>
      <c r="L8" s="8">
        <v>92500000</v>
      </c>
      <c r="M8" s="9">
        <f t="shared" si="0"/>
        <v>45.67901234567901</v>
      </c>
      <c r="N8" s="8">
        <v>110000000</v>
      </c>
      <c r="O8" s="10" t="s">
        <v>23</v>
      </c>
      <c r="P8" s="10" t="s">
        <v>56</v>
      </c>
    </row>
    <row r="9" spans="1:16" ht="42">
      <c r="A9" s="5">
        <v>8</v>
      </c>
      <c r="B9" s="6" t="s">
        <v>57</v>
      </c>
      <c r="C9" s="7"/>
      <c r="D9" s="5" t="s">
        <v>17</v>
      </c>
      <c r="E9" s="6" t="s">
        <v>58</v>
      </c>
      <c r="F9" s="6" t="s">
        <v>59</v>
      </c>
      <c r="G9" s="5">
        <v>1</v>
      </c>
      <c r="H9" s="6" t="s">
        <v>60</v>
      </c>
      <c r="I9" s="6" t="s">
        <v>61</v>
      </c>
      <c r="J9" s="6" t="s">
        <v>22</v>
      </c>
      <c r="K9" s="8">
        <v>94680457</v>
      </c>
      <c r="L9" s="8">
        <v>32540914</v>
      </c>
      <c r="M9" s="9">
        <f t="shared" si="0"/>
        <v>34.36919828133065</v>
      </c>
      <c r="N9" s="8">
        <v>62139543</v>
      </c>
      <c r="O9" s="10" t="s">
        <v>23</v>
      </c>
      <c r="P9" s="10" t="s">
        <v>62</v>
      </c>
    </row>
    <row r="10" spans="1:16" ht="69.75">
      <c r="A10" s="5">
        <v>9</v>
      </c>
      <c r="B10" s="6" t="s">
        <v>63</v>
      </c>
      <c r="C10" s="7"/>
      <c r="D10" s="5" t="s">
        <v>17</v>
      </c>
      <c r="E10" s="6" t="s">
        <v>64</v>
      </c>
      <c r="F10" s="6" t="s">
        <v>65</v>
      </c>
      <c r="G10" s="5">
        <v>1</v>
      </c>
      <c r="H10" s="6" t="s">
        <v>66</v>
      </c>
      <c r="I10" s="6" t="s">
        <v>39</v>
      </c>
      <c r="J10" s="6" t="s">
        <v>22</v>
      </c>
      <c r="K10" s="8">
        <v>208579000</v>
      </c>
      <c r="L10" s="8">
        <v>70164000</v>
      </c>
      <c r="M10" s="9">
        <f t="shared" si="0"/>
        <v>33.639052828904155</v>
      </c>
      <c r="N10" s="8">
        <v>138415000</v>
      </c>
      <c r="O10" s="10" t="s">
        <v>23</v>
      </c>
      <c r="P10" s="10" t="s">
        <v>67</v>
      </c>
    </row>
    <row r="11" spans="1:16" ht="84">
      <c r="A11" s="5">
        <v>10</v>
      </c>
      <c r="B11" s="6" t="s">
        <v>68</v>
      </c>
      <c r="C11" s="7"/>
      <c r="D11" s="5" t="s">
        <v>17</v>
      </c>
      <c r="E11" s="6" t="s">
        <v>69</v>
      </c>
      <c r="F11" s="6" t="s">
        <v>70</v>
      </c>
      <c r="G11" s="5">
        <v>1</v>
      </c>
      <c r="H11" s="6" t="s">
        <v>71</v>
      </c>
      <c r="I11" s="6" t="s">
        <v>72</v>
      </c>
      <c r="J11" s="6" t="s">
        <v>22</v>
      </c>
      <c r="K11" s="8">
        <f>L11+N11</f>
        <v>121200000</v>
      </c>
      <c r="L11" s="8">
        <v>38700000</v>
      </c>
      <c r="M11" s="9">
        <f t="shared" si="0"/>
        <v>31.93069306930693</v>
      </c>
      <c r="N11" s="8">
        <v>82500000</v>
      </c>
      <c r="O11" s="10" t="s">
        <v>23</v>
      </c>
      <c r="P11" s="12" t="s">
        <v>73</v>
      </c>
    </row>
    <row r="12" spans="1:16" ht="55.5">
      <c r="A12" s="5">
        <v>11</v>
      </c>
      <c r="B12" s="6" t="s">
        <v>74</v>
      </c>
      <c r="C12" s="7"/>
      <c r="D12" s="5" t="s">
        <v>17</v>
      </c>
      <c r="E12" s="6" t="s">
        <v>26</v>
      </c>
      <c r="F12" s="6" t="s">
        <v>75</v>
      </c>
      <c r="G12" s="5">
        <v>1</v>
      </c>
      <c r="H12" s="6" t="s">
        <v>76</v>
      </c>
      <c r="I12" s="6" t="s">
        <v>77</v>
      </c>
      <c r="J12" s="6"/>
      <c r="K12" s="8">
        <v>606140000</v>
      </c>
      <c r="L12" s="8">
        <v>381670000</v>
      </c>
      <c r="M12" s="9">
        <f t="shared" si="0"/>
        <v>62.96730128353186</v>
      </c>
      <c r="N12" s="8">
        <v>224470000</v>
      </c>
      <c r="O12" s="10" t="s">
        <v>23</v>
      </c>
      <c r="P12" s="12" t="s">
        <v>78</v>
      </c>
    </row>
    <row r="13" spans="1:16" ht="55.5">
      <c r="A13" s="5">
        <v>12</v>
      </c>
      <c r="B13" s="6" t="s">
        <v>63</v>
      </c>
      <c r="C13" s="7"/>
      <c r="D13" s="5" t="s">
        <v>17</v>
      </c>
      <c r="E13" s="6" t="s">
        <v>26</v>
      </c>
      <c r="F13" s="6" t="s">
        <v>79</v>
      </c>
      <c r="G13" s="5" t="s">
        <v>80</v>
      </c>
      <c r="H13" s="6" t="s">
        <v>81</v>
      </c>
      <c r="I13" s="6" t="s">
        <v>61</v>
      </c>
      <c r="J13" s="6" t="s">
        <v>49</v>
      </c>
      <c r="K13" s="8">
        <v>622662276</v>
      </c>
      <c r="L13" s="8">
        <v>189123276</v>
      </c>
      <c r="M13" s="9">
        <f t="shared" si="0"/>
        <v>30.3733313048822</v>
      </c>
      <c r="N13" s="8">
        <v>433539000</v>
      </c>
      <c r="O13" s="10" t="s">
        <v>23</v>
      </c>
      <c r="P13" s="12" t="s">
        <v>82</v>
      </c>
    </row>
    <row r="14" spans="1:16" ht="55.5">
      <c r="A14" s="5">
        <v>13</v>
      </c>
      <c r="B14" s="6" t="s">
        <v>83</v>
      </c>
      <c r="C14" s="7"/>
      <c r="D14" s="5" t="s">
        <v>17</v>
      </c>
      <c r="E14" s="6" t="s">
        <v>26</v>
      </c>
      <c r="F14" s="6" t="s">
        <v>84</v>
      </c>
      <c r="G14" s="5" t="s">
        <v>85</v>
      </c>
      <c r="H14" s="6" t="s">
        <v>86</v>
      </c>
      <c r="I14" s="6" t="s">
        <v>87</v>
      </c>
      <c r="J14" s="6" t="s">
        <v>22</v>
      </c>
      <c r="K14" s="8">
        <v>272200000</v>
      </c>
      <c r="L14" s="8">
        <v>86100000</v>
      </c>
      <c r="M14" s="9">
        <f t="shared" si="0"/>
        <v>31.631153563556207</v>
      </c>
      <c r="N14" s="8">
        <v>186100000</v>
      </c>
      <c r="O14" s="10" t="s">
        <v>23</v>
      </c>
      <c r="P14" s="12" t="s">
        <v>88</v>
      </c>
    </row>
    <row r="15" spans="1:16" ht="55.5">
      <c r="A15" s="5">
        <v>14</v>
      </c>
      <c r="B15" s="6" t="s">
        <v>89</v>
      </c>
      <c r="C15" s="7"/>
      <c r="D15" s="5" t="s">
        <v>17</v>
      </c>
      <c r="E15" s="6" t="s">
        <v>26</v>
      </c>
      <c r="F15" s="6" t="s">
        <v>90</v>
      </c>
      <c r="G15" s="5">
        <v>1</v>
      </c>
      <c r="H15" s="6" t="s">
        <v>91</v>
      </c>
      <c r="I15" s="6" t="s">
        <v>39</v>
      </c>
      <c r="J15" s="6" t="s">
        <v>92</v>
      </c>
      <c r="K15" s="8">
        <v>213500000</v>
      </c>
      <c r="L15" s="8">
        <v>78500000</v>
      </c>
      <c r="M15" s="9">
        <f t="shared" si="0"/>
        <v>36.768149882903984</v>
      </c>
      <c r="N15" s="8">
        <v>135000000</v>
      </c>
      <c r="O15" s="10" t="s">
        <v>23</v>
      </c>
      <c r="P15" s="12" t="s">
        <v>93</v>
      </c>
    </row>
    <row r="16" spans="1:16" ht="55.5">
      <c r="A16" s="5">
        <v>15</v>
      </c>
      <c r="B16" s="6" t="s">
        <v>94</v>
      </c>
      <c r="C16" s="7"/>
      <c r="D16" s="5" t="s">
        <v>17</v>
      </c>
      <c r="E16" s="6" t="s">
        <v>95</v>
      </c>
      <c r="F16" s="6" t="s">
        <v>96</v>
      </c>
      <c r="G16" s="5">
        <v>1</v>
      </c>
      <c r="H16" s="6" t="s">
        <v>97</v>
      </c>
      <c r="I16" s="6" t="s">
        <v>61</v>
      </c>
      <c r="J16" s="6" t="s">
        <v>98</v>
      </c>
      <c r="K16" s="8">
        <v>116000000</v>
      </c>
      <c r="L16" s="8">
        <v>48000000</v>
      </c>
      <c r="M16" s="9">
        <f t="shared" si="0"/>
        <v>41.37931034482759</v>
      </c>
      <c r="N16" s="8">
        <v>68000000</v>
      </c>
      <c r="O16" s="10" t="s">
        <v>23</v>
      </c>
      <c r="P16" s="10" t="s">
        <v>99</v>
      </c>
    </row>
    <row r="17" spans="1:16" ht="55.5">
      <c r="A17" s="5">
        <v>16</v>
      </c>
      <c r="B17" s="6" t="s">
        <v>100</v>
      </c>
      <c r="C17" s="7" t="s">
        <v>17</v>
      </c>
      <c r="D17" s="5"/>
      <c r="E17" s="6" t="s">
        <v>101</v>
      </c>
      <c r="F17" s="6" t="s">
        <v>102</v>
      </c>
      <c r="G17" s="5">
        <v>1</v>
      </c>
      <c r="H17" s="6" t="s">
        <v>103</v>
      </c>
      <c r="I17" s="6" t="s">
        <v>104</v>
      </c>
      <c r="J17" s="6" t="s">
        <v>22</v>
      </c>
      <c r="K17" s="8">
        <f>L17+N17</f>
        <v>134300000</v>
      </c>
      <c r="L17" s="8">
        <v>50750000</v>
      </c>
      <c r="M17" s="9">
        <f t="shared" si="0"/>
        <v>37.7885331347729</v>
      </c>
      <c r="N17" s="8">
        <v>83550000</v>
      </c>
      <c r="O17" s="10" t="s">
        <v>23</v>
      </c>
      <c r="P17" s="12" t="s">
        <v>105</v>
      </c>
    </row>
    <row r="18" spans="1:16" ht="97.5">
      <c r="A18" s="5">
        <v>17</v>
      </c>
      <c r="B18" s="6" t="s">
        <v>106</v>
      </c>
      <c r="C18" s="7" t="s">
        <v>17</v>
      </c>
      <c r="D18" s="5"/>
      <c r="E18" s="6" t="s">
        <v>107</v>
      </c>
      <c r="F18" s="6" t="s">
        <v>108</v>
      </c>
      <c r="G18" s="5">
        <v>3</v>
      </c>
      <c r="H18" s="6" t="s">
        <v>109</v>
      </c>
      <c r="I18" s="6" t="s">
        <v>39</v>
      </c>
      <c r="J18" s="6" t="s">
        <v>55</v>
      </c>
      <c r="K18" s="8">
        <v>766177946</v>
      </c>
      <c r="L18" s="8">
        <v>249306731</v>
      </c>
      <c r="M18" s="9">
        <f t="shared" si="0"/>
        <v>32.53901163581652</v>
      </c>
      <c r="N18" s="8">
        <v>516871215</v>
      </c>
      <c r="O18" s="10" t="s">
        <v>23</v>
      </c>
      <c r="P18" s="10" t="s">
        <v>110</v>
      </c>
    </row>
    <row r="19" spans="1:16" ht="69.75">
      <c r="A19" s="5">
        <v>18</v>
      </c>
      <c r="B19" s="6" t="s">
        <v>111</v>
      </c>
      <c r="C19" s="7" t="s">
        <v>17</v>
      </c>
      <c r="D19" s="5"/>
      <c r="E19" s="6" t="s">
        <v>112</v>
      </c>
      <c r="F19" s="6" t="s">
        <v>113</v>
      </c>
      <c r="G19" s="5">
        <v>1</v>
      </c>
      <c r="H19" s="6" t="s">
        <v>114</v>
      </c>
      <c r="I19" s="6" t="s">
        <v>39</v>
      </c>
      <c r="J19" s="6" t="s">
        <v>92</v>
      </c>
      <c r="K19" s="8">
        <v>136000000</v>
      </c>
      <c r="L19" s="8">
        <v>57000000</v>
      </c>
      <c r="M19" s="9">
        <f t="shared" si="0"/>
        <v>41.911764705882355</v>
      </c>
      <c r="N19" s="8">
        <v>79000000</v>
      </c>
      <c r="O19" s="10" t="s">
        <v>23</v>
      </c>
      <c r="P19" s="12" t="s">
        <v>115</v>
      </c>
    </row>
    <row r="20" spans="1:16" ht="42">
      <c r="A20" s="5">
        <v>19</v>
      </c>
      <c r="B20" s="6" t="s">
        <v>116</v>
      </c>
      <c r="C20" s="7" t="s">
        <v>17</v>
      </c>
      <c r="D20" s="5"/>
      <c r="E20" s="6" t="s">
        <v>117</v>
      </c>
      <c r="F20" s="6" t="s">
        <v>118</v>
      </c>
      <c r="G20" s="5">
        <v>1</v>
      </c>
      <c r="H20" s="6" t="s">
        <v>119</v>
      </c>
      <c r="I20" s="6" t="s">
        <v>120</v>
      </c>
      <c r="J20" s="6" t="s">
        <v>22</v>
      </c>
      <c r="K20" s="8">
        <v>120000000</v>
      </c>
      <c r="L20" s="8">
        <f>20000000+20000000</f>
        <v>40000000</v>
      </c>
      <c r="M20" s="9">
        <f t="shared" si="0"/>
        <v>33.333333333333336</v>
      </c>
      <c r="N20" s="8">
        <v>80000000</v>
      </c>
      <c r="O20" s="10" t="s">
        <v>23</v>
      </c>
      <c r="P20" s="10" t="s">
        <v>121</v>
      </c>
    </row>
    <row r="21" spans="1:16" ht="55.5">
      <c r="A21" s="5">
        <v>20</v>
      </c>
      <c r="B21" s="6" t="s">
        <v>122</v>
      </c>
      <c r="C21" s="7"/>
      <c r="D21" s="5" t="s">
        <v>17</v>
      </c>
      <c r="E21" s="6" t="s">
        <v>123</v>
      </c>
      <c r="F21" s="6" t="s">
        <v>124</v>
      </c>
      <c r="G21" s="5">
        <v>1</v>
      </c>
      <c r="H21" s="6" t="s">
        <v>125</v>
      </c>
      <c r="I21" s="6" t="s">
        <v>61</v>
      </c>
      <c r="J21" s="6" t="s">
        <v>22</v>
      </c>
      <c r="K21" s="8">
        <v>467600000</v>
      </c>
      <c r="L21" s="8">
        <v>141000000</v>
      </c>
      <c r="M21" s="9">
        <f t="shared" si="0"/>
        <v>30.15397775876818</v>
      </c>
      <c r="N21" s="8">
        <v>326600000</v>
      </c>
      <c r="O21" s="10" t="s">
        <v>23</v>
      </c>
      <c r="P21" s="10" t="s">
        <v>126</v>
      </c>
    </row>
    <row r="22" spans="1:16" ht="42">
      <c r="A22" s="5">
        <v>21</v>
      </c>
      <c r="B22" s="6" t="s">
        <v>100</v>
      </c>
      <c r="C22" s="7" t="s">
        <v>17</v>
      </c>
      <c r="D22" s="5"/>
      <c r="E22" s="6" t="s">
        <v>101</v>
      </c>
      <c r="F22" s="6" t="s">
        <v>127</v>
      </c>
      <c r="G22" s="5">
        <v>2</v>
      </c>
      <c r="H22" s="6" t="s">
        <v>128</v>
      </c>
      <c r="I22" s="6" t="s">
        <v>39</v>
      </c>
      <c r="J22" s="6" t="s">
        <v>22</v>
      </c>
      <c r="K22" s="8">
        <v>105091700</v>
      </c>
      <c r="L22" s="8">
        <v>31875700</v>
      </c>
      <c r="M22" s="9">
        <f t="shared" si="0"/>
        <v>30.331320170860305</v>
      </c>
      <c r="N22" s="8">
        <v>73216000</v>
      </c>
      <c r="O22" s="10" t="s">
        <v>23</v>
      </c>
      <c r="P22" s="12" t="s">
        <v>129</v>
      </c>
    </row>
    <row r="23" spans="1:16" ht="69.75">
      <c r="A23" s="5">
        <v>22</v>
      </c>
      <c r="B23" s="6" t="s">
        <v>130</v>
      </c>
      <c r="C23" s="11"/>
      <c r="D23" s="5" t="s">
        <v>17</v>
      </c>
      <c r="E23" s="6" t="s">
        <v>131</v>
      </c>
      <c r="F23" s="6" t="s">
        <v>132</v>
      </c>
      <c r="G23" s="5">
        <v>2</v>
      </c>
      <c r="H23" s="6" t="s">
        <v>133</v>
      </c>
      <c r="I23" s="6" t="s">
        <v>39</v>
      </c>
      <c r="J23" s="6" t="s">
        <v>55</v>
      </c>
      <c r="K23" s="8">
        <v>115643600</v>
      </c>
      <c r="L23" s="8">
        <v>46693600</v>
      </c>
      <c r="M23" s="9">
        <f t="shared" si="0"/>
        <v>40.377158787862015</v>
      </c>
      <c r="N23" s="8">
        <v>68950000</v>
      </c>
      <c r="O23" s="10" t="s">
        <v>23</v>
      </c>
      <c r="P23" s="10" t="s">
        <v>134</v>
      </c>
    </row>
    <row r="24" spans="1:16" ht="42">
      <c r="A24" s="5">
        <v>23</v>
      </c>
      <c r="B24" s="6" t="s">
        <v>135</v>
      </c>
      <c r="C24" s="7" t="s">
        <v>17</v>
      </c>
      <c r="D24" s="5"/>
      <c r="E24" s="6" t="s">
        <v>136</v>
      </c>
      <c r="F24" s="6" t="s">
        <v>137</v>
      </c>
      <c r="G24" s="5">
        <v>1</v>
      </c>
      <c r="H24" s="6" t="s">
        <v>138</v>
      </c>
      <c r="I24" s="6" t="s">
        <v>61</v>
      </c>
      <c r="J24" s="6" t="s">
        <v>22</v>
      </c>
      <c r="K24" s="8">
        <f>L24+N24</f>
        <v>292100000</v>
      </c>
      <c r="L24" s="8">
        <v>90000000</v>
      </c>
      <c r="M24" s="9">
        <f t="shared" si="0"/>
        <v>30.81136597055803</v>
      </c>
      <c r="N24" s="8">
        <v>202100000</v>
      </c>
      <c r="O24" s="10" t="s">
        <v>23</v>
      </c>
      <c r="P24" s="10" t="s">
        <v>139</v>
      </c>
    </row>
    <row r="25" spans="1:16" ht="42">
      <c r="A25" s="5">
        <v>24</v>
      </c>
      <c r="B25" s="6" t="s">
        <v>140</v>
      </c>
      <c r="C25" s="7" t="s">
        <v>17</v>
      </c>
      <c r="D25" s="5"/>
      <c r="E25" s="6" t="s">
        <v>58</v>
      </c>
      <c r="F25" s="6" t="s">
        <v>141</v>
      </c>
      <c r="G25" s="5" t="s">
        <v>80</v>
      </c>
      <c r="H25" s="6" t="s">
        <v>142</v>
      </c>
      <c r="I25" s="6" t="s">
        <v>39</v>
      </c>
      <c r="J25" s="6" t="s">
        <v>92</v>
      </c>
      <c r="K25" s="8">
        <v>289400000</v>
      </c>
      <c r="L25" s="8">
        <v>110000000</v>
      </c>
      <c r="M25" s="9">
        <f t="shared" si="0"/>
        <v>38.00967519004838</v>
      </c>
      <c r="N25" s="8">
        <v>179400000</v>
      </c>
      <c r="O25" s="10" t="s">
        <v>23</v>
      </c>
      <c r="P25" s="10" t="s">
        <v>143</v>
      </c>
    </row>
    <row r="26" spans="1:16" ht="55.5">
      <c r="A26" s="5">
        <v>25</v>
      </c>
      <c r="B26" s="6" t="s">
        <v>25</v>
      </c>
      <c r="C26" s="7"/>
      <c r="D26" s="5" t="s">
        <v>17</v>
      </c>
      <c r="E26" s="6" t="s">
        <v>101</v>
      </c>
      <c r="F26" s="6" t="s">
        <v>144</v>
      </c>
      <c r="G26" s="5">
        <v>1</v>
      </c>
      <c r="H26" s="6" t="s">
        <v>145</v>
      </c>
      <c r="I26" s="6" t="s">
        <v>39</v>
      </c>
      <c r="J26" s="6" t="s">
        <v>22</v>
      </c>
      <c r="K26" s="8">
        <v>136950000</v>
      </c>
      <c r="L26" s="8">
        <v>41950000</v>
      </c>
      <c r="M26" s="9">
        <f t="shared" si="0"/>
        <v>30.63161737860533</v>
      </c>
      <c r="N26" s="8">
        <v>95000000</v>
      </c>
      <c r="O26" s="10" t="s">
        <v>23</v>
      </c>
      <c r="P26" s="10" t="s">
        <v>146</v>
      </c>
    </row>
    <row r="27" spans="1:16" ht="42">
      <c r="A27" s="5">
        <v>26</v>
      </c>
      <c r="B27" s="6" t="s">
        <v>147</v>
      </c>
      <c r="C27" s="7" t="s">
        <v>17</v>
      </c>
      <c r="D27" s="5"/>
      <c r="E27" s="6" t="s">
        <v>117</v>
      </c>
      <c r="F27" s="6" t="s">
        <v>148</v>
      </c>
      <c r="G27" s="5">
        <v>3</v>
      </c>
      <c r="H27" s="6" t="s">
        <v>149</v>
      </c>
      <c r="I27" s="6" t="s">
        <v>39</v>
      </c>
      <c r="J27" s="6" t="s">
        <v>55</v>
      </c>
      <c r="K27" s="8">
        <v>366360000</v>
      </c>
      <c r="L27" s="8">
        <v>112360000</v>
      </c>
      <c r="M27" s="9">
        <f t="shared" si="0"/>
        <v>30.669287040069875</v>
      </c>
      <c r="N27" s="8">
        <v>254000000</v>
      </c>
      <c r="O27" s="10" t="s">
        <v>23</v>
      </c>
      <c r="P27" s="10" t="s">
        <v>150</v>
      </c>
    </row>
    <row r="28" spans="1:16" ht="55.5">
      <c r="A28" s="5">
        <v>27</v>
      </c>
      <c r="B28" s="6" t="s">
        <v>147</v>
      </c>
      <c r="C28" s="7" t="s">
        <v>17</v>
      </c>
      <c r="D28" s="5"/>
      <c r="E28" s="6" t="s">
        <v>117</v>
      </c>
      <c r="F28" s="6" t="s">
        <v>148</v>
      </c>
      <c r="G28" s="5">
        <v>1</v>
      </c>
      <c r="H28" s="6" t="s">
        <v>151</v>
      </c>
      <c r="I28" s="6" t="s">
        <v>39</v>
      </c>
      <c r="J28" s="6" t="s">
        <v>92</v>
      </c>
      <c r="K28" s="8">
        <v>237860000</v>
      </c>
      <c r="L28" s="8">
        <v>76460000</v>
      </c>
      <c r="M28" s="9">
        <f t="shared" si="0"/>
        <v>32.14495921970907</v>
      </c>
      <c r="N28" s="8">
        <v>161400000</v>
      </c>
      <c r="O28" s="10" t="s">
        <v>23</v>
      </c>
      <c r="P28" s="10" t="s">
        <v>152</v>
      </c>
    </row>
    <row r="29" spans="1:16" ht="42">
      <c r="A29" s="5">
        <v>28</v>
      </c>
      <c r="B29" s="6" t="s">
        <v>153</v>
      </c>
      <c r="C29" s="11"/>
      <c r="D29" s="13" t="s">
        <v>17</v>
      </c>
      <c r="E29" s="5" t="s">
        <v>154</v>
      </c>
      <c r="F29" s="6" t="s">
        <v>155</v>
      </c>
      <c r="G29" s="6">
        <v>1</v>
      </c>
      <c r="H29" s="6" t="s">
        <v>156</v>
      </c>
      <c r="I29" s="10" t="s">
        <v>39</v>
      </c>
      <c r="J29" s="10" t="s">
        <v>22</v>
      </c>
      <c r="K29" s="6">
        <v>132360000</v>
      </c>
      <c r="L29" s="6">
        <v>30560000</v>
      </c>
      <c r="M29" s="6">
        <f>L29/N29*100</f>
        <v>30.019646365422396</v>
      </c>
      <c r="N29" s="6">
        <v>101800000</v>
      </c>
      <c r="O29" s="6" t="s">
        <v>23</v>
      </c>
      <c r="P29" s="12" t="s">
        <v>157</v>
      </c>
    </row>
    <row r="30" spans="1:16" ht="69.75">
      <c r="A30" s="5">
        <v>29</v>
      </c>
      <c r="B30" s="6" t="s">
        <v>158</v>
      </c>
      <c r="C30" s="7"/>
      <c r="D30" s="13" t="s">
        <v>17</v>
      </c>
      <c r="E30" s="6" t="s">
        <v>159</v>
      </c>
      <c r="F30" s="6" t="s">
        <v>160</v>
      </c>
      <c r="G30" s="10">
        <v>2</v>
      </c>
      <c r="H30" s="10" t="s">
        <v>161</v>
      </c>
      <c r="I30" s="6" t="s">
        <v>162</v>
      </c>
      <c r="J30" s="6" t="s">
        <v>22</v>
      </c>
      <c r="K30" s="6">
        <v>682400000</v>
      </c>
      <c r="L30" s="6">
        <v>178400000</v>
      </c>
      <c r="M30" s="6">
        <f>L30/N30*100</f>
        <v>35.3968253968254</v>
      </c>
      <c r="N30" s="6">
        <v>504000000</v>
      </c>
      <c r="O30" s="6" t="s">
        <v>23</v>
      </c>
      <c r="P30" s="12" t="s">
        <v>163</v>
      </c>
    </row>
    <row r="31" spans="1:16" ht="69.75">
      <c r="A31" s="5">
        <v>30</v>
      </c>
      <c r="B31" s="6" t="s">
        <v>164</v>
      </c>
      <c r="C31" s="7" t="s">
        <v>17</v>
      </c>
      <c r="D31" s="13"/>
      <c r="E31" s="6" t="s">
        <v>165</v>
      </c>
      <c r="F31" s="6" t="s">
        <v>166</v>
      </c>
      <c r="G31" s="10">
        <v>1</v>
      </c>
      <c r="H31" s="10" t="s">
        <v>66</v>
      </c>
      <c r="I31" s="6" t="s">
        <v>104</v>
      </c>
      <c r="J31" s="6" t="s">
        <v>22</v>
      </c>
      <c r="K31" s="6">
        <v>154050000</v>
      </c>
      <c r="L31" s="6">
        <v>36000000</v>
      </c>
      <c r="M31" s="6">
        <f>L31/N31*100</f>
        <v>30.495552731893266</v>
      </c>
      <c r="N31" s="6">
        <v>118050000</v>
      </c>
      <c r="O31" s="6" t="s">
        <v>23</v>
      </c>
      <c r="P31" s="12" t="s">
        <v>167</v>
      </c>
    </row>
    <row r="32" spans="1:16" ht="55.5">
      <c r="A32" s="5">
        <v>31</v>
      </c>
      <c r="B32" s="6" t="s">
        <v>168</v>
      </c>
      <c r="C32" s="11"/>
      <c r="D32" s="6" t="s">
        <v>17</v>
      </c>
      <c r="E32" s="5" t="s">
        <v>169</v>
      </c>
      <c r="F32" s="6" t="s">
        <v>170</v>
      </c>
      <c r="G32" s="6">
        <v>2</v>
      </c>
      <c r="H32" s="6" t="s">
        <v>171</v>
      </c>
      <c r="I32" s="10" t="s">
        <v>61</v>
      </c>
      <c r="J32" s="10" t="s">
        <v>22</v>
      </c>
      <c r="K32" s="6">
        <v>384320000</v>
      </c>
      <c r="L32" s="6">
        <v>75400000</v>
      </c>
      <c r="M32" s="6">
        <f>L32/N32*100</f>
        <v>46.566205533596836</v>
      </c>
      <c r="N32" s="6">
        <v>161920000</v>
      </c>
      <c r="O32" s="6" t="s">
        <v>23</v>
      </c>
      <c r="P32" s="12" t="s">
        <v>172</v>
      </c>
    </row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Biviana Liset Trujillo Ramírez</dc:creator>
  <cp:keywords/>
  <dc:description/>
  <cp:lastModifiedBy>Carolina María  Hormaza Caro</cp:lastModifiedBy>
  <dcterms:created xsi:type="dcterms:W3CDTF">2013-09-03T20:40:58Z</dcterms:created>
  <dcterms:modified xsi:type="dcterms:W3CDTF">2013-09-04T20:38:08Z</dcterms:modified>
  <cp:category/>
  <cp:version/>
  <cp:contentType/>
  <cp:contentStatus/>
</cp:coreProperties>
</file>