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'RECIPROCAS'!$A$3:$AR$83</definedName>
  </definedNames>
  <calcPr fullCalcOnLoad="1"/>
</workbook>
</file>

<file path=xl/sharedStrings.xml><?xml version="1.0" encoding="utf-8"?>
<sst xmlns="http://schemas.openxmlformats.org/spreadsheetml/2006/main" count="221" uniqueCount="179">
  <si>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</si>
  <si>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</si>
  <si>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</si>
  <si>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</si>
  <si>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</si>
  <si>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</si>
  <si>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</si>
  <si>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</si>
  <si>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</si>
  <si>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</si>
  <si>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</si>
  <si>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</si>
  <si>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</si>
  <si>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</si>
  <si>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</si>
  <si>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</si>
  <si>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</si>
  <si>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</si>
  <si>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</si>
  <si>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</si>
  <si>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</si>
  <si>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</si>
  <si>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</si>
  <si>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</si>
  <si>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</si>
  <si>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</si>
  <si>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</si>
  <si>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</si>
  <si>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</si>
  <si>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</si>
  <si>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</si>
  <si>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</si>
  <si>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</si>
  <si>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</si>
  <si>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</si>
  <si>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</si>
  <si>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</si>
  <si>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</si>
  <si>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</si>
  <si>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</si>
  <si>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</si>
  <si>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</si>
  <si>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</si>
  <si>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</si>
  <si>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</si>
  <si>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</si>
  <si>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</si>
  <si>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</si>
  <si>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</si>
  <si>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</si>
  <si>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</si>
  <si>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</si>
  <si>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</si>
  <si>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</si>
  <si>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</si>
  <si>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</si>
  <si>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</si>
  <si>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</si>
  <si>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</si>
  <si>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</si>
  <si>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</si>
  <si>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</si>
  <si>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</si>
  <si>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</si>
  <si>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</si>
  <si>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</si>
  <si>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</si>
  <si>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</si>
  <si>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</si>
  <si>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</si>
  <si>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</si>
  <si>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</si>
  <si>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</si>
  <si>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</si>
  <si>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</si>
  <si>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</si>
  <si>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</si>
  <si>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</si>
  <si>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</si>
  <si>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</si>
  <si>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</si>
  <si>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</si>
  <si>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</si>
  <si>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</si>
  <si>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</si>
  <si>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</si>
  <si>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</si>
  <si>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</si>
  <si>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</si>
  <si>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</si>
  <si>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</si>
  <si>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</si>
  <si>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</si>
  <si>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</si>
  <si>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</si>
  <si>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</si>
  <si>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</si>
  <si>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</si>
  <si>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</si>
  <si>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</si>
  <si>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</si>
  <si>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</si>
  <si>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</si>
  <si>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</si>
  <si>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</si>
  <si>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</si>
  <si>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</si>
  <si>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</si>
  <si>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</si>
  <si>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</si>
  <si>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</si>
  <si>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</si>
  <si>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</si>
  <si>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</si>
  <si>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</si>
  <si>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</si>
  <si>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</si>
  <si>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</si>
  <si>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</si>
  <si>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</si>
  <si>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</si>
  <si>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</si>
  <si>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</si>
  <si>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</si>
  <si>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</si>
  <si>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</si>
  <si>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</si>
  <si>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</si>
  <si>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</si>
  <si>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</si>
  <si>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</si>
  <si>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</si>
  <si>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</si>
  <si>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</si>
  <si>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</si>
  <si>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</si>
  <si>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</si>
  <si>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</si>
  <si>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</si>
  <si>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</si>
  <si>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</si>
  <si>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</si>
  <si>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</si>
  <si>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</si>
  <si>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</si>
  <si>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</si>
  <si>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</si>
  <si>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</si>
  <si>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</si>
  <si>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</si>
  <si>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</si>
  <si>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</si>
  <si>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</si>
  <si>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</si>
  <si>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</si>
  <si>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</si>
  <si>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</si>
  <si>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</si>
  <si>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</si>
  <si>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</si>
  <si>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</si>
  <si>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</si>
  <si>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</si>
  <si>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</si>
  <si>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</si>
  <si>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</si>
  <si>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</si>
  <si>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</si>
  <si>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</si>
  <si>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</si>
  <si>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</si>
  <si>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</si>
  <si>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</si>
  <si>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</si>
  <si>
    <t xml:space="preserve">MOVIMIENTOS DE ABRIL </t>
  </si>
  <si>
    <t>SALDOS A 30 ABRIL DE 2011</t>
  </si>
  <si>
    <t xml:space="preserve">  </t>
  </si>
  <si>
    <t xml:space="preserve">MOVIMIENTOS DE MAYO DE 2011 </t>
  </si>
  <si>
    <t>SALDOS A 30 MAYO DE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</si>
</sst>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164" fontId="3" fillId="0" borderId="0" xfId="48" applyFont="1" applyAlignment="1">
      <alignment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0" fontId="6" fillId="0" borderId="10" xfId="46" applyBorder="1" applyAlignment="1" applyProtection="1">
      <alignment/>
      <protection/>
    </xf>
    <xf numFmtId="0" fontId="43" fillId="0" borderId="10" xfId="46" applyFont="1" applyBorder="1" applyAlignment="1" applyProtection="1">
      <alignment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4" applyNumberFormat="1">
      <alignment wrapText="1"/>
      <protection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4" applyNumberFormat="1" applyFill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3" fontId="2" fillId="6" borderId="10" xfId="54" applyNumberForma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43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164" fontId="5" fillId="33" borderId="10" xfId="48" applyFont="1" applyFill="1" applyBorder="1" applyAlignment="1">
      <alignment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  <sheetData sheetId="1">
        <row r="2">
          <cell r="B2">
            <v>8919008530</v>
          </cell>
          <cell r="C2">
            <v>114764611.33333333</v>
          </cell>
        </row>
        <row r="3">
          <cell r="B3">
            <v>8001448299</v>
          </cell>
          <cell r="C3">
            <v>876377647.2666667</v>
          </cell>
        </row>
        <row r="4">
          <cell r="B4">
            <v>8909800408</v>
          </cell>
          <cell r="C4">
            <v>14512167434.6</v>
          </cell>
        </row>
        <row r="5">
          <cell r="B5">
            <v>8908010630</v>
          </cell>
          <cell r="C5">
            <v>3594464559.9333334</v>
          </cell>
        </row>
        <row r="6">
          <cell r="B6">
            <v>8904801235</v>
          </cell>
          <cell r="C6">
            <v>3822270478.6666665</v>
          </cell>
        </row>
        <row r="7">
          <cell r="B7">
            <v>8910800313</v>
          </cell>
          <cell r="C7">
            <v>3614355521.4666667</v>
          </cell>
        </row>
        <row r="8">
          <cell r="B8">
            <v>8906800622</v>
          </cell>
          <cell r="C8">
            <v>561388799.2</v>
          </cell>
        </row>
        <row r="9">
          <cell r="B9">
            <v>8911903461</v>
          </cell>
          <cell r="C9">
            <v>1127909684.7333333</v>
          </cell>
        </row>
        <row r="10">
          <cell r="B10">
            <v>8921150294</v>
          </cell>
          <cell r="C10">
            <v>887342173.9333333</v>
          </cell>
        </row>
        <row r="11">
          <cell r="B11">
            <v>8920007573</v>
          </cell>
          <cell r="C11">
            <v>1365229763.9333334</v>
          </cell>
        </row>
        <row r="12">
          <cell r="B12">
            <v>8001189541</v>
          </cell>
          <cell r="C12">
            <v>2977457304.8</v>
          </cell>
        </row>
        <row r="13">
          <cell r="B13">
            <v>8905015104</v>
          </cell>
          <cell r="C13">
            <v>1778677459.0666666</v>
          </cell>
        </row>
        <row r="14">
          <cell r="B14">
            <v>8922003239</v>
          </cell>
          <cell r="C14">
            <v>851811306.8</v>
          </cell>
        </row>
        <row r="15">
          <cell r="B15">
            <v>8901022573</v>
          </cell>
          <cell r="C15">
            <v>5522046077.666667</v>
          </cell>
        </row>
        <row r="16">
          <cell r="B16">
            <v>8915003192</v>
          </cell>
          <cell r="C16">
            <v>4822603343</v>
          </cell>
        </row>
        <row r="17">
          <cell r="B17">
            <v>8917801118</v>
          </cell>
          <cell r="C17">
            <v>2257156456.9333334</v>
          </cell>
        </row>
        <row r="18">
          <cell r="B18">
            <v>8350003004</v>
          </cell>
          <cell r="C18">
            <v>546919781</v>
          </cell>
        </row>
        <row r="19">
          <cell r="B19">
            <v>8900004328</v>
          </cell>
          <cell r="C19">
            <v>2423041181.6</v>
          </cell>
        </row>
        <row r="20">
          <cell r="B20">
            <v>8907006407</v>
          </cell>
          <cell r="C20">
            <v>2123192362.4</v>
          </cell>
        </row>
        <row r="21">
          <cell r="B21">
            <v>8903990106</v>
          </cell>
          <cell r="C21">
            <v>10902827058.266666</v>
          </cell>
        </row>
        <row r="22">
          <cell r="B22">
            <v>8999992307</v>
          </cell>
          <cell r="C22">
            <v>860054371</v>
          </cell>
        </row>
        <row r="23">
          <cell r="B23">
            <v>8905006226</v>
          </cell>
          <cell r="C23">
            <v>1550922002.4666667</v>
          </cell>
        </row>
        <row r="24">
          <cell r="B24">
            <v>8001631300</v>
          </cell>
          <cell r="C24">
            <v>532333337.4</v>
          </cell>
        </row>
        <row r="25">
          <cell r="B25">
            <v>8902012134</v>
          </cell>
          <cell r="C25">
            <v>5776606563.066667</v>
          </cell>
        </row>
        <row r="26">
          <cell r="B26">
            <v>8002253408</v>
          </cell>
          <cell r="C26">
            <v>574846696.2666667</v>
          </cell>
        </row>
        <row r="27">
          <cell r="B27">
            <v>8999990633</v>
          </cell>
          <cell r="C27">
            <v>30838449962.333332</v>
          </cell>
        </row>
        <row r="28">
          <cell r="B28">
            <v>8999991244</v>
          </cell>
          <cell r="C28">
            <v>3048749077.6</v>
          </cell>
        </row>
        <row r="29">
          <cell r="B29">
            <v>8918003301</v>
          </cell>
          <cell r="C29">
            <v>5785249367.133333</v>
          </cell>
        </row>
        <row r="30">
          <cell r="B30">
            <v>8923002856</v>
          </cell>
          <cell r="C30">
            <v>1250276820.4</v>
          </cell>
        </row>
        <row r="31">
          <cell r="B31">
            <v>8916800894</v>
          </cell>
          <cell r="C31">
            <v>1984214119.1333334</v>
          </cell>
        </row>
        <row r="32">
          <cell r="B32">
            <v>8911800842</v>
          </cell>
          <cell r="C32">
            <v>2499937753.9333334</v>
          </cell>
        </row>
        <row r="33">
          <cell r="B33">
            <v>8914800359</v>
          </cell>
          <cell r="C33">
            <v>3725595021.9333334</v>
          </cell>
        </row>
        <row r="34">
          <cell r="B34">
            <v>8605127804</v>
          </cell>
          <cell r="C34">
            <v>1915208162.9333334</v>
          </cell>
        </row>
        <row r="35">
          <cell r="C35">
            <v>125024446262.2</v>
          </cell>
        </row>
        <row r="36">
          <cell r="B36">
            <v>8918002604</v>
          </cell>
          <cell r="C36">
            <v>381792195</v>
          </cell>
        </row>
        <row r="37">
          <cell r="B37">
            <v>8907009060</v>
          </cell>
          <cell r="C37">
            <v>58041067</v>
          </cell>
        </row>
        <row r="38">
          <cell r="B38">
            <v>8909801341</v>
          </cell>
          <cell r="C38">
            <v>202594503</v>
          </cell>
        </row>
        <row r="39">
          <cell r="B39">
            <v>8915007591</v>
          </cell>
          <cell r="C39">
            <v>226706862</v>
          </cell>
        </row>
        <row r="40">
          <cell r="B40">
            <v>8909801501</v>
          </cell>
          <cell r="C40">
            <v>124615578</v>
          </cell>
        </row>
        <row r="41">
          <cell r="B41">
            <v>8002479401</v>
          </cell>
          <cell r="C41">
            <v>119274859</v>
          </cell>
        </row>
        <row r="42">
          <cell r="B42">
            <v>8917019320</v>
          </cell>
          <cell r="C42">
            <v>154637447</v>
          </cell>
        </row>
        <row r="43">
          <cell r="B43">
            <v>8908026784</v>
          </cell>
          <cell r="C43">
            <v>124453679</v>
          </cell>
        </row>
        <row r="44">
          <cell r="B44">
            <v>8001240234</v>
          </cell>
          <cell r="C44">
            <v>166713150</v>
          </cell>
        </row>
        <row r="45">
          <cell r="B45">
            <v>8909801531</v>
          </cell>
          <cell r="C45">
            <v>479992686</v>
          </cell>
        </row>
        <row r="46">
          <cell r="B46">
            <v>8904800545</v>
          </cell>
          <cell r="C46">
            <v>201654411</v>
          </cell>
        </row>
        <row r="47">
          <cell r="B47">
            <v>8020110655</v>
          </cell>
          <cell r="C47">
            <v>163015530</v>
          </cell>
        </row>
        <row r="48">
          <cell r="B48">
            <v>8905015784</v>
          </cell>
          <cell r="C48">
            <v>169505758</v>
          </cell>
        </row>
        <row r="49">
          <cell r="B49">
            <v>8919028110</v>
          </cell>
          <cell r="C49">
            <v>216172085</v>
          </cell>
        </row>
        <row r="53">
          <cell r="B53">
            <v>8999990633</v>
          </cell>
          <cell r="C53">
            <v>9950285680</v>
          </cell>
        </row>
        <row r="54">
          <cell r="B54">
            <v>8915003192</v>
          </cell>
          <cell r="C54">
            <v>1043358137</v>
          </cell>
        </row>
        <row r="55">
          <cell r="B55">
            <v>8908010630</v>
          </cell>
          <cell r="C55">
            <v>962400463.5333333</v>
          </cell>
        </row>
        <row r="56">
          <cell r="B56">
            <v>8910800313</v>
          </cell>
          <cell r="C56">
            <v>1667030283.9333334</v>
          </cell>
        </row>
        <row r="57">
          <cell r="B57">
            <v>8916800894</v>
          </cell>
          <cell r="C57">
            <v>92843555.26666667</v>
          </cell>
        </row>
        <row r="58">
          <cell r="B58">
            <v>8914800359</v>
          </cell>
          <cell r="C58">
            <v>833414715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29" width="18.57421875" style="27" customWidth="1"/>
    <col min="30" max="30" width="19.57421875" style="15" customWidth="1"/>
    <col min="31" max="31" width="18.7109375" style="38" customWidth="1"/>
    <col min="32" max="32" width="17.28125" style="15" customWidth="1"/>
    <col min="33" max="33" width="21.421875" style="38" customWidth="1"/>
    <col min="34" max="34" width="19.7109375" style="38" customWidth="1"/>
    <col min="35" max="35" width="25.421875" style="38" customWidth="1"/>
    <col min="36" max="36" width="17.00390625" style="15" customWidth="1"/>
    <col min="37" max="37" width="16.57421875" style="15" bestFit="1" customWidth="1"/>
    <col min="38" max="38" width="11.421875" style="15" customWidth="1"/>
    <col min="39" max="39" width="16.8515625" style="15" bestFit="1" customWidth="1"/>
    <col min="40" max="40" width="11.421875" style="15" customWidth="1"/>
    <col min="41" max="41" width="17.57421875" style="15" bestFit="1" customWidth="1"/>
    <col min="42" max="42" width="14.421875" style="15" bestFit="1" customWidth="1"/>
    <col min="43" max="43" width="20.140625" style="15" bestFit="1" customWidth="1"/>
    <col min="44" max="16384" width="11.421875" style="15" customWidth="1"/>
  </cols>
  <sheetData>
    <row r="1" spans="1:35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  <c r="AC1" s="2"/>
      <c r="AD1" s="1"/>
      <c r="AE1" s="33"/>
      <c r="AF1" s="1"/>
      <c r="AG1" s="33"/>
      <c r="AH1" s="33"/>
      <c r="AI1" s="33"/>
    </row>
    <row r="2" spans="1:44" s="5" customFormat="1" ht="22.5" customHeight="1">
      <c r="A2" s="4"/>
      <c r="B2" s="4"/>
      <c r="C2" s="4"/>
      <c r="D2" s="4"/>
      <c r="E2" s="45" t="s">
        <v>1</v>
      </c>
      <c r="F2" s="46"/>
      <c r="G2" s="46"/>
      <c r="H2" s="47"/>
      <c r="I2" s="48" t="s">
        <v>164</v>
      </c>
      <c r="J2" s="49"/>
      <c r="K2" s="49"/>
      <c r="L2" s="50"/>
      <c r="M2" s="45" t="s">
        <v>165</v>
      </c>
      <c r="N2" s="46"/>
      <c r="O2" s="46"/>
      <c r="P2" s="47"/>
      <c r="Q2" s="48" t="s">
        <v>166</v>
      </c>
      <c r="R2" s="49"/>
      <c r="S2" s="49"/>
      <c r="T2" s="50"/>
      <c r="U2" s="45" t="s">
        <v>167</v>
      </c>
      <c r="V2" s="46"/>
      <c r="W2" s="46"/>
      <c r="X2" s="47"/>
      <c r="Y2" s="48" t="s">
        <v>168</v>
      </c>
      <c r="Z2" s="49"/>
      <c r="AA2" s="49"/>
      <c r="AB2" s="50"/>
      <c r="AC2" s="45" t="s">
        <v>174</v>
      </c>
      <c r="AD2" s="46"/>
      <c r="AE2" s="46"/>
      <c r="AF2" s="47"/>
      <c r="AG2" s="48" t="s">
        <v>175</v>
      </c>
      <c r="AH2" s="49"/>
      <c r="AI2" s="49"/>
      <c r="AJ2" s="50"/>
      <c r="AK2" s="45" t="s">
        <v>177</v>
      </c>
      <c r="AL2" s="46"/>
      <c r="AM2" s="46"/>
      <c r="AN2" s="47"/>
      <c r="AO2" s="48" t="s">
        <v>178</v>
      </c>
      <c r="AP2" s="49"/>
      <c r="AQ2" s="49"/>
      <c r="AR2" s="50"/>
    </row>
    <row r="3" spans="1:44" s="10" customFormat="1" ht="63.75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  <c r="AC3" s="8" t="s">
        <v>6</v>
      </c>
      <c r="AD3" s="7" t="s">
        <v>9</v>
      </c>
      <c r="AE3" s="34" t="s">
        <v>7</v>
      </c>
      <c r="AF3" s="7" t="s">
        <v>10</v>
      </c>
      <c r="AG3" s="39" t="s">
        <v>6</v>
      </c>
      <c r="AH3" s="39" t="s">
        <v>9</v>
      </c>
      <c r="AI3" s="39" t="s">
        <v>8</v>
      </c>
      <c r="AJ3" s="9" t="s">
        <v>10</v>
      </c>
      <c r="AK3" s="8" t="s">
        <v>6</v>
      </c>
      <c r="AL3" s="7" t="s">
        <v>9</v>
      </c>
      <c r="AM3" s="34" t="s">
        <v>7</v>
      </c>
      <c r="AN3" s="7" t="s">
        <v>10</v>
      </c>
      <c r="AO3" s="39" t="s">
        <v>6</v>
      </c>
      <c r="AP3" s="39" t="s">
        <v>9</v>
      </c>
      <c r="AQ3" s="39" t="s">
        <v>8</v>
      </c>
      <c r="AR3" s="9" t="s">
        <v>10</v>
      </c>
    </row>
    <row r="4" spans="1:44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  <c r="AC4" s="13">
        <v>0</v>
      </c>
      <c r="AD4" s="13"/>
      <c r="AE4" s="35">
        <f>VLOOKUP(A4,'[2]Hoja2'!$C$2:$D$49,2,0)</f>
        <v>2977457304.8</v>
      </c>
      <c r="AF4" s="13"/>
      <c r="AG4" s="40">
        <f>Y4+AC4</f>
        <v>0</v>
      </c>
      <c r="AH4" s="40">
        <f>Z4+AD4</f>
        <v>0</v>
      </c>
      <c r="AI4" s="40">
        <f>AA4+AE4</f>
        <v>14887286524</v>
      </c>
      <c r="AJ4" s="14">
        <f>AB4+AF4</f>
        <v>0</v>
      </c>
      <c r="AK4" s="13">
        <v>0</v>
      </c>
      <c r="AL4" s="13"/>
      <c r="AM4" s="35">
        <f>VLOOKUP(A4,'[3]Hoja2'!$B$2:$C$49,2,0)</f>
        <v>2977457304.8</v>
      </c>
      <c r="AN4" s="13"/>
      <c r="AO4" s="40">
        <f>AG4+AK4</f>
        <v>0</v>
      </c>
      <c r="AP4" s="40">
        <f>AH4+AL4</f>
        <v>0</v>
      </c>
      <c r="AQ4" s="40">
        <f>AI4+AM4</f>
        <v>17864743828.8</v>
      </c>
      <c r="AR4" s="14">
        <f>AJ4+AN4</f>
        <v>0</v>
      </c>
    </row>
    <row r="5" spans="1:44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  <c r="AC5" s="13">
        <v>0</v>
      </c>
      <c r="AD5" s="13"/>
      <c r="AE5" s="35">
        <f>VLOOKUP(A5,'[2]Hoja2'!$C$2:$D$49,2,0)</f>
        <v>166713150</v>
      </c>
      <c r="AF5" s="13"/>
      <c r="AG5" s="40">
        <f aca="true" t="shared" si="12" ref="AG5:AG68">Y5+AC5</f>
        <v>0</v>
      </c>
      <c r="AH5" s="40">
        <f aca="true" t="shared" si="13" ref="AH5:AH68">Z5+AD5</f>
        <v>0</v>
      </c>
      <c r="AI5" s="40">
        <f aca="true" t="shared" si="14" ref="AI5:AI43">AA5+AE5</f>
        <v>666852600</v>
      </c>
      <c r="AJ5" s="14">
        <f aca="true" t="shared" si="15" ref="AJ5:AJ68">AB5+AF5</f>
        <v>0</v>
      </c>
      <c r="AK5" s="13">
        <v>0</v>
      </c>
      <c r="AL5" s="13"/>
      <c r="AM5" s="35">
        <f>VLOOKUP(A5,'[3]Hoja2'!$B$2:$C$49,2,0)</f>
        <v>166713150</v>
      </c>
      <c r="AN5" s="13"/>
      <c r="AO5" s="40">
        <f aca="true" t="shared" si="16" ref="AO5:AO68">AG5+AK5</f>
        <v>0</v>
      </c>
      <c r="AP5" s="40">
        <f aca="true" t="shared" si="17" ref="AP5:AP68">AH5+AL5</f>
        <v>0</v>
      </c>
      <c r="AQ5" s="40">
        <f aca="true" t="shared" si="18" ref="AQ5:AQ43">AI5+AM5</f>
        <v>833565750</v>
      </c>
      <c r="AR5" s="14">
        <f aca="true" t="shared" si="19" ref="AR5:AR68">AJ5+AN5</f>
        <v>0</v>
      </c>
    </row>
    <row r="6" spans="1:44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  <c r="AC6" s="13">
        <v>0</v>
      </c>
      <c r="AD6" s="13"/>
      <c r="AE6" s="35">
        <f>VLOOKUP(A6,'[2]Hoja2'!$C$2:$D$49,2,0)</f>
        <v>876377647.2666667</v>
      </c>
      <c r="AF6" s="13"/>
      <c r="AG6" s="40">
        <f t="shared" si="12"/>
        <v>0</v>
      </c>
      <c r="AH6" s="40">
        <f t="shared" si="13"/>
        <v>844360155</v>
      </c>
      <c r="AI6" s="40">
        <f t="shared" si="14"/>
        <v>4381888236.333333</v>
      </c>
      <c r="AJ6" s="14">
        <f t="shared" si="15"/>
        <v>0</v>
      </c>
      <c r="AK6" s="13">
        <v>0</v>
      </c>
      <c r="AL6" s="13"/>
      <c r="AM6" s="35">
        <f>VLOOKUP(A6,'[3]Hoja2'!$B$2:$C$49,2,0)</f>
        <v>876377647.2666667</v>
      </c>
      <c r="AN6" s="13"/>
      <c r="AO6" s="40">
        <f t="shared" si="16"/>
        <v>0</v>
      </c>
      <c r="AP6" s="40">
        <f t="shared" si="17"/>
        <v>844360155</v>
      </c>
      <c r="AQ6" s="40">
        <f t="shared" si="18"/>
        <v>5258265883.599999</v>
      </c>
      <c r="AR6" s="14">
        <f t="shared" si="19"/>
        <v>0</v>
      </c>
    </row>
    <row r="7" spans="1:44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  <c r="AC7" s="13">
        <v>0</v>
      </c>
      <c r="AD7" s="13"/>
      <c r="AE7" s="35">
        <f>VLOOKUP(A7,'[2]Hoja2'!$C$2:$D$49,2,0)</f>
        <v>532333337.4</v>
      </c>
      <c r="AF7" s="13"/>
      <c r="AG7" s="40">
        <f t="shared" si="12"/>
        <v>0</v>
      </c>
      <c r="AH7" s="40">
        <f t="shared" si="13"/>
        <v>0</v>
      </c>
      <c r="AI7" s="40">
        <f t="shared" si="14"/>
        <v>2661666687</v>
      </c>
      <c r="AJ7" s="14">
        <f t="shared" si="15"/>
        <v>0</v>
      </c>
      <c r="AK7" s="13">
        <v>0</v>
      </c>
      <c r="AL7" s="13"/>
      <c r="AM7" s="35">
        <f>VLOOKUP(A7,'[3]Hoja2'!$B$2:$C$49,2,0)</f>
        <v>532333337.4</v>
      </c>
      <c r="AN7" s="13"/>
      <c r="AO7" s="40">
        <f t="shared" si="16"/>
        <v>0</v>
      </c>
      <c r="AP7" s="40">
        <f t="shared" si="17"/>
        <v>0</v>
      </c>
      <c r="AQ7" s="40">
        <f t="shared" si="18"/>
        <v>3194000024.4</v>
      </c>
      <c r="AR7" s="14">
        <f t="shared" si="19"/>
        <v>0</v>
      </c>
    </row>
    <row r="8" spans="1:44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  <c r="AC8" s="13">
        <v>0</v>
      </c>
      <c r="AD8" s="13"/>
      <c r="AE8" s="35">
        <f>VLOOKUP(A8,'[2]Hoja2'!$C$2:$D$49,2,0)</f>
        <v>574846696.2666667</v>
      </c>
      <c r="AF8" s="13"/>
      <c r="AG8" s="40">
        <f t="shared" si="12"/>
        <v>0</v>
      </c>
      <c r="AH8" s="40">
        <f t="shared" si="13"/>
        <v>0</v>
      </c>
      <c r="AI8" s="40">
        <f t="shared" si="14"/>
        <v>2874233481.333333</v>
      </c>
      <c r="AJ8" s="14">
        <f t="shared" si="15"/>
        <v>0</v>
      </c>
      <c r="AK8" s="13">
        <v>0</v>
      </c>
      <c r="AL8" s="13"/>
      <c r="AM8" s="35">
        <f>VLOOKUP(A8,'[3]Hoja2'!$B$2:$C$49,2,0)</f>
        <v>574846696.2666667</v>
      </c>
      <c r="AN8" s="13"/>
      <c r="AO8" s="40">
        <f t="shared" si="16"/>
        <v>0</v>
      </c>
      <c r="AP8" s="40">
        <f t="shared" si="17"/>
        <v>0</v>
      </c>
      <c r="AQ8" s="40">
        <f t="shared" si="18"/>
        <v>3449080177.5999994</v>
      </c>
      <c r="AR8" s="14">
        <f t="shared" si="19"/>
        <v>0</v>
      </c>
    </row>
    <row r="9" spans="1:44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  <c r="AC9" s="13">
        <v>0</v>
      </c>
      <c r="AD9" s="13"/>
      <c r="AE9" s="35">
        <f>VLOOKUP(A9,'[2]Hoja2'!$C$2:$D$49,2,0)</f>
        <v>119274859</v>
      </c>
      <c r="AF9" s="13"/>
      <c r="AG9" s="40">
        <f t="shared" si="12"/>
        <v>0</v>
      </c>
      <c r="AH9" s="40">
        <f t="shared" si="13"/>
        <v>0</v>
      </c>
      <c r="AI9" s="40">
        <f t="shared" si="14"/>
        <v>477099436</v>
      </c>
      <c r="AJ9" s="14">
        <f t="shared" si="15"/>
        <v>0</v>
      </c>
      <c r="AK9" s="13">
        <v>0</v>
      </c>
      <c r="AL9" s="13"/>
      <c r="AM9" s="35">
        <f>VLOOKUP(A9,'[3]Hoja2'!$B$2:$C$49,2,0)</f>
        <v>119274859</v>
      </c>
      <c r="AN9" s="13"/>
      <c r="AO9" s="40">
        <f t="shared" si="16"/>
        <v>0</v>
      </c>
      <c r="AP9" s="40">
        <f t="shared" si="17"/>
        <v>0</v>
      </c>
      <c r="AQ9" s="40">
        <f t="shared" si="18"/>
        <v>596374295</v>
      </c>
      <c r="AR9" s="14">
        <f t="shared" si="19"/>
        <v>0</v>
      </c>
    </row>
    <row r="10" spans="1:44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VLOOKUP(A10,'[1]Hoja1'!$B$2:$D$49,3,0)+546919781</f>
        <v>1695451321.3799999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2187679124.4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2187679124.4</v>
      </c>
      <c r="AB10" s="14">
        <f t="shared" si="11"/>
        <v>0</v>
      </c>
      <c r="AC10" s="13">
        <v>0</v>
      </c>
      <c r="AD10" s="13"/>
      <c r="AE10" s="35">
        <f>VLOOKUP(A10,'[2]Hoja2'!$C$2:$D$49,2,0)</f>
        <v>546919781</v>
      </c>
      <c r="AF10" s="13"/>
      <c r="AG10" s="40">
        <f t="shared" si="12"/>
        <v>0</v>
      </c>
      <c r="AH10" s="40">
        <f t="shared" si="13"/>
        <v>363529952</v>
      </c>
      <c r="AI10" s="40">
        <f t="shared" si="14"/>
        <v>2734598905.4</v>
      </c>
      <c r="AJ10" s="14">
        <f t="shared" si="15"/>
        <v>0</v>
      </c>
      <c r="AK10" s="13">
        <v>0</v>
      </c>
      <c r="AL10" s="13"/>
      <c r="AM10" s="35">
        <f>VLOOKUP(A10,'[3]Hoja2'!$B$2:$C$49,2,0)</f>
        <v>546919781</v>
      </c>
      <c r="AN10" s="13"/>
      <c r="AO10" s="40">
        <f t="shared" si="16"/>
        <v>0</v>
      </c>
      <c r="AP10" s="40">
        <f t="shared" si="17"/>
        <v>363529952</v>
      </c>
      <c r="AQ10" s="40">
        <f t="shared" si="18"/>
        <v>3281518686.4</v>
      </c>
      <c r="AR10" s="14">
        <f t="shared" si="19"/>
        <v>0</v>
      </c>
    </row>
    <row r="11" spans="1:44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  <c r="AC11" s="13">
        <v>0</v>
      </c>
      <c r="AD11" s="13"/>
      <c r="AE11" s="35">
        <f>VLOOKUP(A11,'[2]Hoja2'!$C$2:$D$49,2,0)</f>
        <v>1915208162.9333334</v>
      </c>
      <c r="AF11" s="13"/>
      <c r="AG11" s="40">
        <f t="shared" si="12"/>
        <v>0</v>
      </c>
      <c r="AH11" s="40">
        <f t="shared" si="13"/>
        <v>1319154159</v>
      </c>
      <c r="AI11" s="40">
        <f t="shared" si="14"/>
        <v>9576040814.666668</v>
      </c>
      <c r="AJ11" s="14">
        <f t="shared" si="15"/>
        <v>0</v>
      </c>
      <c r="AK11" s="13">
        <v>0</v>
      </c>
      <c r="AL11" s="13"/>
      <c r="AM11" s="35">
        <f>VLOOKUP(A11,'[3]Hoja2'!$B$2:$C$49,2,0)</f>
        <v>1915208162.9333334</v>
      </c>
      <c r="AN11" s="13"/>
      <c r="AO11" s="40">
        <f t="shared" si="16"/>
        <v>0</v>
      </c>
      <c r="AP11" s="40">
        <f t="shared" si="17"/>
        <v>1319154159</v>
      </c>
      <c r="AQ11" s="40">
        <f t="shared" si="18"/>
        <v>11491248977.600002</v>
      </c>
      <c r="AR11" s="14">
        <f t="shared" si="19"/>
        <v>0</v>
      </c>
    </row>
    <row r="12" spans="1:44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  <c r="AC12" s="13">
        <v>0</v>
      </c>
      <c r="AD12" s="13"/>
      <c r="AE12" s="35">
        <v>145122785520</v>
      </c>
      <c r="AF12" s="13"/>
      <c r="AG12" s="40">
        <f t="shared" si="12"/>
        <v>0</v>
      </c>
      <c r="AH12" s="40">
        <f t="shared" si="13"/>
        <v>0</v>
      </c>
      <c r="AI12" s="40">
        <f t="shared" si="14"/>
        <v>904143566528</v>
      </c>
      <c r="AJ12" s="14">
        <f t="shared" si="15"/>
        <v>0</v>
      </c>
      <c r="AK12" s="13">
        <v>0</v>
      </c>
      <c r="AL12" s="13"/>
      <c r="AM12" s="35">
        <v>159218776003</v>
      </c>
      <c r="AN12" s="13"/>
      <c r="AO12" s="40">
        <f t="shared" si="16"/>
        <v>0</v>
      </c>
      <c r="AP12" s="40">
        <f t="shared" si="17"/>
        <v>0</v>
      </c>
      <c r="AQ12" s="40">
        <f t="shared" si="18"/>
        <v>1063362342531</v>
      </c>
      <c r="AR12" s="14">
        <f t="shared" si="19"/>
        <v>0</v>
      </c>
    </row>
    <row r="13" spans="1:44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  <c r="AC13" s="13">
        <v>0</v>
      </c>
      <c r="AD13" s="13"/>
      <c r="AE13" s="35">
        <f>VLOOKUP(A13,'[2]Hoja2'!$C$2:$D$49,2,0)</f>
        <v>2423041181.6</v>
      </c>
      <c r="AF13" s="13"/>
      <c r="AG13" s="40">
        <f t="shared" si="12"/>
        <v>0</v>
      </c>
      <c r="AH13" s="40">
        <f t="shared" si="13"/>
        <v>0</v>
      </c>
      <c r="AI13" s="40">
        <f t="shared" si="14"/>
        <v>12115205908</v>
      </c>
      <c r="AJ13" s="14">
        <f t="shared" si="15"/>
        <v>0</v>
      </c>
      <c r="AK13" s="13">
        <v>0</v>
      </c>
      <c r="AL13" s="13"/>
      <c r="AM13" s="35">
        <f>VLOOKUP(A13,'[3]Hoja2'!$B$2:$C$49,2,0)</f>
        <v>2423041181.6</v>
      </c>
      <c r="AN13" s="13"/>
      <c r="AO13" s="40">
        <f t="shared" si="16"/>
        <v>0</v>
      </c>
      <c r="AP13" s="40">
        <f t="shared" si="17"/>
        <v>0</v>
      </c>
      <c r="AQ13" s="40">
        <f t="shared" si="18"/>
        <v>14538247089.6</v>
      </c>
      <c r="AR13" s="14">
        <f t="shared" si="19"/>
        <v>0</v>
      </c>
    </row>
    <row r="14" spans="1:44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  <c r="AC14" s="13">
        <v>0</v>
      </c>
      <c r="AD14" s="13"/>
      <c r="AE14" s="35">
        <f>VLOOKUP(A14,'[2]Hoja2'!$C$2:$D$49,2,0)</f>
        <v>5522046077.666667</v>
      </c>
      <c r="AF14" s="13"/>
      <c r="AG14" s="40">
        <f t="shared" si="12"/>
        <v>0</v>
      </c>
      <c r="AH14" s="40">
        <f t="shared" si="13"/>
        <v>0</v>
      </c>
      <c r="AI14" s="40">
        <f t="shared" si="14"/>
        <v>27610230388.333336</v>
      </c>
      <c r="AJ14" s="14">
        <f t="shared" si="15"/>
        <v>0</v>
      </c>
      <c r="AK14" s="13">
        <v>0</v>
      </c>
      <c r="AL14" s="13"/>
      <c r="AM14" s="35">
        <f>VLOOKUP(A14,'[3]Hoja2'!$B$2:$C$49,2,0)</f>
        <v>5522046077.666667</v>
      </c>
      <c r="AN14" s="13"/>
      <c r="AO14" s="40">
        <f t="shared" si="16"/>
        <v>0</v>
      </c>
      <c r="AP14" s="40">
        <f t="shared" si="17"/>
        <v>0</v>
      </c>
      <c r="AQ14" s="40">
        <f t="shared" si="18"/>
        <v>33132276466.000004</v>
      </c>
      <c r="AR14" s="14">
        <f t="shared" si="19"/>
        <v>0</v>
      </c>
    </row>
    <row r="15" spans="1:44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  <c r="AC15" s="13">
        <v>0</v>
      </c>
      <c r="AD15" s="13"/>
      <c r="AE15" s="35">
        <f>VLOOKUP(A15,'[2]Hoja2'!$C$2:$D$49,2,0)</f>
        <v>5776606563.066667</v>
      </c>
      <c r="AF15" s="13"/>
      <c r="AG15" s="40">
        <f t="shared" si="12"/>
        <v>0</v>
      </c>
      <c r="AH15" s="40">
        <f t="shared" si="13"/>
        <v>0</v>
      </c>
      <c r="AI15" s="40">
        <f t="shared" si="14"/>
        <v>28883032815.33333</v>
      </c>
      <c r="AJ15" s="14">
        <f t="shared" si="15"/>
        <v>0</v>
      </c>
      <c r="AK15" s="13">
        <v>0</v>
      </c>
      <c r="AL15" s="13"/>
      <c r="AM15" s="35">
        <f>VLOOKUP(A15,'[3]Hoja2'!$B$2:$C$49,2,0)</f>
        <v>5776606563.066667</v>
      </c>
      <c r="AN15" s="13"/>
      <c r="AO15" s="40">
        <f t="shared" si="16"/>
        <v>0</v>
      </c>
      <c r="AP15" s="40">
        <f t="shared" si="17"/>
        <v>0</v>
      </c>
      <c r="AQ15" s="40">
        <f t="shared" si="18"/>
        <v>34659639378.399994</v>
      </c>
      <c r="AR15" s="14">
        <f t="shared" si="19"/>
        <v>0</v>
      </c>
    </row>
    <row r="16" spans="1:44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  <c r="AC16" s="13">
        <v>0</v>
      </c>
      <c r="AD16" s="13"/>
      <c r="AE16" s="35">
        <f>VLOOKUP(A16,'[2]Hoja2'!$C$2:$D$49,2,0)</f>
        <v>10902827058.266666</v>
      </c>
      <c r="AF16" s="13"/>
      <c r="AG16" s="40">
        <f t="shared" si="12"/>
        <v>0</v>
      </c>
      <c r="AH16" s="40">
        <f t="shared" si="13"/>
        <v>0</v>
      </c>
      <c r="AI16" s="40">
        <f t="shared" si="14"/>
        <v>54514135291.33333</v>
      </c>
      <c r="AJ16" s="14">
        <f t="shared" si="15"/>
        <v>0</v>
      </c>
      <c r="AK16" s="13">
        <v>0</v>
      </c>
      <c r="AL16" s="13"/>
      <c r="AM16" s="35">
        <f>VLOOKUP(A16,'[3]Hoja2'!$B$2:$C$49,2,0)</f>
        <v>10902827058.266666</v>
      </c>
      <c r="AN16" s="13"/>
      <c r="AO16" s="40">
        <f t="shared" si="16"/>
        <v>0</v>
      </c>
      <c r="AP16" s="40">
        <f t="shared" si="17"/>
        <v>0</v>
      </c>
      <c r="AQ16" s="40">
        <f t="shared" si="18"/>
        <v>65416962349.59999</v>
      </c>
      <c r="AR16" s="14">
        <f t="shared" si="19"/>
        <v>0</v>
      </c>
    </row>
    <row r="17" spans="1:44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  <c r="AC17" s="13">
        <v>0</v>
      </c>
      <c r="AD17" s="13"/>
      <c r="AE17" s="35">
        <f>VLOOKUP(A17,'[2]Hoja2'!$C$2:$D$49,2,0)</f>
        <v>3822270478.6666665</v>
      </c>
      <c r="AF17" s="13"/>
      <c r="AG17" s="40">
        <f t="shared" si="12"/>
        <v>0</v>
      </c>
      <c r="AH17" s="40">
        <f t="shared" si="13"/>
        <v>0</v>
      </c>
      <c r="AI17" s="40">
        <f t="shared" si="14"/>
        <v>19111352393.333332</v>
      </c>
      <c r="AJ17" s="14">
        <f t="shared" si="15"/>
        <v>0</v>
      </c>
      <c r="AK17" s="13">
        <v>0</v>
      </c>
      <c r="AL17" s="13"/>
      <c r="AM17" s="35">
        <f>VLOOKUP(A17,'[3]Hoja2'!$B$2:$C$49,2,0)</f>
        <v>3822270478.6666665</v>
      </c>
      <c r="AN17" s="13"/>
      <c r="AO17" s="40">
        <f t="shared" si="16"/>
        <v>0</v>
      </c>
      <c r="AP17" s="40">
        <f t="shared" si="17"/>
        <v>0</v>
      </c>
      <c r="AQ17" s="40">
        <f t="shared" si="18"/>
        <v>22933622872</v>
      </c>
      <c r="AR17" s="14">
        <f t="shared" si="19"/>
        <v>0</v>
      </c>
    </row>
    <row r="18" spans="1:44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  <c r="AC18" s="13">
        <v>0</v>
      </c>
      <c r="AD18" s="13"/>
      <c r="AE18" s="35">
        <f>VLOOKUP(A18,'[2]Hoja2'!$C$2:$D$49,2,0)</f>
        <v>1550922002.4666667</v>
      </c>
      <c r="AF18" s="13"/>
      <c r="AG18" s="40">
        <f t="shared" si="12"/>
        <v>0</v>
      </c>
      <c r="AH18" s="40">
        <f t="shared" si="13"/>
        <v>0</v>
      </c>
      <c r="AI18" s="40">
        <f t="shared" si="14"/>
        <v>7754610012.333334</v>
      </c>
      <c r="AJ18" s="14">
        <f t="shared" si="15"/>
        <v>0</v>
      </c>
      <c r="AK18" s="13">
        <v>0</v>
      </c>
      <c r="AL18" s="13"/>
      <c r="AM18" s="35">
        <f>VLOOKUP(A18,'[3]Hoja2'!$B$2:$C$49,2,0)</f>
        <v>1550922002.4666667</v>
      </c>
      <c r="AN18" s="13"/>
      <c r="AO18" s="40">
        <f t="shared" si="16"/>
        <v>0</v>
      </c>
      <c r="AP18" s="40">
        <f t="shared" si="17"/>
        <v>0</v>
      </c>
      <c r="AQ18" s="40">
        <f t="shared" si="18"/>
        <v>9305532014.800001</v>
      </c>
      <c r="AR18" s="14">
        <f t="shared" si="19"/>
        <v>0</v>
      </c>
    </row>
    <row r="19" spans="1:44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  <c r="AC19" s="13">
        <v>0</v>
      </c>
      <c r="AD19" s="13"/>
      <c r="AE19" s="35">
        <f>VLOOKUP(A19,'[2]Hoja2'!$C$2:$D$49,2,0)</f>
        <v>1778677459.0666666</v>
      </c>
      <c r="AF19" s="13"/>
      <c r="AG19" s="40">
        <f t="shared" si="12"/>
        <v>0</v>
      </c>
      <c r="AH19" s="40">
        <f t="shared" si="13"/>
        <v>0</v>
      </c>
      <c r="AI19" s="40">
        <f t="shared" si="14"/>
        <v>8893387295.333332</v>
      </c>
      <c r="AJ19" s="14">
        <f t="shared" si="15"/>
        <v>0</v>
      </c>
      <c r="AK19" s="13">
        <v>0</v>
      </c>
      <c r="AL19" s="13"/>
      <c r="AM19" s="35">
        <f>VLOOKUP(A19,'[3]Hoja2'!$B$2:$C$49,2,0)</f>
        <v>1778677459.0666666</v>
      </c>
      <c r="AN19" s="13"/>
      <c r="AO19" s="40">
        <f t="shared" si="16"/>
        <v>0</v>
      </c>
      <c r="AP19" s="40">
        <f t="shared" si="17"/>
        <v>0</v>
      </c>
      <c r="AQ19" s="40">
        <f t="shared" si="18"/>
        <v>10672064754.399998</v>
      </c>
      <c r="AR19" s="14">
        <f t="shared" si="19"/>
        <v>0</v>
      </c>
    </row>
    <row r="20" spans="1:44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  <c r="AC20" s="13">
        <v>0</v>
      </c>
      <c r="AD20" s="13"/>
      <c r="AE20" s="35">
        <f>VLOOKUP(A20,'[2]Hoja2'!$C$2:$D$49,2,0)</f>
        <v>561388799.2</v>
      </c>
      <c r="AF20" s="13"/>
      <c r="AG20" s="40">
        <f t="shared" si="12"/>
        <v>0</v>
      </c>
      <c r="AH20" s="40">
        <f t="shared" si="13"/>
        <v>0</v>
      </c>
      <c r="AI20" s="40">
        <f t="shared" si="14"/>
        <v>2806943996</v>
      </c>
      <c r="AJ20" s="14">
        <f t="shared" si="15"/>
        <v>0</v>
      </c>
      <c r="AK20" s="13">
        <v>0</v>
      </c>
      <c r="AL20" s="13"/>
      <c r="AM20" s="35">
        <f>VLOOKUP(A20,'[3]Hoja2'!$B$2:$C$49,2,0)</f>
        <v>561388799.2</v>
      </c>
      <c r="AN20" s="13"/>
      <c r="AO20" s="40">
        <f t="shared" si="16"/>
        <v>0</v>
      </c>
      <c r="AP20" s="40">
        <f t="shared" si="17"/>
        <v>0</v>
      </c>
      <c r="AQ20" s="40">
        <f t="shared" si="18"/>
        <v>3368332795.2</v>
      </c>
      <c r="AR20" s="14">
        <f t="shared" si="19"/>
        <v>0</v>
      </c>
    </row>
    <row r="21" spans="1:44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  <c r="AC21" s="13">
        <v>0</v>
      </c>
      <c r="AD21" s="13"/>
      <c r="AE21" s="35">
        <f>VLOOKUP(A21,'[2]Hoja2'!$C$2:$D$49,2,0)</f>
        <v>2123192362.4</v>
      </c>
      <c r="AF21" s="13"/>
      <c r="AG21" s="40">
        <f t="shared" si="12"/>
        <v>0</v>
      </c>
      <c r="AH21" s="40">
        <f t="shared" si="13"/>
        <v>0</v>
      </c>
      <c r="AI21" s="40">
        <f t="shared" si="14"/>
        <v>10615961812</v>
      </c>
      <c r="AJ21" s="14">
        <f t="shared" si="15"/>
        <v>0</v>
      </c>
      <c r="AK21" s="13">
        <v>0</v>
      </c>
      <c r="AL21" s="13"/>
      <c r="AM21" s="35">
        <f>VLOOKUP(A21,'[3]Hoja2'!$B$2:$C$49,2,0)</f>
        <v>2123192362.4</v>
      </c>
      <c r="AN21" s="13"/>
      <c r="AO21" s="40">
        <f t="shared" si="16"/>
        <v>0</v>
      </c>
      <c r="AP21" s="40">
        <f t="shared" si="17"/>
        <v>0</v>
      </c>
      <c r="AQ21" s="40">
        <f t="shared" si="18"/>
        <v>12739154174.4</v>
      </c>
      <c r="AR21" s="14">
        <f t="shared" si="19"/>
        <v>0</v>
      </c>
    </row>
    <row r="22" spans="1:44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  <c r="AC22" s="13">
        <v>0</v>
      </c>
      <c r="AD22" s="13"/>
      <c r="AE22" s="35">
        <f>VLOOKUP(A22,'[2]Hoja2'!$C$2:$D$49,2,0)</f>
        <v>58041067</v>
      </c>
      <c r="AF22" s="13"/>
      <c r="AG22" s="40">
        <f t="shared" si="12"/>
        <v>0</v>
      </c>
      <c r="AH22" s="40">
        <f t="shared" si="13"/>
        <v>0</v>
      </c>
      <c r="AI22" s="40">
        <f t="shared" si="14"/>
        <v>232164268</v>
      </c>
      <c r="AJ22" s="14">
        <f t="shared" si="15"/>
        <v>0</v>
      </c>
      <c r="AK22" s="13">
        <v>0</v>
      </c>
      <c r="AL22" s="13"/>
      <c r="AM22" s="35">
        <f>VLOOKUP(A22,'[3]Hoja2'!$B$2:$C$49,2,0)</f>
        <v>58041067</v>
      </c>
      <c r="AN22" s="13"/>
      <c r="AO22" s="40">
        <f t="shared" si="16"/>
        <v>0</v>
      </c>
      <c r="AP22" s="40">
        <f t="shared" si="17"/>
        <v>0</v>
      </c>
      <c r="AQ22" s="40">
        <f t="shared" si="18"/>
        <v>290205335</v>
      </c>
      <c r="AR22" s="14">
        <f t="shared" si="19"/>
        <v>0</v>
      </c>
    </row>
    <row r="23" spans="1:44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  <c r="AC23" s="13">
        <f>VLOOKUP(A23,'[2]Hoja2'!$C$53:$D$58,2,0)</f>
        <v>962400463.5333333</v>
      </c>
      <c r="AD23" s="13"/>
      <c r="AE23" s="35">
        <f>VLOOKUP(A23,'[2]Hoja2'!$C$2:$D$49,2,0)</f>
        <v>3594464559.9333334</v>
      </c>
      <c r="AF23" s="13"/>
      <c r="AG23" s="40">
        <f t="shared" si="12"/>
        <v>4812002317.666666</v>
      </c>
      <c r="AH23" s="40">
        <f t="shared" si="13"/>
        <v>2735092398</v>
      </c>
      <c r="AI23" s="40">
        <f t="shared" si="14"/>
        <v>17972322799.666668</v>
      </c>
      <c r="AJ23" s="14">
        <f t="shared" si="15"/>
        <v>0</v>
      </c>
      <c r="AK23" s="13">
        <f>VLOOKUP(A23,'[3]Hoja2'!$B$53:$C$58,2,0)</f>
        <v>962400463.5333333</v>
      </c>
      <c r="AL23" s="13"/>
      <c r="AM23" s="35">
        <f>VLOOKUP(A23,'[3]Hoja2'!$B$2:$C$49,2,0)</f>
        <v>3594464559.9333334</v>
      </c>
      <c r="AN23" s="13"/>
      <c r="AO23" s="40">
        <f t="shared" si="16"/>
        <v>5774402781.199999</v>
      </c>
      <c r="AP23" s="40">
        <f t="shared" si="17"/>
        <v>2735092398</v>
      </c>
      <c r="AQ23" s="40">
        <f t="shared" si="18"/>
        <v>21566787359.600002</v>
      </c>
      <c r="AR23" s="14">
        <f t="shared" si="19"/>
        <v>0</v>
      </c>
    </row>
    <row r="24" spans="1:44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  <c r="AC24" s="13">
        <v>0</v>
      </c>
      <c r="AD24" s="13"/>
      <c r="AE24" s="35">
        <f>VLOOKUP(A24,'[2]Hoja2'!$C$2:$D$49,2,0)</f>
        <v>124453679</v>
      </c>
      <c r="AF24" s="13"/>
      <c r="AG24" s="40">
        <f t="shared" si="12"/>
        <v>0</v>
      </c>
      <c r="AH24" s="40">
        <f t="shared" si="13"/>
        <v>0</v>
      </c>
      <c r="AI24" s="40">
        <f t="shared" si="14"/>
        <v>497814716</v>
      </c>
      <c r="AJ24" s="14">
        <f t="shared" si="15"/>
        <v>0</v>
      </c>
      <c r="AK24" s="13">
        <v>0</v>
      </c>
      <c r="AL24" s="13"/>
      <c r="AM24" s="35">
        <f>VLOOKUP(A24,'[3]Hoja2'!$B$2:$C$49,2,0)</f>
        <v>124453679</v>
      </c>
      <c r="AN24" s="13"/>
      <c r="AO24" s="40">
        <f t="shared" si="16"/>
        <v>0</v>
      </c>
      <c r="AP24" s="40">
        <f t="shared" si="17"/>
        <v>0</v>
      </c>
      <c r="AQ24" s="40">
        <f t="shared" si="18"/>
        <v>622268395</v>
      </c>
      <c r="AR24" s="14">
        <f t="shared" si="19"/>
        <v>0</v>
      </c>
    </row>
    <row r="25" spans="1:44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  <c r="AC25" s="13">
        <v>0</v>
      </c>
      <c r="AD25" s="13"/>
      <c r="AE25" s="35">
        <f>VLOOKUP(A25,'[2]Hoja2'!$C$2:$D$49,2,0)</f>
        <v>14512167434.6</v>
      </c>
      <c r="AF25" s="13"/>
      <c r="AG25" s="40">
        <f t="shared" si="12"/>
        <v>0</v>
      </c>
      <c r="AH25" s="40">
        <f t="shared" si="13"/>
        <v>0</v>
      </c>
      <c r="AI25" s="40">
        <f t="shared" si="14"/>
        <v>72560837173</v>
      </c>
      <c r="AJ25" s="14">
        <f t="shared" si="15"/>
        <v>0</v>
      </c>
      <c r="AK25" s="13">
        <v>0</v>
      </c>
      <c r="AL25" s="13"/>
      <c r="AM25" s="35">
        <f>VLOOKUP(A25,'[3]Hoja2'!$B$2:$C$49,2,0)</f>
        <v>14512167434.6</v>
      </c>
      <c r="AN25" s="13"/>
      <c r="AO25" s="40">
        <f t="shared" si="16"/>
        <v>0</v>
      </c>
      <c r="AP25" s="40">
        <f t="shared" si="17"/>
        <v>0</v>
      </c>
      <c r="AQ25" s="40">
        <f t="shared" si="18"/>
        <v>87073004607.6</v>
      </c>
      <c r="AR25" s="14">
        <f t="shared" si="19"/>
        <v>0</v>
      </c>
    </row>
    <row r="26" spans="1:44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  <c r="AC26" s="13">
        <v>0</v>
      </c>
      <c r="AD26" s="13"/>
      <c r="AE26" s="35">
        <f>VLOOKUP(A26,'[2]Hoja2'!$C$2:$D$49,2,0)</f>
        <v>202594503</v>
      </c>
      <c r="AF26" s="13"/>
      <c r="AG26" s="40">
        <f t="shared" si="12"/>
        <v>0</v>
      </c>
      <c r="AH26" s="40">
        <f t="shared" si="13"/>
        <v>0</v>
      </c>
      <c r="AI26" s="40">
        <f t="shared" si="14"/>
        <v>810378012</v>
      </c>
      <c r="AJ26" s="14">
        <f t="shared" si="15"/>
        <v>0</v>
      </c>
      <c r="AK26" s="13">
        <v>0</v>
      </c>
      <c r="AL26" s="13"/>
      <c r="AM26" s="35">
        <f>VLOOKUP(A26,'[3]Hoja2'!$B$2:$C$49,2,0)</f>
        <v>202594503</v>
      </c>
      <c r="AN26" s="13"/>
      <c r="AO26" s="40">
        <f t="shared" si="16"/>
        <v>0</v>
      </c>
      <c r="AP26" s="40">
        <f t="shared" si="17"/>
        <v>0</v>
      </c>
      <c r="AQ26" s="40">
        <f t="shared" si="18"/>
        <v>1012972515</v>
      </c>
      <c r="AR26" s="14">
        <f t="shared" si="19"/>
        <v>0</v>
      </c>
    </row>
    <row r="27" spans="1:44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  <c r="AC27" s="13">
        <v>0</v>
      </c>
      <c r="AD27" s="13"/>
      <c r="AE27" s="35">
        <f>VLOOKUP(A27,'[2]Hoja2'!$C$2:$D$49,2,0)</f>
        <v>124615578</v>
      </c>
      <c r="AF27" s="13"/>
      <c r="AG27" s="40">
        <f t="shared" si="12"/>
        <v>0</v>
      </c>
      <c r="AH27" s="40">
        <f t="shared" si="13"/>
        <v>0</v>
      </c>
      <c r="AI27" s="40">
        <f t="shared" si="14"/>
        <v>498462312</v>
      </c>
      <c r="AJ27" s="14">
        <f t="shared" si="15"/>
        <v>0</v>
      </c>
      <c r="AK27" s="13">
        <v>0</v>
      </c>
      <c r="AL27" s="13"/>
      <c r="AM27" s="35">
        <f>VLOOKUP(A27,'[3]Hoja2'!$B$2:$C$49,2,0)</f>
        <v>124615578</v>
      </c>
      <c r="AN27" s="13"/>
      <c r="AO27" s="40">
        <f t="shared" si="16"/>
        <v>0</v>
      </c>
      <c r="AP27" s="40">
        <f t="shared" si="17"/>
        <v>0</v>
      </c>
      <c r="AQ27" s="40">
        <f t="shared" si="18"/>
        <v>623077890</v>
      </c>
      <c r="AR27" s="14">
        <f t="shared" si="19"/>
        <v>0</v>
      </c>
    </row>
    <row r="28" spans="1:44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  <c r="AC28" s="13">
        <f>VLOOKUP(A28,'[2]Hoja2'!$C$53:$D$58,2,0)</f>
        <v>1667030283.9333334</v>
      </c>
      <c r="AD28" s="13"/>
      <c r="AE28" s="35">
        <f>VLOOKUP(A28,'[2]Hoja2'!$C$2:$D$49,2,0)</f>
        <v>3614355521.4666667</v>
      </c>
      <c r="AF28" s="13"/>
      <c r="AG28" s="40">
        <f t="shared" si="12"/>
        <v>8335151419.666667</v>
      </c>
      <c r="AH28" s="40">
        <f t="shared" si="13"/>
        <v>1412812513</v>
      </c>
      <c r="AI28" s="40">
        <f t="shared" si="14"/>
        <v>18071777607.333332</v>
      </c>
      <c r="AJ28" s="14">
        <f t="shared" si="15"/>
        <v>0</v>
      </c>
      <c r="AK28" s="13">
        <f>VLOOKUP(A28,'[3]Hoja2'!$B$53:$C$58,2,0)</f>
        <v>1667030283.9333334</v>
      </c>
      <c r="AL28" s="13"/>
      <c r="AM28" s="35">
        <f>VLOOKUP(A28,'[3]Hoja2'!$B$2:$C$49,2,0)</f>
        <v>3614355521.4666667</v>
      </c>
      <c r="AN28" s="13"/>
      <c r="AO28" s="40">
        <f t="shared" si="16"/>
        <v>10002181703.6</v>
      </c>
      <c r="AP28" s="40">
        <f t="shared" si="17"/>
        <v>1412812513</v>
      </c>
      <c r="AQ28" s="40">
        <f t="shared" si="18"/>
        <v>21686133128.8</v>
      </c>
      <c r="AR28" s="14">
        <f t="shared" si="19"/>
        <v>0</v>
      </c>
    </row>
    <row r="29" spans="1:44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  <c r="AC29" s="13">
        <v>0</v>
      </c>
      <c r="AD29" s="13"/>
      <c r="AE29" s="35">
        <f>VLOOKUP(A29,'[2]Hoja2'!$C$2:$D$49,2,0)</f>
        <v>2499937753.9333334</v>
      </c>
      <c r="AF29" s="13"/>
      <c r="AG29" s="40">
        <f t="shared" si="12"/>
        <v>0</v>
      </c>
      <c r="AH29" s="40">
        <f t="shared" si="13"/>
        <v>1758076755</v>
      </c>
      <c r="AI29" s="40">
        <f t="shared" si="14"/>
        <v>12499688769.666668</v>
      </c>
      <c r="AJ29" s="14">
        <f t="shared" si="15"/>
        <v>0</v>
      </c>
      <c r="AK29" s="13">
        <v>0</v>
      </c>
      <c r="AL29" s="13"/>
      <c r="AM29" s="35">
        <f>VLOOKUP(A29,'[3]Hoja2'!$B$2:$C$49,2,0)</f>
        <v>2499937753.9333334</v>
      </c>
      <c r="AN29" s="13"/>
      <c r="AO29" s="40">
        <f t="shared" si="16"/>
        <v>0</v>
      </c>
      <c r="AP29" s="40">
        <f t="shared" si="17"/>
        <v>1758076755</v>
      </c>
      <c r="AQ29" s="40">
        <f t="shared" si="18"/>
        <v>14999626523.600002</v>
      </c>
      <c r="AR29" s="14">
        <f t="shared" si="19"/>
        <v>0</v>
      </c>
    </row>
    <row r="30" spans="1:44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  <c r="AC30" s="13">
        <v>0</v>
      </c>
      <c r="AD30" s="13"/>
      <c r="AE30" s="35">
        <f>VLOOKUP(A30,'[2]Hoja2'!$C$2:$D$49,2,0)</f>
        <v>1127909684.7333333</v>
      </c>
      <c r="AF30" s="13"/>
      <c r="AG30" s="40">
        <f t="shared" si="12"/>
        <v>0</v>
      </c>
      <c r="AH30" s="40">
        <f t="shared" si="13"/>
        <v>579022240</v>
      </c>
      <c r="AI30" s="40">
        <f t="shared" si="14"/>
        <v>5639548423.666667</v>
      </c>
      <c r="AJ30" s="14">
        <f t="shared" si="15"/>
        <v>0</v>
      </c>
      <c r="AK30" s="13">
        <v>0</v>
      </c>
      <c r="AL30" s="13"/>
      <c r="AM30" s="35">
        <f>VLOOKUP(A30,'[3]Hoja2'!$B$2:$C$49,2,0)</f>
        <v>1127909684.7333333</v>
      </c>
      <c r="AN30" s="13"/>
      <c r="AO30" s="40">
        <f t="shared" si="16"/>
        <v>0</v>
      </c>
      <c r="AP30" s="40">
        <f t="shared" si="17"/>
        <v>579022240</v>
      </c>
      <c r="AQ30" s="40">
        <f t="shared" si="18"/>
        <v>6767458108.400001</v>
      </c>
      <c r="AR30" s="14">
        <f t="shared" si="19"/>
        <v>0</v>
      </c>
    </row>
    <row r="31" spans="1:44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>L31+P31</f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  <c r="AC31" s="13">
        <v>0</v>
      </c>
      <c r="AD31" s="13"/>
      <c r="AE31" s="13">
        <v>0</v>
      </c>
      <c r="AF31" s="13"/>
      <c r="AG31" s="40">
        <f t="shared" si="12"/>
        <v>0</v>
      </c>
      <c r="AH31" s="40">
        <f t="shared" si="13"/>
        <v>0</v>
      </c>
      <c r="AI31" s="40">
        <f t="shared" si="14"/>
        <v>0</v>
      </c>
      <c r="AJ31" s="14">
        <f t="shared" si="15"/>
        <v>0</v>
      </c>
      <c r="AK31" s="13">
        <v>0</v>
      </c>
      <c r="AL31" s="13"/>
      <c r="AM31" s="35">
        <v>0</v>
      </c>
      <c r="AN31" s="13"/>
      <c r="AO31" s="40">
        <f t="shared" si="16"/>
        <v>0</v>
      </c>
      <c r="AP31" s="40">
        <f t="shared" si="17"/>
        <v>0</v>
      </c>
      <c r="AQ31" s="40">
        <f t="shared" si="18"/>
        <v>0</v>
      </c>
      <c r="AR31" s="14">
        <f t="shared" si="19"/>
        <v>0</v>
      </c>
    </row>
    <row r="32" spans="1:44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  <c r="AC32" s="13">
        <f>VLOOKUP(A32,'[2]Hoja2'!$C$53:$D$58,2,0)</f>
        <v>833414715</v>
      </c>
      <c r="AD32" s="13"/>
      <c r="AE32" s="35">
        <f>VLOOKUP(A32,'[2]Hoja2'!$C$2:$D$49,2,0)</f>
        <v>3725595021.9333334</v>
      </c>
      <c r="AF32" s="13"/>
      <c r="AG32" s="40">
        <f t="shared" si="12"/>
        <v>4167073575.6000004</v>
      </c>
      <c r="AH32" s="40">
        <f t="shared" si="13"/>
        <v>2429789493</v>
      </c>
      <c r="AI32" s="40">
        <f t="shared" si="14"/>
        <v>18627975109.666668</v>
      </c>
      <c r="AJ32" s="14">
        <f t="shared" si="15"/>
        <v>0</v>
      </c>
      <c r="AK32" s="13">
        <f>VLOOKUP(A32,'[3]Hoja2'!$B$53:$C$58,2,0)</f>
        <v>833414715</v>
      </c>
      <c r="AL32" s="13"/>
      <c r="AM32" s="35">
        <f>VLOOKUP(A32,'[3]Hoja2'!$B$2:$C$49,2,0)</f>
        <v>3725595021.9333334</v>
      </c>
      <c r="AN32" s="13"/>
      <c r="AO32" s="40">
        <f t="shared" si="16"/>
        <v>5000488290.6</v>
      </c>
      <c r="AP32" s="40">
        <f t="shared" si="17"/>
        <v>2429789493</v>
      </c>
      <c r="AQ32" s="40">
        <f t="shared" si="18"/>
        <v>22353570131.600002</v>
      </c>
      <c r="AR32" s="14">
        <f t="shared" si="19"/>
        <v>0</v>
      </c>
    </row>
    <row r="33" spans="1:44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  <c r="AC33" s="13">
        <f>VLOOKUP(A33,'[2]Hoja2'!$C$53:$D$58,2,0)</f>
        <v>1043358137</v>
      </c>
      <c r="AD33" s="13"/>
      <c r="AE33" s="35">
        <f>VLOOKUP(A33,'[2]Hoja2'!$C$2:$D$49,2,0)</f>
        <v>4822603343</v>
      </c>
      <c r="AF33" s="13"/>
      <c r="AG33" s="40">
        <f t="shared" si="12"/>
        <v>5216790685</v>
      </c>
      <c r="AH33" s="40">
        <f t="shared" si="13"/>
        <v>2743515361</v>
      </c>
      <c r="AI33" s="40">
        <f t="shared" si="14"/>
        <v>24113016715</v>
      </c>
      <c r="AJ33" s="14">
        <f t="shared" si="15"/>
        <v>0</v>
      </c>
      <c r="AK33" s="13">
        <f>VLOOKUP(A33,'[3]Hoja2'!$B$53:$C$58,2,0)</f>
        <v>1043358137</v>
      </c>
      <c r="AL33" s="13"/>
      <c r="AM33" s="35">
        <f>VLOOKUP(A33,'[3]Hoja2'!$B$2:$C$49,2,0)</f>
        <v>4822603343</v>
      </c>
      <c r="AN33" s="13"/>
      <c r="AO33" s="40">
        <f t="shared" si="16"/>
        <v>6260148822</v>
      </c>
      <c r="AP33" s="40">
        <f t="shared" si="17"/>
        <v>2743515361</v>
      </c>
      <c r="AQ33" s="40">
        <f t="shared" si="18"/>
        <v>28935620058</v>
      </c>
      <c r="AR33" s="14">
        <f t="shared" si="19"/>
        <v>0</v>
      </c>
    </row>
    <row r="34" spans="1:44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  <c r="AC34" s="13">
        <v>0</v>
      </c>
      <c r="AD34" s="13"/>
      <c r="AE34" s="35">
        <f>VLOOKUP(A34,'[2]Hoja2'!$C$2:$D$49,2,0)</f>
        <v>226706862</v>
      </c>
      <c r="AF34" s="13"/>
      <c r="AG34" s="40">
        <f t="shared" si="12"/>
        <v>0</v>
      </c>
      <c r="AH34" s="40">
        <f t="shared" si="13"/>
        <v>0</v>
      </c>
      <c r="AI34" s="40">
        <f t="shared" si="14"/>
        <v>906827448</v>
      </c>
      <c r="AJ34" s="14">
        <f t="shared" si="15"/>
        <v>0</v>
      </c>
      <c r="AK34" s="13">
        <v>0</v>
      </c>
      <c r="AL34" s="13"/>
      <c r="AM34" s="35">
        <f>VLOOKUP(A34,'[3]Hoja2'!$B$2:$C$49,2,0)</f>
        <v>226706862</v>
      </c>
      <c r="AN34" s="13"/>
      <c r="AO34" s="40">
        <f t="shared" si="16"/>
        <v>0</v>
      </c>
      <c r="AP34" s="40">
        <f t="shared" si="17"/>
        <v>0</v>
      </c>
      <c r="AQ34" s="40">
        <f t="shared" si="18"/>
        <v>1133534310</v>
      </c>
      <c r="AR34" s="14">
        <f t="shared" si="19"/>
        <v>0</v>
      </c>
    </row>
    <row r="35" spans="1:44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  <c r="AC35" s="13">
        <f>VLOOKUP(A35,'[2]Hoja2'!$C$53:$D$58,2,0)</f>
        <v>92843555.26666667</v>
      </c>
      <c r="AD35" s="13"/>
      <c r="AE35" s="35">
        <f>VLOOKUP(A35,'[2]Hoja2'!$C$2:$D$49,2,0)</f>
        <v>1984214119.1333334</v>
      </c>
      <c r="AF35" s="13"/>
      <c r="AG35" s="40">
        <f t="shared" si="12"/>
        <v>464217776.3333333</v>
      </c>
      <c r="AH35" s="40">
        <f t="shared" si="13"/>
        <v>642187906</v>
      </c>
      <c r="AI35" s="40">
        <f t="shared" si="14"/>
        <v>9921070595.666668</v>
      </c>
      <c r="AJ35" s="14">
        <f t="shared" si="15"/>
        <v>0</v>
      </c>
      <c r="AK35" s="13">
        <f>VLOOKUP(A35,'[3]Hoja2'!$B$53:$C$58,2,0)</f>
        <v>92843555.26666667</v>
      </c>
      <c r="AL35" s="13"/>
      <c r="AM35" s="35">
        <f>VLOOKUP(A35,'[3]Hoja2'!$B$2:$C$49,2,0)</f>
        <v>1984214119.1333334</v>
      </c>
      <c r="AN35" s="13"/>
      <c r="AO35" s="40">
        <f t="shared" si="16"/>
        <v>557061331.6</v>
      </c>
      <c r="AP35" s="40">
        <f t="shared" si="17"/>
        <v>642187906</v>
      </c>
      <c r="AQ35" s="40">
        <f t="shared" si="18"/>
        <v>11905284714.800001</v>
      </c>
      <c r="AR35" s="14">
        <f t="shared" si="19"/>
        <v>0</v>
      </c>
    </row>
    <row r="36" spans="1:44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  <c r="AC36" s="13">
        <v>0</v>
      </c>
      <c r="AD36" s="13"/>
      <c r="AE36" s="35">
        <f>VLOOKUP(A36,'[2]Hoja2'!$C$2:$D$49,2,0)</f>
        <v>154637447</v>
      </c>
      <c r="AF36" s="13"/>
      <c r="AG36" s="40">
        <f t="shared" si="12"/>
        <v>0</v>
      </c>
      <c r="AH36" s="40">
        <f t="shared" si="13"/>
        <v>0</v>
      </c>
      <c r="AI36" s="40">
        <f t="shared" si="14"/>
        <v>618549788</v>
      </c>
      <c r="AJ36" s="14">
        <f t="shared" si="15"/>
        <v>0</v>
      </c>
      <c r="AK36" s="13">
        <v>0</v>
      </c>
      <c r="AL36" s="13"/>
      <c r="AM36" s="35">
        <f>VLOOKUP(A36,'[3]Hoja2'!$B$2:$C$49,2,0)</f>
        <v>154637447</v>
      </c>
      <c r="AN36" s="13"/>
      <c r="AO36" s="40">
        <f t="shared" si="16"/>
        <v>0</v>
      </c>
      <c r="AP36" s="40">
        <f t="shared" si="17"/>
        <v>0</v>
      </c>
      <c r="AQ36" s="40">
        <f t="shared" si="18"/>
        <v>773187235</v>
      </c>
      <c r="AR36" s="14">
        <f t="shared" si="19"/>
        <v>0</v>
      </c>
    </row>
    <row r="37" spans="1:44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  <c r="AC37" s="13">
        <v>0</v>
      </c>
      <c r="AD37" s="13"/>
      <c r="AE37" s="35">
        <f>VLOOKUP(A37,'[2]Hoja2'!$C$2:$D$49,2,0)</f>
        <v>2257156456.9333334</v>
      </c>
      <c r="AF37" s="13"/>
      <c r="AG37" s="40">
        <f t="shared" si="12"/>
        <v>0</v>
      </c>
      <c r="AH37" s="40">
        <f t="shared" si="13"/>
        <v>0</v>
      </c>
      <c r="AI37" s="40">
        <f t="shared" si="14"/>
        <v>11285782284.666668</v>
      </c>
      <c r="AJ37" s="14">
        <f t="shared" si="15"/>
        <v>0</v>
      </c>
      <c r="AK37" s="13">
        <v>0</v>
      </c>
      <c r="AL37" s="13"/>
      <c r="AM37" s="35">
        <f>VLOOKUP(A37,'[3]Hoja2'!$B$2:$C$49,2,0)</f>
        <v>2257156456.9333334</v>
      </c>
      <c r="AN37" s="13"/>
      <c r="AO37" s="40">
        <f t="shared" si="16"/>
        <v>0</v>
      </c>
      <c r="AP37" s="40">
        <f t="shared" si="17"/>
        <v>0</v>
      </c>
      <c r="AQ37" s="40">
        <f t="shared" si="18"/>
        <v>13542938741.600002</v>
      </c>
      <c r="AR37" s="14">
        <f t="shared" si="19"/>
        <v>0</v>
      </c>
    </row>
    <row r="38" spans="1:44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  <c r="AC38" s="13">
        <v>0</v>
      </c>
      <c r="AD38" s="13"/>
      <c r="AE38" s="35">
        <f>VLOOKUP(A38,'[2]Hoja2'!$C$2:$D$49,2,0)</f>
        <v>381792195</v>
      </c>
      <c r="AF38" s="13"/>
      <c r="AG38" s="40">
        <f t="shared" si="12"/>
        <v>0</v>
      </c>
      <c r="AH38" s="40">
        <f t="shared" si="13"/>
        <v>0</v>
      </c>
      <c r="AI38" s="40">
        <f t="shared" si="14"/>
        <v>1527168780</v>
      </c>
      <c r="AJ38" s="14">
        <f t="shared" si="15"/>
        <v>0</v>
      </c>
      <c r="AK38" s="13">
        <v>0</v>
      </c>
      <c r="AL38" s="13"/>
      <c r="AM38" s="35">
        <f>VLOOKUP(A38,'[3]Hoja2'!$B$2:$C$49,2,0)</f>
        <v>381792195</v>
      </c>
      <c r="AN38" s="13"/>
      <c r="AO38" s="40">
        <f t="shared" si="16"/>
        <v>0</v>
      </c>
      <c r="AP38" s="40">
        <f t="shared" si="17"/>
        <v>0</v>
      </c>
      <c r="AQ38" s="40">
        <f t="shared" si="18"/>
        <v>1908960975</v>
      </c>
      <c r="AR38" s="14">
        <f t="shared" si="19"/>
        <v>0</v>
      </c>
    </row>
    <row r="39" spans="1:44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  <c r="AC39" s="13">
        <v>0</v>
      </c>
      <c r="AD39" s="13"/>
      <c r="AE39" s="35">
        <f>VLOOKUP(A39,'[2]Hoja2'!$C$2:$D$49,2,0)</f>
        <v>5785249367.133333</v>
      </c>
      <c r="AF39" s="13"/>
      <c r="AG39" s="40">
        <f t="shared" si="12"/>
        <v>0</v>
      </c>
      <c r="AH39" s="40">
        <f t="shared" si="13"/>
        <v>3789966146</v>
      </c>
      <c r="AI39" s="40">
        <f t="shared" si="14"/>
        <v>28926246835.666664</v>
      </c>
      <c r="AJ39" s="14">
        <f t="shared" si="15"/>
        <v>0</v>
      </c>
      <c r="AK39" s="13">
        <v>0</v>
      </c>
      <c r="AL39" s="13"/>
      <c r="AM39" s="35">
        <f>VLOOKUP(A39,'[3]Hoja2'!$B$2:$C$49,2,0)</f>
        <v>5785249367.133333</v>
      </c>
      <c r="AN39" s="13"/>
      <c r="AO39" s="40">
        <f t="shared" si="16"/>
        <v>0</v>
      </c>
      <c r="AP39" s="40">
        <f t="shared" si="17"/>
        <v>3789966146</v>
      </c>
      <c r="AQ39" s="40">
        <f t="shared" si="18"/>
        <v>34711496202.799995</v>
      </c>
      <c r="AR39" s="14">
        <f t="shared" si="19"/>
        <v>0</v>
      </c>
    </row>
    <row r="40" spans="1:44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  <c r="AC40" s="13">
        <v>0</v>
      </c>
      <c r="AD40" s="13"/>
      <c r="AE40" s="35">
        <f>VLOOKUP(A40,'[2]Hoja2'!$C$2:$D$49,2,0)</f>
        <v>114764611.33333333</v>
      </c>
      <c r="AF40" s="13"/>
      <c r="AG40" s="40">
        <f t="shared" si="12"/>
        <v>0</v>
      </c>
      <c r="AH40" s="40">
        <f t="shared" si="13"/>
        <v>0</v>
      </c>
      <c r="AI40" s="40">
        <f t="shared" si="14"/>
        <v>573823056.6666666</v>
      </c>
      <c r="AJ40" s="14">
        <f t="shared" si="15"/>
        <v>0</v>
      </c>
      <c r="AK40" s="13">
        <v>0</v>
      </c>
      <c r="AL40" s="13"/>
      <c r="AM40" s="35">
        <f>VLOOKUP(A40,'[3]Hoja2'!$B$2:$C$49,2,0)</f>
        <v>114764611.33333333</v>
      </c>
      <c r="AN40" s="13"/>
      <c r="AO40" s="40">
        <f t="shared" si="16"/>
        <v>0</v>
      </c>
      <c r="AP40" s="40">
        <f t="shared" si="17"/>
        <v>0</v>
      </c>
      <c r="AQ40" s="40">
        <f t="shared" si="18"/>
        <v>688587668</v>
      </c>
      <c r="AR40" s="14">
        <f t="shared" si="19"/>
        <v>0</v>
      </c>
    </row>
    <row r="41" spans="1:44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  <c r="AC41" s="13">
        <v>0</v>
      </c>
      <c r="AD41" s="13"/>
      <c r="AE41" s="35">
        <f>VLOOKUP(A41,'[2]Hoja2'!$C$2:$D$49,2,0)</f>
        <v>1365229763.9333334</v>
      </c>
      <c r="AF41" s="13"/>
      <c r="AG41" s="40">
        <f t="shared" si="12"/>
        <v>0</v>
      </c>
      <c r="AH41" s="40">
        <f t="shared" si="13"/>
        <v>1052817674</v>
      </c>
      <c r="AI41" s="40">
        <f t="shared" si="14"/>
        <v>6826148819.666667</v>
      </c>
      <c r="AJ41" s="14">
        <f t="shared" si="15"/>
        <v>0</v>
      </c>
      <c r="AK41" s="13">
        <v>0</v>
      </c>
      <c r="AL41" s="13"/>
      <c r="AM41" s="35">
        <f>VLOOKUP(A41,'[3]Hoja2'!$B$2:$C$49,2,0)</f>
        <v>1365229763.9333334</v>
      </c>
      <c r="AN41" s="13"/>
      <c r="AO41" s="40">
        <f t="shared" si="16"/>
        <v>0</v>
      </c>
      <c r="AP41" s="40">
        <f t="shared" si="17"/>
        <v>1052817674</v>
      </c>
      <c r="AQ41" s="40">
        <f t="shared" si="18"/>
        <v>8191378583.6</v>
      </c>
      <c r="AR41" s="14">
        <f t="shared" si="19"/>
        <v>0</v>
      </c>
    </row>
    <row r="42" spans="1:44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  <c r="AC42" s="13">
        <v>0</v>
      </c>
      <c r="AD42" s="13"/>
      <c r="AE42" s="35">
        <f>VLOOKUP(A42,'[2]Hoja2'!$C$2:$D$49,2,0)</f>
        <v>887342173.9333333</v>
      </c>
      <c r="AF42" s="13"/>
      <c r="AG42" s="40">
        <f t="shared" si="12"/>
        <v>0</v>
      </c>
      <c r="AH42" s="40">
        <f t="shared" si="13"/>
        <v>0</v>
      </c>
      <c r="AI42" s="40">
        <f t="shared" si="14"/>
        <v>4436710869.666666</v>
      </c>
      <c r="AJ42" s="14">
        <f t="shared" si="15"/>
        <v>0</v>
      </c>
      <c r="AK42" s="13">
        <v>0</v>
      </c>
      <c r="AL42" s="13"/>
      <c r="AM42" s="35">
        <f>VLOOKUP(A42,'[3]Hoja2'!$B$2:$C$49,2,0)</f>
        <v>887342173.9333333</v>
      </c>
      <c r="AN42" s="13"/>
      <c r="AO42" s="40">
        <f t="shared" si="16"/>
        <v>0</v>
      </c>
      <c r="AP42" s="40">
        <f t="shared" si="17"/>
        <v>0</v>
      </c>
      <c r="AQ42" s="40">
        <f t="shared" si="18"/>
        <v>5324053043.599999</v>
      </c>
      <c r="AR42" s="14">
        <f t="shared" si="19"/>
        <v>0</v>
      </c>
    </row>
    <row r="43" spans="1:44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  <c r="AC43" s="13">
        <v>0</v>
      </c>
      <c r="AD43" s="13"/>
      <c r="AE43" s="35">
        <f>VLOOKUP(A43,'[2]Hoja2'!$C$2:$D$49,2,0)</f>
        <v>851811306.8</v>
      </c>
      <c r="AF43" s="13"/>
      <c r="AG43" s="40">
        <f t="shared" si="12"/>
        <v>0</v>
      </c>
      <c r="AH43" s="40">
        <f t="shared" si="13"/>
        <v>0</v>
      </c>
      <c r="AI43" s="40">
        <f t="shared" si="14"/>
        <v>4259056534</v>
      </c>
      <c r="AJ43" s="14">
        <f t="shared" si="15"/>
        <v>0</v>
      </c>
      <c r="AK43" s="13">
        <v>0</v>
      </c>
      <c r="AL43" s="13"/>
      <c r="AM43" s="35">
        <f>VLOOKUP(A43,'[3]Hoja2'!$B$2:$C$49,2,0)</f>
        <v>851811306.8</v>
      </c>
      <c r="AN43" s="13"/>
      <c r="AO43" s="40">
        <f t="shared" si="16"/>
        <v>0</v>
      </c>
      <c r="AP43" s="40">
        <f t="shared" si="17"/>
        <v>0</v>
      </c>
      <c r="AQ43" s="40">
        <f t="shared" si="18"/>
        <v>5110867840.8</v>
      </c>
      <c r="AR43" s="14">
        <f t="shared" si="19"/>
        <v>0</v>
      </c>
    </row>
    <row r="44" spans="1:44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>S44+W44</f>
        <v>5001107281.6</v>
      </c>
      <c r="AB44" s="14">
        <f t="shared" si="11"/>
        <v>0</v>
      </c>
      <c r="AC44" s="13">
        <v>0</v>
      </c>
      <c r="AD44" s="13"/>
      <c r="AE44" s="35">
        <f>VLOOKUP(A44,'[2]Hoja2'!$C$2:$D$49,2,0)</f>
        <v>1250276820.4</v>
      </c>
      <c r="AF44" s="13"/>
      <c r="AG44" s="40">
        <f t="shared" si="12"/>
        <v>0</v>
      </c>
      <c r="AH44" s="40">
        <f t="shared" si="13"/>
        <v>747488212</v>
      </c>
      <c r="AI44" s="40">
        <f>AA44+AE44</f>
        <v>6251384102</v>
      </c>
      <c r="AJ44" s="14">
        <f t="shared" si="15"/>
        <v>0</v>
      </c>
      <c r="AK44" s="13">
        <v>0</v>
      </c>
      <c r="AL44" s="13"/>
      <c r="AM44" s="35">
        <f>VLOOKUP(A44,'[3]Hoja2'!$B$2:$C$49,2,0)</f>
        <v>1250276820.4</v>
      </c>
      <c r="AN44" s="13"/>
      <c r="AO44" s="40">
        <f t="shared" si="16"/>
        <v>0</v>
      </c>
      <c r="AP44" s="40">
        <f t="shared" si="17"/>
        <v>747488212</v>
      </c>
      <c r="AQ44" s="40">
        <f>AI44+AM44</f>
        <v>7501660922.4</v>
      </c>
      <c r="AR44" s="14">
        <f t="shared" si="19"/>
        <v>0</v>
      </c>
    </row>
    <row r="45" spans="1:44" s="43" customFormat="1" ht="15">
      <c r="A45" s="32">
        <v>8999990633</v>
      </c>
      <c r="B45" s="32">
        <v>27400000</v>
      </c>
      <c r="C45" s="41" t="s">
        <v>92</v>
      </c>
      <c r="D45" s="42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'[3]Hoja1'!$J$37</f>
        <v>27494068456.799995</v>
      </c>
      <c r="N45" s="13"/>
      <c r="O45" s="35">
        <f>VLOOKUP(A45,'[1]Hoja1'!$B$2:$D$49,3,0)</f>
        <v>64760744920.899994</v>
      </c>
      <c r="P45" s="13"/>
      <c r="Q45" s="14">
        <f t="shared" si="4"/>
        <v>37245328822.799995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39801082719.799995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  <c r="AC45" s="13">
        <f>VLOOKUP(A45,'[2]Hoja2'!$C$53:$D$58,2,0)</f>
        <v>9950285680</v>
      </c>
      <c r="AD45" s="13"/>
      <c r="AE45" s="35">
        <f>VLOOKUP(A45,'[2]Hoja2'!$C$2:$D$49,2,0)</f>
        <v>30838449962.333332</v>
      </c>
      <c r="AF45" s="13"/>
      <c r="AG45" s="40">
        <f t="shared" si="12"/>
        <v>49751368399.799995</v>
      </c>
      <c r="AH45" s="40">
        <f t="shared" si="13"/>
        <v>36716149384</v>
      </c>
      <c r="AI45" s="40">
        <f aca="true" t="shared" si="20" ref="AI45:AI82">AA45+AE45</f>
        <v>154192249811.66666</v>
      </c>
      <c r="AJ45" s="14">
        <f t="shared" si="15"/>
        <v>0</v>
      </c>
      <c r="AK45" s="13">
        <f>VLOOKUP(A45,'[3]Hoja2'!$B$53:$C$58,2,0)</f>
        <v>9950285680</v>
      </c>
      <c r="AL45" s="13"/>
      <c r="AM45" s="35">
        <f>VLOOKUP(A45,'[3]Hoja2'!$B$2:$C$49,2,0)</f>
        <v>30838449962.333332</v>
      </c>
      <c r="AN45" s="13"/>
      <c r="AO45" s="40">
        <f t="shared" si="16"/>
        <v>59701654079.799995</v>
      </c>
      <c r="AP45" s="40">
        <f t="shared" si="17"/>
        <v>36716149384</v>
      </c>
      <c r="AQ45" s="40">
        <f aca="true" t="shared" si="21" ref="AQ45:AQ82">AI45+AM45</f>
        <v>185030699774</v>
      </c>
      <c r="AR45" s="14">
        <f t="shared" si="19"/>
        <v>0</v>
      </c>
    </row>
    <row r="46" spans="1:44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  <c r="AC46" s="13">
        <v>0</v>
      </c>
      <c r="AD46" s="13"/>
      <c r="AE46" s="35">
        <f>VLOOKUP(A46,'[2]Hoja2'!$C$2:$D$49,2,0)</f>
        <v>3048749077.6</v>
      </c>
      <c r="AF46" s="13"/>
      <c r="AG46" s="40">
        <f t="shared" si="12"/>
        <v>0</v>
      </c>
      <c r="AH46" s="40">
        <f t="shared" si="13"/>
        <v>1859188757</v>
      </c>
      <c r="AI46" s="40">
        <f t="shared" si="20"/>
        <v>15243745388</v>
      </c>
      <c r="AJ46" s="14">
        <f t="shared" si="15"/>
        <v>0</v>
      </c>
      <c r="AK46" s="13">
        <v>0</v>
      </c>
      <c r="AL46" s="13"/>
      <c r="AM46" s="35">
        <f>VLOOKUP(A46,'[3]Hoja2'!$B$2:$C$49,2,0)</f>
        <v>3048749077.6</v>
      </c>
      <c r="AN46" s="13"/>
      <c r="AO46" s="40">
        <f t="shared" si="16"/>
        <v>0</v>
      </c>
      <c r="AP46" s="40">
        <f t="shared" si="17"/>
        <v>1859188757</v>
      </c>
      <c r="AQ46" s="40">
        <f t="shared" si="21"/>
        <v>18292494465.6</v>
      </c>
      <c r="AR46" s="14">
        <f t="shared" si="19"/>
        <v>0</v>
      </c>
    </row>
    <row r="47" spans="1:44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  <c r="AC47" s="13">
        <v>0</v>
      </c>
      <c r="AD47" s="13"/>
      <c r="AE47" s="35">
        <f>VLOOKUP(A47,'[2]Hoja2'!$C$2:$D$49,2,0)</f>
        <v>860054371</v>
      </c>
      <c r="AF47" s="13"/>
      <c r="AG47" s="40">
        <f t="shared" si="12"/>
        <v>0</v>
      </c>
      <c r="AH47" s="40">
        <f t="shared" si="13"/>
        <v>0</v>
      </c>
      <c r="AI47" s="40">
        <f t="shared" si="20"/>
        <v>4300271855</v>
      </c>
      <c r="AJ47" s="14">
        <f t="shared" si="15"/>
        <v>0</v>
      </c>
      <c r="AK47" s="13">
        <v>0</v>
      </c>
      <c r="AL47" s="13"/>
      <c r="AM47" s="35">
        <f>VLOOKUP(A47,'[3]Hoja2'!$B$2:$C$49,2,0)</f>
        <v>860054371</v>
      </c>
      <c r="AN47" s="13"/>
      <c r="AO47" s="40">
        <f t="shared" si="16"/>
        <v>0</v>
      </c>
      <c r="AP47" s="40">
        <f t="shared" si="17"/>
        <v>0</v>
      </c>
      <c r="AQ47" s="40">
        <f t="shared" si="21"/>
        <v>5160326226</v>
      </c>
      <c r="AR47" s="14">
        <f t="shared" si="19"/>
        <v>0</v>
      </c>
    </row>
    <row r="48" spans="1:44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  <c r="AC48" s="13">
        <v>0</v>
      </c>
      <c r="AD48" s="13"/>
      <c r="AE48" s="35">
        <f>VLOOKUP(A48,'[2]Hoja2'!$C$2:$D$49,2,0)</f>
        <v>163015530</v>
      </c>
      <c r="AF48" s="13"/>
      <c r="AG48" s="40">
        <f t="shared" si="12"/>
        <v>0</v>
      </c>
      <c r="AH48" s="40">
        <f t="shared" si="13"/>
        <v>0</v>
      </c>
      <c r="AI48" s="40">
        <f t="shared" si="20"/>
        <v>652062120</v>
      </c>
      <c r="AJ48" s="14">
        <f t="shared" si="15"/>
        <v>0</v>
      </c>
      <c r="AK48" s="13">
        <v>0</v>
      </c>
      <c r="AL48" s="13"/>
      <c r="AM48" s="35">
        <f>VLOOKUP(A48,'[3]Hoja2'!$B$2:$C$49,2,0)</f>
        <v>163015530</v>
      </c>
      <c r="AN48" s="13"/>
      <c r="AO48" s="40">
        <f t="shared" si="16"/>
        <v>0</v>
      </c>
      <c r="AP48" s="40">
        <f t="shared" si="17"/>
        <v>0</v>
      </c>
      <c r="AQ48" s="40">
        <f t="shared" si="21"/>
        <v>815077650</v>
      </c>
      <c r="AR48" s="14">
        <f t="shared" si="19"/>
        <v>0</v>
      </c>
    </row>
    <row r="49" spans="1:44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  <c r="AC49" s="13">
        <v>0</v>
      </c>
      <c r="AD49" s="13"/>
      <c r="AE49" s="35">
        <f>VLOOKUP(A49,'[2]Hoja2'!$C$2:$D$49,2,0)</f>
        <v>201654411</v>
      </c>
      <c r="AF49" s="13"/>
      <c r="AG49" s="40">
        <f t="shared" si="12"/>
        <v>0</v>
      </c>
      <c r="AH49" s="40">
        <f t="shared" si="13"/>
        <v>0</v>
      </c>
      <c r="AI49" s="40">
        <f t="shared" si="20"/>
        <v>806617644</v>
      </c>
      <c r="AJ49" s="14">
        <f t="shared" si="15"/>
        <v>0</v>
      </c>
      <c r="AK49" s="13">
        <v>0</v>
      </c>
      <c r="AL49" s="13"/>
      <c r="AM49" s="35">
        <f>VLOOKUP(A49,'[3]Hoja2'!$B$2:$C$49,2,0)</f>
        <v>201654411</v>
      </c>
      <c r="AN49" s="13"/>
      <c r="AO49" s="40">
        <f t="shared" si="16"/>
        <v>0</v>
      </c>
      <c r="AP49" s="40">
        <f t="shared" si="17"/>
        <v>0</v>
      </c>
      <c r="AQ49" s="40">
        <f t="shared" si="21"/>
        <v>1008272055</v>
      </c>
      <c r="AR49" s="14">
        <f t="shared" si="19"/>
        <v>0</v>
      </c>
    </row>
    <row r="50" spans="1:44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  <c r="AC50" s="13">
        <v>0</v>
      </c>
      <c r="AD50" s="13"/>
      <c r="AE50" s="35">
        <f>VLOOKUP(A50,'[2]Hoja2'!$C$2:$D$49,2,0)</f>
        <v>479992686</v>
      </c>
      <c r="AF50" s="13"/>
      <c r="AG50" s="40">
        <f t="shared" si="12"/>
        <v>0</v>
      </c>
      <c r="AH50" s="40">
        <f t="shared" si="13"/>
        <v>0</v>
      </c>
      <c r="AI50" s="40">
        <f t="shared" si="20"/>
        <v>1919970744</v>
      </c>
      <c r="AJ50" s="14">
        <f t="shared" si="15"/>
        <v>0</v>
      </c>
      <c r="AK50" s="13">
        <v>0</v>
      </c>
      <c r="AL50" s="13"/>
      <c r="AM50" s="35">
        <f>VLOOKUP(A50,'[3]Hoja2'!$B$2:$C$49,2,0)</f>
        <v>479992686</v>
      </c>
      <c r="AN50" s="13"/>
      <c r="AO50" s="40">
        <f t="shared" si="16"/>
        <v>0</v>
      </c>
      <c r="AP50" s="40">
        <f t="shared" si="17"/>
        <v>0</v>
      </c>
      <c r="AQ50" s="40">
        <f t="shared" si="21"/>
        <v>2399963430</v>
      </c>
      <c r="AR50" s="14">
        <f t="shared" si="19"/>
        <v>0</v>
      </c>
    </row>
    <row r="51" spans="1:44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  <c r="AC51" s="13">
        <v>0</v>
      </c>
      <c r="AD51" s="13"/>
      <c r="AE51" s="13">
        <v>0</v>
      </c>
      <c r="AF51" s="13"/>
      <c r="AG51" s="40">
        <f t="shared" si="12"/>
        <v>0</v>
      </c>
      <c r="AH51" s="40">
        <f t="shared" si="13"/>
        <v>0</v>
      </c>
      <c r="AI51" s="40">
        <f t="shared" si="20"/>
        <v>0</v>
      </c>
      <c r="AJ51" s="14">
        <f t="shared" si="15"/>
        <v>0</v>
      </c>
      <c r="AK51" s="13">
        <v>0</v>
      </c>
      <c r="AL51" s="13"/>
      <c r="AM51" s="35">
        <v>0</v>
      </c>
      <c r="AN51" s="13"/>
      <c r="AO51" s="40">
        <f t="shared" si="16"/>
        <v>0</v>
      </c>
      <c r="AP51" s="40">
        <f t="shared" si="17"/>
        <v>0</v>
      </c>
      <c r="AQ51" s="40">
        <f t="shared" si="21"/>
        <v>0</v>
      </c>
      <c r="AR51" s="14">
        <f t="shared" si="19"/>
        <v>0</v>
      </c>
    </row>
    <row r="52" spans="1:44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  <c r="AC52" s="13">
        <v>0</v>
      </c>
      <c r="AD52" s="13"/>
      <c r="AE52" s="13">
        <v>0</v>
      </c>
      <c r="AF52" s="13"/>
      <c r="AG52" s="40">
        <f t="shared" si="12"/>
        <v>0</v>
      </c>
      <c r="AH52" s="40">
        <f t="shared" si="13"/>
        <v>0</v>
      </c>
      <c r="AI52" s="40">
        <f t="shared" si="20"/>
        <v>0</v>
      </c>
      <c r="AJ52" s="14">
        <f t="shared" si="15"/>
        <v>0</v>
      </c>
      <c r="AK52" s="13">
        <v>0</v>
      </c>
      <c r="AL52" s="13"/>
      <c r="AM52" s="35">
        <v>0</v>
      </c>
      <c r="AN52" s="13"/>
      <c r="AO52" s="40">
        <f t="shared" si="16"/>
        <v>0</v>
      </c>
      <c r="AP52" s="40">
        <f t="shared" si="17"/>
        <v>0</v>
      </c>
      <c r="AQ52" s="40">
        <f t="shared" si="21"/>
        <v>0</v>
      </c>
      <c r="AR52" s="14">
        <f t="shared" si="19"/>
        <v>0</v>
      </c>
    </row>
    <row r="53" spans="1:44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  <c r="AC53" s="13">
        <v>0</v>
      </c>
      <c r="AD53" s="13"/>
      <c r="AE53" s="13">
        <v>0</v>
      </c>
      <c r="AF53" s="13"/>
      <c r="AG53" s="40">
        <f t="shared" si="12"/>
        <v>0</v>
      </c>
      <c r="AH53" s="40">
        <f t="shared" si="13"/>
        <v>0</v>
      </c>
      <c r="AI53" s="40">
        <f t="shared" si="20"/>
        <v>0</v>
      </c>
      <c r="AJ53" s="14">
        <f t="shared" si="15"/>
        <v>0</v>
      </c>
      <c r="AK53" s="13">
        <v>0</v>
      </c>
      <c r="AL53" s="13"/>
      <c r="AM53" s="35">
        <v>0</v>
      </c>
      <c r="AN53" s="13"/>
      <c r="AO53" s="40">
        <f t="shared" si="16"/>
        <v>0</v>
      </c>
      <c r="AP53" s="40">
        <f t="shared" si="17"/>
        <v>0</v>
      </c>
      <c r="AQ53" s="40">
        <f t="shared" si="21"/>
        <v>0</v>
      </c>
      <c r="AR53" s="14">
        <f t="shared" si="19"/>
        <v>0</v>
      </c>
    </row>
    <row r="54" spans="1:44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  <c r="AC54" s="13">
        <v>0</v>
      </c>
      <c r="AD54" s="13"/>
      <c r="AE54" s="13">
        <v>0</v>
      </c>
      <c r="AF54" s="13"/>
      <c r="AG54" s="40">
        <f t="shared" si="12"/>
        <v>0</v>
      </c>
      <c r="AH54" s="40">
        <f t="shared" si="13"/>
        <v>0</v>
      </c>
      <c r="AI54" s="40">
        <f t="shared" si="20"/>
        <v>0</v>
      </c>
      <c r="AJ54" s="14">
        <f t="shared" si="15"/>
        <v>0</v>
      </c>
      <c r="AK54" s="13">
        <v>0</v>
      </c>
      <c r="AL54" s="13"/>
      <c r="AM54" s="35">
        <v>0</v>
      </c>
      <c r="AN54" s="13"/>
      <c r="AO54" s="40">
        <f t="shared" si="16"/>
        <v>0</v>
      </c>
      <c r="AP54" s="40">
        <f t="shared" si="17"/>
        <v>0</v>
      </c>
      <c r="AQ54" s="40">
        <f t="shared" si="21"/>
        <v>0</v>
      </c>
      <c r="AR54" s="14">
        <f t="shared" si="19"/>
        <v>0</v>
      </c>
    </row>
    <row r="55" spans="1:44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  <c r="AC55" s="13">
        <v>0</v>
      </c>
      <c r="AD55" s="13"/>
      <c r="AE55" s="13">
        <v>0</v>
      </c>
      <c r="AF55" s="13"/>
      <c r="AG55" s="40">
        <f t="shared" si="12"/>
        <v>0</v>
      </c>
      <c r="AH55" s="40">
        <f t="shared" si="13"/>
        <v>0</v>
      </c>
      <c r="AI55" s="40">
        <f t="shared" si="20"/>
        <v>0</v>
      </c>
      <c r="AJ55" s="14">
        <f t="shared" si="15"/>
        <v>0</v>
      </c>
      <c r="AK55" s="13">
        <v>0</v>
      </c>
      <c r="AL55" s="13"/>
      <c r="AM55" s="35">
        <v>0</v>
      </c>
      <c r="AN55" s="13"/>
      <c r="AO55" s="40">
        <f t="shared" si="16"/>
        <v>0</v>
      </c>
      <c r="AP55" s="40">
        <f t="shared" si="17"/>
        <v>0</v>
      </c>
      <c r="AQ55" s="40">
        <f t="shared" si="21"/>
        <v>0</v>
      </c>
      <c r="AR55" s="14">
        <f t="shared" si="19"/>
        <v>0</v>
      </c>
    </row>
    <row r="56" spans="1:44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  <c r="AC56" s="13">
        <v>0</v>
      </c>
      <c r="AD56" s="13"/>
      <c r="AE56" s="13">
        <v>0</v>
      </c>
      <c r="AF56" s="13"/>
      <c r="AG56" s="40">
        <f t="shared" si="12"/>
        <v>0</v>
      </c>
      <c r="AH56" s="40">
        <f t="shared" si="13"/>
        <v>0</v>
      </c>
      <c r="AI56" s="40">
        <f t="shared" si="20"/>
        <v>0</v>
      </c>
      <c r="AJ56" s="14">
        <f t="shared" si="15"/>
        <v>0</v>
      </c>
      <c r="AK56" s="13">
        <v>0</v>
      </c>
      <c r="AL56" s="13"/>
      <c r="AM56" s="35">
        <v>0</v>
      </c>
      <c r="AN56" s="13"/>
      <c r="AO56" s="40">
        <f t="shared" si="16"/>
        <v>0</v>
      </c>
      <c r="AP56" s="40">
        <f t="shared" si="17"/>
        <v>0</v>
      </c>
      <c r="AQ56" s="40">
        <f t="shared" si="21"/>
        <v>0</v>
      </c>
      <c r="AR56" s="14">
        <f t="shared" si="19"/>
        <v>0</v>
      </c>
    </row>
    <row r="57" spans="1:44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  <c r="AC57" s="13">
        <v>0</v>
      </c>
      <c r="AD57" s="13"/>
      <c r="AE57" s="13">
        <v>0</v>
      </c>
      <c r="AF57" s="13"/>
      <c r="AG57" s="40">
        <f t="shared" si="12"/>
        <v>0</v>
      </c>
      <c r="AH57" s="40">
        <f t="shared" si="13"/>
        <v>0</v>
      </c>
      <c r="AI57" s="40">
        <f t="shared" si="20"/>
        <v>0</v>
      </c>
      <c r="AJ57" s="14">
        <f t="shared" si="15"/>
        <v>0</v>
      </c>
      <c r="AK57" s="13">
        <v>0</v>
      </c>
      <c r="AL57" s="13"/>
      <c r="AM57" s="35">
        <v>0</v>
      </c>
      <c r="AN57" s="13"/>
      <c r="AO57" s="40">
        <f t="shared" si="16"/>
        <v>0</v>
      </c>
      <c r="AP57" s="40">
        <f t="shared" si="17"/>
        <v>0</v>
      </c>
      <c r="AQ57" s="40">
        <f t="shared" si="21"/>
        <v>0</v>
      </c>
      <c r="AR57" s="14">
        <f t="shared" si="19"/>
        <v>0</v>
      </c>
    </row>
    <row r="58" spans="1:44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  <c r="AC58" s="13">
        <v>0</v>
      </c>
      <c r="AD58" s="13"/>
      <c r="AE58" s="13">
        <v>0</v>
      </c>
      <c r="AF58" s="13"/>
      <c r="AG58" s="40">
        <f t="shared" si="12"/>
        <v>0</v>
      </c>
      <c r="AH58" s="40">
        <f t="shared" si="13"/>
        <v>0</v>
      </c>
      <c r="AI58" s="40">
        <f t="shared" si="20"/>
        <v>0</v>
      </c>
      <c r="AJ58" s="14">
        <f t="shared" si="15"/>
        <v>0</v>
      </c>
      <c r="AK58" s="13">
        <v>0</v>
      </c>
      <c r="AL58" s="13"/>
      <c r="AM58" s="35">
        <v>0</v>
      </c>
      <c r="AN58" s="13"/>
      <c r="AO58" s="40">
        <f t="shared" si="16"/>
        <v>0</v>
      </c>
      <c r="AP58" s="40">
        <f t="shared" si="17"/>
        <v>0</v>
      </c>
      <c r="AQ58" s="40">
        <f t="shared" si="21"/>
        <v>0</v>
      </c>
      <c r="AR58" s="14">
        <f t="shared" si="19"/>
        <v>0</v>
      </c>
    </row>
    <row r="59" spans="1:44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  <c r="AC59" s="13">
        <v>0</v>
      </c>
      <c r="AD59" s="13"/>
      <c r="AE59" s="13">
        <v>0</v>
      </c>
      <c r="AF59" s="13"/>
      <c r="AG59" s="40">
        <f t="shared" si="12"/>
        <v>0</v>
      </c>
      <c r="AH59" s="40">
        <f t="shared" si="13"/>
        <v>0</v>
      </c>
      <c r="AI59" s="40">
        <f t="shared" si="20"/>
        <v>0</v>
      </c>
      <c r="AJ59" s="14">
        <f t="shared" si="15"/>
        <v>0</v>
      </c>
      <c r="AK59" s="13">
        <v>0</v>
      </c>
      <c r="AL59" s="13"/>
      <c r="AM59" s="35">
        <v>0</v>
      </c>
      <c r="AN59" s="13"/>
      <c r="AO59" s="40">
        <f t="shared" si="16"/>
        <v>0</v>
      </c>
      <c r="AP59" s="40">
        <f t="shared" si="17"/>
        <v>0</v>
      </c>
      <c r="AQ59" s="40">
        <f t="shared" si="21"/>
        <v>0</v>
      </c>
      <c r="AR59" s="14">
        <f t="shared" si="19"/>
        <v>0</v>
      </c>
    </row>
    <row r="60" spans="1:44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  <c r="AC60" s="13">
        <v>0</v>
      </c>
      <c r="AD60" s="13"/>
      <c r="AE60" s="13">
        <v>0</v>
      </c>
      <c r="AF60" s="13"/>
      <c r="AG60" s="40">
        <f t="shared" si="12"/>
        <v>0</v>
      </c>
      <c r="AH60" s="40">
        <f t="shared" si="13"/>
        <v>0</v>
      </c>
      <c r="AI60" s="40">
        <f t="shared" si="20"/>
        <v>0</v>
      </c>
      <c r="AJ60" s="14">
        <f t="shared" si="15"/>
        <v>0</v>
      </c>
      <c r="AK60" s="13">
        <v>0</v>
      </c>
      <c r="AL60" s="13"/>
      <c r="AM60" s="35">
        <v>0</v>
      </c>
      <c r="AN60" s="13"/>
      <c r="AO60" s="40">
        <f t="shared" si="16"/>
        <v>0</v>
      </c>
      <c r="AP60" s="40">
        <f t="shared" si="17"/>
        <v>0</v>
      </c>
      <c r="AQ60" s="40">
        <f t="shared" si="21"/>
        <v>0</v>
      </c>
      <c r="AR60" s="14">
        <f t="shared" si="19"/>
        <v>0</v>
      </c>
    </row>
    <row r="61" spans="1:44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  <c r="AC61" s="13">
        <v>0</v>
      </c>
      <c r="AD61" s="13"/>
      <c r="AE61" s="13">
        <v>0</v>
      </c>
      <c r="AF61" s="13"/>
      <c r="AG61" s="40">
        <f t="shared" si="12"/>
        <v>0</v>
      </c>
      <c r="AH61" s="40">
        <f t="shared" si="13"/>
        <v>0</v>
      </c>
      <c r="AI61" s="40">
        <f t="shared" si="20"/>
        <v>0</v>
      </c>
      <c r="AJ61" s="14">
        <f t="shared" si="15"/>
        <v>0</v>
      </c>
      <c r="AK61" s="13">
        <v>0</v>
      </c>
      <c r="AL61" s="13"/>
      <c r="AM61" s="35">
        <v>0</v>
      </c>
      <c r="AN61" s="13"/>
      <c r="AO61" s="40">
        <f t="shared" si="16"/>
        <v>0</v>
      </c>
      <c r="AP61" s="40">
        <f t="shared" si="17"/>
        <v>0</v>
      </c>
      <c r="AQ61" s="40">
        <f t="shared" si="21"/>
        <v>0</v>
      </c>
      <c r="AR61" s="14">
        <f t="shared" si="19"/>
        <v>0</v>
      </c>
    </row>
    <row r="62" spans="1:44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  <c r="AC62" s="13">
        <v>0</v>
      </c>
      <c r="AD62" s="13"/>
      <c r="AE62" s="13">
        <v>0</v>
      </c>
      <c r="AF62" s="13"/>
      <c r="AG62" s="40">
        <f t="shared" si="12"/>
        <v>0</v>
      </c>
      <c r="AH62" s="40">
        <f t="shared" si="13"/>
        <v>0</v>
      </c>
      <c r="AI62" s="40">
        <f t="shared" si="20"/>
        <v>0</v>
      </c>
      <c r="AJ62" s="14">
        <f t="shared" si="15"/>
        <v>0</v>
      </c>
      <c r="AK62" s="13">
        <v>0</v>
      </c>
      <c r="AL62" s="13"/>
      <c r="AM62" s="35">
        <v>0</v>
      </c>
      <c r="AN62" s="13"/>
      <c r="AO62" s="40">
        <f t="shared" si="16"/>
        <v>0</v>
      </c>
      <c r="AP62" s="40">
        <f t="shared" si="17"/>
        <v>0</v>
      </c>
      <c r="AQ62" s="40">
        <f t="shared" si="21"/>
        <v>0</v>
      </c>
      <c r="AR62" s="14">
        <f t="shared" si="19"/>
        <v>0</v>
      </c>
    </row>
    <row r="63" spans="1:44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  <c r="AC63" s="13">
        <v>0</v>
      </c>
      <c r="AD63" s="13"/>
      <c r="AE63" s="13">
        <v>0</v>
      </c>
      <c r="AF63" s="13"/>
      <c r="AG63" s="40">
        <f t="shared" si="12"/>
        <v>0</v>
      </c>
      <c r="AH63" s="40">
        <f t="shared" si="13"/>
        <v>0</v>
      </c>
      <c r="AI63" s="40">
        <f t="shared" si="20"/>
        <v>0</v>
      </c>
      <c r="AJ63" s="14">
        <f t="shared" si="15"/>
        <v>0</v>
      </c>
      <c r="AK63" s="13">
        <v>0</v>
      </c>
      <c r="AL63" s="13"/>
      <c r="AM63" s="35">
        <v>0</v>
      </c>
      <c r="AN63" s="13"/>
      <c r="AO63" s="40">
        <f t="shared" si="16"/>
        <v>0</v>
      </c>
      <c r="AP63" s="40">
        <f t="shared" si="17"/>
        <v>0</v>
      </c>
      <c r="AQ63" s="40">
        <f t="shared" si="21"/>
        <v>0</v>
      </c>
      <c r="AR63" s="14">
        <f t="shared" si="19"/>
        <v>0</v>
      </c>
    </row>
    <row r="64" spans="1:44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  <c r="AC64" s="13">
        <v>0</v>
      </c>
      <c r="AD64" s="13"/>
      <c r="AE64" s="13">
        <v>0</v>
      </c>
      <c r="AF64" s="13"/>
      <c r="AG64" s="40">
        <f t="shared" si="12"/>
        <v>0</v>
      </c>
      <c r="AH64" s="40">
        <f t="shared" si="13"/>
        <v>0</v>
      </c>
      <c r="AI64" s="40">
        <f t="shared" si="20"/>
        <v>0</v>
      </c>
      <c r="AJ64" s="14">
        <f t="shared" si="15"/>
        <v>0</v>
      </c>
      <c r="AK64" s="13">
        <v>0</v>
      </c>
      <c r="AL64" s="13"/>
      <c r="AM64" s="35">
        <v>0</v>
      </c>
      <c r="AN64" s="13"/>
      <c r="AO64" s="40">
        <f t="shared" si="16"/>
        <v>0</v>
      </c>
      <c r="AP64" s="40">
        <f t="shared" si="17"/>
        <v>0</v>
      </c>
      <c r="AQ64" s="40">
        <f t="shared" si="21"/>
        <v>0</v>
      </c>
      <c r="AR64" s="14">
        <f t="shared" si="19"/>
        <v>0</v>
      </c>
    </row>
    <row r="65" spans="1:44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  <c r="AC65" s="13">
        <v>0</v>
      </c>
      <c r="AD65" s="13"/>
      <c r="AE65" s="13">
        <v>0</v>
      </c>
      <c r="AF65" s="13"/>
      <c r="AG65" s="40">
        <f t="shared" si="12"/>
        <v>0</v>
      </c>
      <c r="AH65" s="40">
        <f t="shared" si="13"/>
        <v>0</v>
      </c>
      <c r="AI65" s="40">
        <f t="shared" si="20"/>
        <v>0</v>
      </c>
      <c r="AJ65" s="14">
        <f t="shared" si="15"/>
        <v>0</v>
      </c>
      <c r="AK65" s="13">
        <v>0</v>
      </c>
      <c r="AL65" s="13"/>
      <c r="AM65" s="35">
        <v>0</v>
      </c>
      <c r="AN65" s="13"/>
      <c r="AO65" s="40">
        <f t="shared" si="16"/>
        <v>0</v>
      </c>
      <c r="AP65" s="40">
        <f t="shared" si="17"/>
        <v>0</v>
      </c>
      <c r="AQ65" s="40">
        <f t="shared" si="21"/>
        <v>0</v>
      </c>
      <c r="AR65" s="14">
        <f t="shared" si="19"/>
        <v>0</v>
      </c>
    </row>
    <row r="66" spans="1:44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  <c r="AC66" s="13">
        <v>0</v>
      </c>
      <c r="AD66" s="13"/>
      <c r="AE66" s="13">
        <v>0</v>
      </c>
      <c r="AF66" s="13"/>
      <c r="AG66" s="40">
        <f t="shared" si="12"/>
        <v>0</v>
      </c>
      <c r="AH66" s="40">
        <f t="shared" si="13"/>
        <v>0</v>
      </c>
      <c r="AI66" s="40">
        <f t="shared" si="20"/>
        <v>0</v>
      </c>
      <c r="AJ66" s="14">
        <f t="shared" si="15"/>
        <v>0</v>
      </c>
      <c r="AK66" s="13">
        <v>0</v>
      </c>
      <c r="AL66" s="13"/>
      <c r="AM66" s="35">
        <v>0</v>
      </c>
      <c r="AN66" s="13"/>
      <c r="AO66" s="40">
        <f t="shared" si="16"/>
        <v>0</v>
      </c>
      <c r="AP66" s="40">
        <f t="shared" si="17"/>
        <v>0</v>
      </c>
      <c r="AQ66" s="40">
        <f t="shared" si="21"/>
        <v>0</v>
      </c>
      <c r="AR66" s="14">
        <f t="shared" si="19"/>
        <v>0</v>
      </c>
    </row>
    <row r="67" spans="1:44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  <c r="AC67" s="13">
        <v>0</v>
      </c>
      <c r="AD67" s="13"/>
      <c r="AE67" s="13">
        <v>0</v>
      </c>
      <c r="AF67" s="13"/>
      <c r="AG67" s="40">
        <f t="shared" si="12"/>
        <v>0</v>
      </c>
      <c r="AH67" s="40">
        <f t="shared" si="13"/>
        <v>0</v>
      </c>
      <c r="AI67" s="40">
        <f t="shared" si="20"/>
        <v>0</v>
      </c>
      <c r="AJ67" s="14">
        <f t="shared" si="15"/>
        <v>0</v>
      </c>
      <c r="AK67" s="13">
        <v>0</v>
      </c>
      <c r="AL67" s="13"/>
      <c r="AM67" s="35">
        <v>0</v>
      </c>
      <c r="AN67" s="13"/>
      <c r="AO67" s="40">
        <f t="shared" si="16"/>
        <v>0</v>
      </c>
      <c r="AP67" s="40">
        <f t="shared" si="17"/>
        <v>0</v>
      </c>
      <c r="AQ67" s="40">
        <f t="shared" si="21"/>
        <v>0</v>
      </c>
      <c r="AR67" s="14">
        <f t="shared" si="19"/>
        <v>0</v>
      </c>
    </row>
    <row r="68" spans="1:44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  <c r="AC68" s="13">
        <v>0</v>
      </c>
      <c r="AD68" s="13"/>
      <c r="AE68" s="13">
        <v>0</v>
      </c>
      <c r="AF68" s="13"/>
      <c r="AG68" s="40">
        <f t="shared" si="12"/>
        <v>0</v>
      </c>
      <c r="AH68" s="40">
        <f t="shared" si="13"/>
        <v>0</v>
      </c>
      <c r="AI68" s="40">
        <f t="shared" si="20"/>
        <v>0</v>
      </c>
      <c r="AJ68" s="14">
        <f t="shared" si="15"/>
        <v>0</v>
      </c>
      <c r="AK68" s="13">
        <v>0</v>
      </c>
      <c r="AL68" s="13"/>
      <c r="AM68" s="35">
        <v>0</v>
      </c>
      <c r="AN68" s="13"/>
      <c r="AO68" s="40">
        <f t="shared" si="16"/>
        <v>0</v>
      </c>
      <c r="AP68" s="40">
        <f t="shared" si="17"/>
        <v>0</v>
      </c>
      <c r="AQ68" s="40">
        <f t="shared" si="21"/>
        <v>0</v>
      </c>
      <c r="AR68" s="14">
        <f t="shared" si="19"/>
        <v>0</v>
      </c>
    </row>
    <row r="69" spans="1:44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22" ref="I69:I80">E69</f>
        <v>0</v>
      </c>
      <c r="J69" s="14">
        <f aca="true" t="shared" si="23" ref="J69:K82">F69</f>
        <v>0</v>
      </c>
      <c r="K69" s="14">
        <f t="shared" si="23"/>
        <v>0</v>
      </c>
      <c r="L69" s="14">
        <f aca="true" t="shared" si="24" ref="L69:L80">H69</f>
        <v>0</v>
      </c>
      <c r="M69" s="13">
        <v>0</v>
      </c>
      <c r="N69" s="13"/>
      <c r="O69" s="35">
        <v>0</v>
      </c>
      <c r="P69" s="13"/>
      <c r="Q69" s="14">
        <f aca="true" t="shared" si="25" ref="Q69:Q82">I69+M69</f>
        <v>0</v>
      </c>
      <c r="R69" s="14">
        <f aca="true" t="shared" si="26" ref="R69:S82">J69+N69</f>
        <v>0</v>
      </c>
      <c r="S69" s="40">
        <f t="shared" si="26"/>
        <v>0</v>
      </c>
      <c r="T69" s="14">
        <f aca="true" t="shared" si="27" ref="T69:T80">L69+P69</f>
        <v>0</v>
      </c>
      <c r="U69" s="13">
        <v>0</v>
      </c>
      <c r="V69" s="13"/>
      <c r="W69" s="35">
        <v>0</v>
      </c>
      <c r="X69" s="13"/>
      <c r="Y69" s="40">
        <f aca="true" t="shared" si="28" ref="Y69:Y82">Q69+U69</f>
        <v>0</v>
      </c>
      <c r="Z69" s="40">
        <f aca="true" t="shared" si="29" ref="Z69:Z82">R69+V69</f>
        <v>0</v>
      </c>
      <c r="AA69" s="40">
        <f aca="true" t="shared" si="30" ref="AA69:AA82">S69+W69</f>
        <v>0</v>
      </c>
      <c r="AB69" s="14">
        <f aca="true" t="shared" si="31" ref="AB69:AB80">T69+X69</f>
        <v>0</v>
      </c>
      <c r="AC69" s="13">
        <v>0</v>
      </c>
      <c r="AD69" s="13"/>
      <c r="AE69" s="13">
        <v>0</v>
      </c>
      <c r="AF69" s="13"/>
      <c r="AG69" s="40">
        <f aca="true" t="shared" si="32" ref="AG69:AG83">Y69+AC69</f>
        <v>0</v>
      </c>
      <c r="AH69" s="40">
        <f aca="true" t="shared" si="33" ref="AH69:AH82">Z69+AD69</f>
        <v>0</v>
      </c>
      <c r="AI69" s="40">
        <f t="shared" si="20"/>
        <v>0</v>
      </c>
      <c r="AJ69" s="14">
        <f aca="true" t="shared" si="34" ref="AJ69:AJ82">AB69+AF69</f>
        <v>0</v>
      </c>
      <c r="AK69" s="13">
        <v>0</v>
      </c>
      <c r="AL69" s="13"/>
      <c r="AM69" s="35">
        <v>0</v>
      </c>
      <c r="AN69" s="13"/>
      <c r="AO69" s="40">
        <f aca="true" t="shared" si="35" ref="AO69:AO83">AG69+AK69</f>
        <v>0</v>
      </c>
      <c r="AP69" s="40">
        <f aca="true" t="shared" si="36" ref="AP69:AP82">AH69+AL69</f>
        <v>0</v>
      </c>
      <c r="AQ69" s="40">
        <f t="shared" si="21"/>
        <v>0</v>
      </c>
      <c r="AR69" s="14">
        <f aca="true" t="shared" si="37" ref="AR69:AR82">AJ69+AN69</f>
        <v>0</v>
      </c>
    </row>
    <row r="70" spans="1:44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22"/>
        <v>0</v>
      </c>
      <c r="J70" s="14">
        <f t="shared" si="23"/>
        <v>0</v>
      </c>
      <c r="K70" s="14">
        <f t="shared" si="23"/>
        <v>0</v>
      </c>
      <c r="L70" s="14">
        <f t="shared" si="24"/>
        <v>0</v>
      </c>
      <c r="M70" s="13">
        <v>0</v>
      </c>
      <c r="N70" s="13"/>
      <c r="O70" s="35">
        <v>0</v>
      </c>
      <c r="P70" s="13"/>
      <c r="Q70" s="14">
        <f t="shared" si="25"/>
        <v>0</v>
      </c>
      <c r="R70" s="14">
        <f t="shared" si="26"/>
        <v>0</v>
      </c>
      <c r="S70" s="40">
        <f t="shared" si="26"/>
        <v>0</v>
      </c>
      <c r="T70" s="14">
        <f t="shared" si="27"/>
        <v>0</v>
      </c>
      <c r="U70" s="13">
        <v>0</v>
      </c>
      <c r="V70" s="13"/>
      <c r="W70" s="35">
        <v>0</v>
      </c>
      <c r="X70" s="13"/>
      <c r="Y70" s="40">
        <f t="shared" si="28"/>
        <v>0</v>
      </c>
      <c r="Z70" s="40">
        <f t="shared" si="29"/>
        <v>0</v>
      </c>
      <c r="AA70" s="40">
        <f t="shared" si="30"/>
        <v>0</v>
      </c>
      <c r="AB70" s="14">
        <f t="shared" si="31"/>
        <v>0</v>
      </c>
      <c r="AC70" s="13">
        <v>0</v>
      </c>
      <c r="AD70" s="13"/>
      <c r="AE70" s="13">
        <v>0</v>
      </c>
      <c r="AF70" s="13"/>
      <c r="AG70" s="40">
        <f t="shared" si="32"/>
        <v>0</v>
      </c>
      <c r="AH70" s="40">
        <f t="shared" si="33"/>
        <v>0</v>
      </c>
      <c r="AI70" s="40">
        <f t="shared" si="20"/>
        <v>0</v>
      </c>
      <c r="AJ70" s="14">
        <f t="shared" si="34"/>
        <v>0</v>
      </c>
      <c r="AK70" s="13">
        <v>0</v>
      </c>
      <c r="AL70" s="13"/>
      <c r="AM70" s="35">
        <v>0</v>
      </c>
      <c r="AN70" s="13"/>
      <c r="AO70" s="40">
        <f t="shared" si="35"/>
        <v>0</v>
      </c>
      <c r="AP70" s="40">
        <f t="shared" si="36"/>
        <v>0</v>
      </c>
      <c r="AQ70" s="40">
        <f t="shared" si="21"/>
        <v>0</v>
      </c>
      <c r="AR70" s="14">
        <f t="shared" si="37"/>
        <v>0</v>
      </c>
    </row>
    <row r="71" spans="1:44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22"/>
        <v>0</v>
      </c>
      <c r="J71" s="14">
        <f t="shared" si="23"/>
        <v>0</v>
      </c>
      <c r="K71" s="14">
        <f t="shared" si="23"/>
        <v>0</v>
      </c>
      <c r="L71" s="14">
        <f t="shared" si="24"/>
        <v>0</v>
      </c>
      <c r="M71" s="13">
        <v>0</v>
      </c>
      <c r="N71" s="13"/>
      <c r="O71" s="35">
        <v>0</v>
      </c>
      <c r="P71" s="13"/>
      <c r="Q71" s="14">
        <f t="shared" si="25"/>
        <v>0</v>
      </c>
      <c r="R71" s="14">
        <f t="shared" si="26"/>
        <v>0</v>
      </c>
      <c r="S71" s="40">
        <f t="shared" si="26"/>
        <v>0</v>
      </c>
      <c r="T71" s="14">
        <f t="shared" si="27"/>
        <v>0</v>
      </c>
      <c r="U71" s="13">
        <v>0</v>
      </c>
      <c r="V71" s="13"/>
      <c r="W71" s="35">
        <v>0</v>
      </c>
      <c r="X71" s="13"/>
      <c r="Y71" s="40">
        <f t="shared" si="28"/>
        <v>0</v>
      </c>
      <c r="Z71" s="40">
        <f t="shared" si="29"/>
        <v>0</v>
      </c>
      <c r="AA71" s="40">
        <f t="shared" si="30"/>
        <v>0</v>
      </c>
      <c r="AB71" s="14">
        <f t="shared" si="31"/>
        <v>0</v>
      </c>
      <c r="AC71" s="13">
        <v>0</v>
      </c>
      <c r="AD71" s="13"/>
      <c r="AE71" s="13">
        <v>0</v>
      </c>
      <c r="AF71" s="13"/>
      <c r="AG71" s="40">
        <f t="shared" si="32"/>
        <v>0</v>
      </c>
      <c r="AH71" s="40">
        <f t="shared" si="33"/>
        <v>0</v>
      </c>
      <c r="AI71" s="40">
        <f t="shared" si="20"/>
        <v>0</v>
      </c>
      <c r="AJ71" s="14">
        <f t="shared" si="34"/>
        <v>0</v>
      </c>
      <c r="AK71" s="13">
        <v>0</v>
      </c>
      <c r="AL71" s="13"/>
      <c r="AM71" s="35">
        <v>0</v>
      </c>
      <c r="AN71" s="13"/>
      <c r="AO71" s="40">
        <f t="shared" si="35"/>
        <v>0</v>
      </c>
      <c r="AP71" s="40">
        <f t="shared" si="36"/>
        <v>0</v>
      </c>
      <c r="AQ71" s="40">
        <f t="shared" si="21"/>
        <v>0</v>
      </c>
      <c r="AR71" s="14">
        <f t="shared" si="37"/>
        <v>0</v>
      </c>
    </row>
    <row r="72" spans="1:44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22"/>
        <v>0</v>
      </c>
      <c r="J72" s="14">
        <f t="shared" si="23"/>
        <v>0</v>
      </c>
      <c r="K72" s="14">
        <f t="shared" si="23"/>
        <v>0</v>
      </c>
      <c r="L72" s="14">
        <f t="shared" si="24"/>
        <v>0</v>
      </c>
      <c r="M72" s="13">
        <v>0</v>
      </c>
      <c r="N72" s="13"/>
      <c r="O72" s="35">
        <v>0</v>
      </c>
      <c r="P72" s="13"/>
      <c r="Q72" s="14">
        <f t="shared" si="25"/>
        <v>0</v>
      </c>
      <c r="R72" s="14">
        <f t="shared" si="26"/>
        <v>0</v>
      </c>
      <c r="S72" s="40">
        <f t="shared" si="26"/>
        <v>0</v>
      </c>
      <c r="T72" s="14">
        <f t="shared" si="27"/>
        <v>0</v>
      </c>
      <c r="U72" s="13">
        <v>0</v>
      </c>
      <c r="V72" s="13"/>
      <c r="W72" s="35">
        <v>0</v>
      </c>
      <c r="X72" s="13"/>
      <c r="Y72" s="40">
        <f t="shared" si="28"/>
        <v>0</v>
      </c>
      <c r="Z72" s="40">
        <f t="shared" si="29"/>
        <v>0</v>
      </c>
      <c r="AA72" s="40">
        <f t="shared" si="30"/>
        <v>0</v>
      </c>
      <c r="AB72" s="14">
        <f t="shared" si="31"/>
        <v>0</v>
      </c>
      <c r="AC72" s="13">
        <v>0</v>
      </c>
      <c r="AD72" s="13"/>
      <c r="AE72" s="13">
        <v>0</v>
      </c>
      <c r="AF72" s="13"/>
      <c r="AG72" s="40">
        <f t="shared" si="32"/>
        <v>0</v>
      </c>
      <c r="AH72" s="40">
        <f t="shared" si="33"/>
        <v>0</v>
      </c>
      <c r="AI72" s="40">
        <f t="shared" si="20"/>
        <v>0</v>
      </c>
      <c r="AJ72" s="14">
        <f t="shared" si="34"/>
        <v>0</v>
      </c>
      <c r="AK72" s="13">
        <v>0</v>
      </c>
      <c r="AL72" s="13"/>
      <c r="AM72" s="35">
        <v>0</v>
      </c>
      <c r="AN72" s="13"/>
      <c r="AO72" s="40">
        <f t="shared" si="35"/>
        <v>0</v>
      </c>
      <c r="AP72" s="40">
        <f t="shared" si="36"/>
        <v>0</v>
      </c>
      <c r="AQ72" s="40">
        <f t="shared" si="21"/>
        <v>0</v>
      </c>
      <c r="AR72" s="14">
        <f t="shared" si="37"/>
        <v>0</v>
      </c>
    </row>
    <row r="73" spans="1:44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22"/>
        <v>0</v>
      </c>
      <c r="J73" s="14">
        <f t="shared" si="23"/>
        <v>0</v>
      </c>
      <c r="K73" s="14">
        <f t="shared" si="23"/>
        <v>0</v>
      </c>
      <c r="L73" s="14">
        <f t="shared" si="24"/>
        <v>0</v>
      </c>
      <c r="M73" s="13">
        <v>0</v>
      </c>
      <c r="N73" s="13"/>
      <c r="O73" s="35">
        <v>0</v>
      </c>
      <c r="P73" s="13"/>
      <c r="Q73" s="14">
        <f t="shared" si="25"/>
        <v>0</v>
      </c>
      <c r="R73" s="14">
        <f t="shared" si="26"/>
        <v>0</v>
      </c>
      <c r="S73" s="40">
        <f t="shared" si="26"/>
        <v>0</v>
      </c>
      <c r="T73" s="14">
        <f t="shared" si="27"/>
        <v>0</v>
      </c>
      <c r="U73" s="13">
        <v>0</v>
      </c>
      <c r="V73" s="13"/>
      <c r="W73" s="35">
        <v>0</v>
      </c>
      <c r="X73" s="13"/>
      <c r="Y73" s="40">
        <f t="shared" si="28"/>
        <v>0</v>
      </c>
      <c r="Z73" s="40">
        <f t="shared" si="29"/>
        <v>0</v>
      </c>
      <c r="AA73" s="40">
        <f t="shared" si="30"/>
        <v>0</v>
      </c>
      <c r="AB73" s="14">
        <f t="shared" si="31"/>
        <v>0</v>
      </c>
      <c r="AC73" s="13">
        <v>0</v>
      </c>
      <c r="AD73" s="13"/>
      <c r="AE73" s="13">
        <v>0</v>
      </c>
      <c r="AF73" s="13"/>
      <c r="AG73" s="40">
        <f t="shared" si="32"/>
        <v>0</v>
      </c>
      <c r="AH73" s="40">
        <f t="shared" si="33"/>
        <v>0</v>
      </c>
      <c r="AI73" s="40">
        <f t="shared" si="20"/>
        <v>0</v>
      </c>
      <c r="AJ73" s="14">
        <f t="shared" si="34"/>
        <v>0</v>
      </c>
      <c r="AK73" s="13">
        <v>0</v>
      </c>
      <c r="AL73" s="13"/>
      <c r="AM73" s="35">
        <v>0</v>
      </c>
      <c r="AN73" s="13"/>
      <c r="AO73" s="40">
        <f t="shared" si="35"/>
        <v>0</v>
      </c>
      <c r="AP73" s="40">
        <f t="shared" si="36"/>
        <v>0</v>
      </c>
      <c r="AQ73" s="40">
        <f t="shared" si="21"/>
        <v>0</v>
      </c>
      <c r="AR73" s="14">
        <f t="shared" si="37"/>
        <v>0</v>
      </c>
    </row>
    <row r="74" spans="1:44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22"/>
        <v>0</v>
      </c>
      <c r="J74" s="14">
        <f t="shared" si="23"/>
        <v>0</v>
      </c>
      <c r="K74" s="14">
        <f t="shared" si="23"/>
        <v>0</v>
      </c>
      <c r="L74" s="14">
        <f t="shared" si="24"/>
        <v>0</v>
      </c>
      <c r="M74" s="13">
        <v>0</v>
      </c>
      <c r="N74" s="13"/>
      <c r="O74" s="35">
        <v>0</v>
      </c>
      <c r="P74" s="22"/>
      <c r="Q74" s="14">
        <f t="shared" si="25"/>
        <v>0</v>
      </c>
      <c r="R74" s="14">
        <f t="shared" si="26"/>
        <v>0</v>
      </c>
      <c r="S74" s="40">
        <f t="shared" si="26"/>
        <v>0</v>
      </c>
      <c r="T74" s="14">
        <f t="shared" si="27"/>
        <v>0</v>
      </c>
      <c r="U74" s="13">
        <v>0</v>
      </c>
      <c r="V74" s="13"/>
      <c r="W74" s="35">
        <v>0</v>
      </c>
      <c r="X74" s="22"/>
      <c r="Y74" s="40">
        <f t="shared" si="28"/>
        <v>0</v>
      </c>
      <c r="Z74" s="40">
        <f t="shared" si="29"/>
        <v>0</v>
      </c>
      <c r="AA74" s="40">
        <f t="shared" si="30"/>
        <v>0</v>
      </c>
      <c r="AB74" s="14">
        <f t="shared" si="31"/>
        <v>0</v>
      </c>
      <c r="AC74" s="13">
        <v>0</v>
      </c>
      <c r="AD74" s="13"/>
      <c r="AE74" s="13">
        <v>0</v>
      </c>
      <c r="AF74" s="22"/>
      <c r="AG74" s="40">
        <f t="shared" si="32"/>
        <v>0</v>
      </c>
      <c r="AH74" s="40">
        <f t="shared" si="33"/>
        <v>0</v>
      </c>
      <c r="AI74" s="40">
        <f t="shared" si="20"/>
        <v>0</v>
      </c>
      <c r="AJ74" s="14">
        <f t="shared" si="34"/>
        <v>0</v>
      </c>
      <c r="AK74" s="13">
        <v>0</v>
      </c>
      <c r="AL74" s="13"/>
      <c r="AM74" s="35">
        <v>0</v>
      </c>
      <c r="AN74" s="22"/>
      <c r="AO74" s="40">
        <f t="shared" si="35"/>
        <v>0</v>
      </c>
      <c r="AP74" s="40">
        <f t="shared" si="36"/>
        <v>0</v>
      </c>
      <c r="AQ74" s="40">
        <f t="shared" si="21"/>
        <v>0</v>
      </c>
      <c r="AR74" s="14">
        <f t="shared" si="37"/>
        <v>0</v>
      </c>
    </row>
    <row r="75" spans="1:44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22"/>
        <v>0</v>
      </c>
      <c r="J75" s="14">
        <f t="shared" si="23"/>
        <v>0</v>
      </c>
      <c r="K75" s="14">
        <f t="shared" si="23"/>
        <v>0</v>
      </c>
      <c r="L75" s="14">
        <f t="shared" si="24"/>
        <v>0</v>
      </c>
      <c r="M75" s="13">
        <v>0</v>
      </c>
      <c r="N75" s="13"/>
      <c r="O75" s="35">
        <v>0</v>
      </c>
      <c r="P75" s="13"/>
      <c r="Q75" s="14">
        <f t="shared" si="25"/>
        <v>0</v>
      </c>
      <c r="R75" s="14">
        <f t="shared" si="26"/>
        <v>0</v>
      </c>
      <c r="S75" s="40">
        <f t="shared" si="26"/>
        <v>0</v>
      </c>
      <c r="T75" s="14">
        <f t="shared" si="27"/>
        <v>0</v>
      </c>
      <c r="U75" s="13">
        <v>0</v>
      </c>
      <c r="V75" s="13"/>
      <c r="W75" s="35">
        <v>0</v>
      </c>
      <c r="X75" s="13"/>
      <c r="Y75" s="40">
        <f t="shared" si="28"/>
        <v>0</v>
      </c>
      <c r="Z75" s="40">
        <f t="shared" si="29"/>
        <v>0</v>
      </c>
      <c r="AA75" s="40">
        <f t="shared" si="30"/>
        <v>0</v>
      </c>
      <c r="AB75" s="14">
        <f t="shared" si="31"/>
        <v>0</v>
      </c>
      <c r="AC75" s="13">
        <v>0</v>
      </c>
      <c r="AD75" s="13"/>
      <c r="AE75" s="13">
        <v>0</v>
      </c>
      <c r="AF75" s="13"/>
      <c r="AG75" s="40">
        <f t="shared" si="32"/>
        <v>0</v>
      </c>
      <c r="AH75" s="40">
        <f t="shared" si="33"/>
        <v>0</v>
      </c>
      <c r="AI75" s="40">
        <f t="shared" si="20"/>
        <v>0</v>
      </c>
      <c r="AJ75" s="14">
        <f t="shared" si="34"/>
        <v>0</v>
      </c>
      <c r="AK75" s="13">
        <v>0</v>
      </c>
      <c r="AL75" s="13"/>
      <c r="AM75" s="35">
        <v>0</v>
      </c>
      <c r="AN75" s="13"/>
      <c r="AO75" s="40">
        <f t="shared" si="35"/>
        <v>0</v>
      </c>
      <c r="AP75" s="40">
        <f t="shared" si="36"/>
        <v>0</v>
      </c>
      <c r="AQ75" s="40">
        <f t="shared" si="21"/>
        <v>0</v>
      </c>
      <c r="AR75" s="14">
        <f t="shared" si="37"/>
        <v>0</v>
      </c>
    </row>
    <row r="76" spans="1:44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22"/>
        <v>0</v>
      </c>
      <c r="J76" s="14">
        <f t="shared" si="23"/>
        <v>0</v>
      </c>
      <c r="K76" s="14">
        <f t="shared" si="23"/>
        <v>0</v>
      </c>
      <c r="L76" s="14">
        <f t="shared" si="24"/>
        <v>0</v>
      </c>
      <c r="M76" s="13">
        <v>0</v>
      </c>
      <c r="N76" s="13"/>
      <c r="O76" s="35">
        <v>0</v>
      </c>
      <c r="P76" s="13"/>
      <c r="Q76" s="14">
        <f t="shared" si="25"/>
        <v>0</v>
      </c>
      <c r="R76" s="14">
        <f t="shared" si="26"/>
        <v>0</v>
      </c>
      <c r="S76" s="40">
        <f t="shared" si="26"/>
        <v>0</v>
      </c>
      <c r="T76" s="14">
        <f t="shared" si="27"/>
        <v>0</v>
      </c>
      <c r="U76" s="13">
        <v>0</v>
      </c>
      <c r="V76" s="13"/>
      <c r="W76" s="35">
        <v>0</v>
      </c>
      <c r="X76" s="13"/>
      <c r="Y76" s="40">
        <f t="shared" si="28"/>
        <v>0</v>
      </c>
      <c r="Z76" s="40">
        <f t="shared" si="29"/>
        <v>0</v>
      </c>
      <c r="AA76" s="40">
        <f t="shared" si="30"/>
        <v>0</v>
      </c>
      <c r="AB76" s="14">
        <f t="shared" si="31"/>
        <v>0</v>
      </c>
      <c r="AC76" s="13">
        <v>0</v>
      </c>
      <c r="AD76" s="13"/>
      <c r="AE76" s="13">
        <v>0</v>
      </c>
      <c r="AF76" s="13"/>
      <c r="AG76" s="40">
        <f t="shared" si="32"/>
        <v>0</v>
      </c>
      <c r="AH76" s="40">
        <f t="shared" si="33"/>
        <v>0</v>
      </c>
      <c r="AI76" s="40">
        <f t="shared" si="20"/>
        <v>0</v>
      </c>
      <c r="AJ76" s="14">
        <f t="shared" si="34"/>
        <v>0</v>
      </c>
      <c r="AK76" s="13">
        <v>0</v>
      </c>
      <c r="AL76" s="13"/>
      <c r="AM76" s="35">
        <v>0</v>
      </c>
      <c r="AN76" s="13"/>
      <c r="AO76" s="40">
        <f t="shared" si="35"/>
        <v>0</v>
      </c>
      <c r="AP76" s="40">
        <f t="shared" si="36"/>
        <v>0</v>
      </c>
      <c r="AQ76" s="40">
        <f t="shared" si="21"/>
        <v>0</v>
      </c>
      <c r="AR76" s="14">
        <f t="shared" si="37"/>
        <v>0</v>
      </c>
    </row>
    <row r="77" spans="1:44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22"/>
        <v>0</v>
      </c>
      <c r="J77" s="14">
        <f t="shared" si="23"/>
        <v>0</v>
      </c>
      <c r="K77" s="14">
        <f t="shared" si="23"/>
        <v>0</v>
      </c>
      <c r="L77" s="14">
        <f t="shared" si="24"/>
        <v>0</v>
      </c>
      <c r="M77" s="13">
        <v>0</v>
      </c>
      <c r="N77" s="13"/>
      <c r="O77" s="35">
        <v>0</v>
      </c>
      <c r="P77" s="13"/>
      <c r="Q77" s="14">
        <f t="shared" si="25"/>
        <v>0</v>
      </c>
      <c r="R77" s="14">
        <f t="shared" si="26"/>
        <v>0</v>
      </c>
      <c r="S77" s="40">
        <f t="shared" si="26"/>
        <v>0</v>
      </c>
      <c r="T77" s="14">
        <f t="shared" si="27"/>
        <v>0</v>
      </c>
      <c r="U77" s="13">
        <v>0</v>
      </c>
      <c r="V77" s="13"/>
      <c r="W77" s="35">
        <v>0</v>
      </c>
      <c r="X77" s="13"/>
      <c r="Y77" s="40">
        <f t="shared" si="28"/>
        <v>0</v>
      </c>
      <c r="Z77" s="40">
        <f t="shared" si="29"/>
        <v>0</v>
      </c>
      <c r="AA77" s="40">
        <f t="shared" si="30"/>
        <v>0</v>
      </c>
      <c r="AB77" s="14">
        <f t="shared" si="31"/>
        <v>0</v>
      </c>
      <c r="AC77" s="13">
        <v>0</v>
      </c>
      <c r="AD77" s="13"/>
      <c r="AE77" s="13">
        <v>0</v>
      </c>
      <c r="AF77" s="13"/>
      <c r="AG77" s="40">
        <f t="shared" si="32"/>
        <v>0</v>
      </c>
      <c r="AH77" s="40">
        <f t="shared" si="33"/>
        <v>0</v>
      </c>
      <c r="AI77" s="40">
        <f t="shared" si="20"/>
        <v>0</v>
      </c>
      <c r="AJ77" s="14">
        <f t="shared" si="34"/>
        <v>0</v>
      </c>
      <c r="AK77" s="13">
        <v>0</v>
      </c>
      <c r="AL77" s="13"/>
      <c r="AM77" s="35">
        <v>0</v>
      </c>
      <c r="AN77" s="13"/>
      <c r="AO77" s="40">
        <f t="shared" si="35"/>
        <v>0</v>
      </c>
      <c r="AP77" s="40">
        <f t="shared" si="36"/>
        <v>0</v>
      </c>
      <c r="AQ77" s="40">
        <f t="shared" si="21"/>
        <v>0</v>
      </c>
      <c r="AR77" s="14">
        <f t="shared" si="37"/>
        <v>0</v>
      </c>
    </row>
    <row r="78" spans="1:44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22"/>
        <v>0</v>
      </c>
      <c r="J78" s="14">
        <f t="shared" si="23"/>
        <v>0</v>
      </c>
      <c r="K78" s="14">
        <f t="shared" si="23"/>
        <v>0</v>
      </c>
      <c r="L78" s="14">
        <f t="shared" si="24"/>
        <v>0</v>
      </c>
      <c r="M78" s="13">
        <v>0</v>
      </c>
      <c r="N78" s="13"/>
      <c r="O78" s="35">
        <v>0</v>
      </c>
      <c r="P78" s="13"/>
      <c r="Q78" s="14">
        <f t="shared" si="25"/>
        <v>0</v>
      </c>
      <c r="R78" s="14">
        <f t="shared" si="26"/>
        <v>0</v>
      </c>
      <c r="S78" s="40">
        <f t="shared" si="26"/>
        <v>0</v>
      </c>
      <c r="T78" s="14">
        <f t="shared" si="27"/>
        <v>0</v>
      </c>
      <c r="U78" s="13">
        <v>0</v>
      </c>
      <c r="V78" s="13"/>
      <c r="W78" s="35">
        <v>0</v>
      </c>
      <c r="X78" s="13"/>
      <c r="Y78" s="40">
        <f t="shared" si="28"/>
        <v>0</v>
      </c>
      <c r="Z78" s="40">
        <f t="shared" si="29"/>
        <v>0</v>
      </c>
      <c r="AA78" s="40">
        <f t="shared" si="30"/>
        <v>0</v>
      </c>
      <c r="AB78" s="14">
        <f t="shared" si="31"/>
        <v>0</v>
      </c>
      <c r="AC78" s="13">
        <v>0</v>
      </c>
      <c r="AD78" s="13"/>
      <c r="AE78" s="13">
        <v>0</v>
      </c>
      <c r="AF78" s="13"/>
      <c r="AG78" s="40">
        <f t="shared" si="32"/>
        <v>0</v>
      </c>
      <c r="AH78" s="40">
        <f t="shared" si="33"/>
        <v>0</v>
      </c>
      <c r="AI78" s="40">
        <f t="shared" si="20"/>
        <v>0</v>
      </c>
      <c r="AJ78" s="14">
        <f t="shared" si="34"/>
        <v>0</v>
      </c>
      <c r="AK78" s="13">
        <v>0</v>
      </c>
      <c r="AL78" s="13"/>
      <c r="AM78" s="35">
        <v>0</v>
      </c>
      <c r="AN78" s="13"/>
      <c r="AO78" s="40">
        <f t="shared" si="35"/>
        <v>0</v>
      </c>
      <c r="AP78" s="40">
        <f t="shared" si="36"/>
        <v>0</v>
      </c>
      <c r="AQ78" s="40">
        <f t="shared" si="21"/>
        <v>0</v>
      </c>
      <c r="AR78" s="14">
        <f t="shared" si="37"/>
        <v>0</v>
      </c>
    </row>
    <row r="79" spans="1:44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22"/>
        <v>0</v>
      </c>
      <c r="J79" s="14">
        <f t="shared" si="23"/>
        <v>0</v>
      </c>
      <c r="K79" s="14">
        <f t="shared" si="23"/>
        <v>0</v>
      </c>
      <c r="L79" s="14">
        <f t="shared" si="24"/>
        <v>0</v>
      </c>
      <c r="M79" s="13">
        <v>0</v>
      </c>
      <c r="N79" s="13"/>
      <c r="O79" s="35">
        <v>0</v>
      </c>
      <c r="P79" s="13"/>
      <c r="Q79" s="14">
        <f t="shared" si="25"/>
        <v>0</v>
      </c>
      <c r="R79" s="14">
        <f t="shared" si="26"/>
        <v>0</v>
      </c>
      <c r="S79" s="40">
        <f t="shared" si="26"/>
        <v>0</v>
      </c>
      <c r="T79" s="14">
        <f t="shared" si="27"/>
        <v>0</v>
      </c>
      <c r="U79" s="13">
        <v>0</v>
      </c>
      <c r="V79" s="13"/>
      <c r="W79" s="35">
        <v>0</v>
      </c>
      <c r="X79" s="13"/>
      <c r="Y79" s="40">
        <f t="shared" si="28"/>
        <v>0</v>
      </c>
      <c r="Z79" s="40">
        <f t="shared" si="29"/>
        <v>0</v>
      </c>
      <c r="AA79" s="40">
        <f t="shared" si="30"/>
        <v>0</v>
      </c>
      <c r="AB79" s="14">
        <f t="shared" si="31"/>
        <v>0</v>
      </c>
      <c r="AC79" s="13">
        <v>0</v>
      </c>
      <c r="AD79" s="13"/>
      <c r="AE79" s="13">
        <v>0</v>
      </c>
      <c r="AF79" s="13"/>
      <c r="AG79" s="40">
        <f t="shared" si="32"/>
        <v>0</v>
      </c>
      <c r="AH79" s="40">
        <f t="shared" si="33"/>
        <v>0</v>
      </c>
      <c r="AI79" s="40">
        <f t="shared" si="20"/>
        <v>0</v>
      </c>
      <c r="AJ79" s="14">
        <f t="shared" si="34"/>
        <v>0</v>
      </c>
      <c r="AK79" s="13">
        <v>0</v>
      </c>
      <c r="AL79" s="13"/>
      <c r="AM79" s="35">
        <v>0</v>
      </c>
      <c r="AN79" s="13"/>
      <c r="AO79" s="40">
        <f t="shared" si="35"/>
        <v>0</v>
      </c>
      <c r="AP79" s="40">
        <f t="shared" si="36"/>
        <v>0</v>
      </c>
      <c r="AQ79" s="40">
        <f t="shared" si="21"/>
        <v>0</v>
      </c>
      <c r="AR79" s="14">
        <f t="shared" si="37"/>
        <v>0</v>
      </c>
    </row>
    <row r="80" spans="1:44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22"/>
        <v>0</v>
      </c>
      <c r="J80" s="14">
        <f t="shared" si="23"/>
        <v>0</v>
      </c>
      <c r="K80" s="14">
        <f t="shared" si="23"/>
        <v>0</v>
      </c>
      <c r="L80" s="14">
        <f t="shared" si="24"/>
        <v>0</v>
      </c>
      <c r="M80" s="13">
        <v>0</v>
      </c>
      <c r="N80" s="13"/>
      <c r="O80" s="35">
        <v>0</v>
      </c>
      <c r="P80" s="13"/>
      <c r="Q80" s="14">
        <f t="shared" si="25"/>
        <v>0</v>
      </c>
      <c r="R80" s="14">
        <f t="shared" si="26"/>
        <v>0</v>
      </c>
      <c r="S80" s="40">
        <f t="shared" si="26"/>
        <v>0</v>
      </c>
      <c r="T80" s="14">
        <f t="shared" si="27"/>
        <v>0</v>
      </c>
      <c r="U80" s="13">
        <v>0</v>
      </c>
      <c r="V80" s="13"/>
      <c r="W80" s="35">
        <v>0</v>
      </c>
      <c r="X80" s="13"/>
      <c r="Y80" s="40">
        <f t="shared" si="28"/>
        <v>0</v>
      </c>
      <c r="Z80" s="40">
        <f t="shared" si="29"/>
        <v>0</v>
      </c>
      <c r="AA80" s="40">
        <f t="shared" si="30"/>
        <v>0</v>
      </c>
      <c r="AB80" s="14">
        <f t="shared" si="31"/>
        <v>0</v>
      </c>
      <c r="AC80" s="13">
        <v>0</v>
      </c>
      <c r="AD80" s="13"/>
      <c r="AE80" s="13">
        <v>0</v>
      </c>
      <c r="AF80" s="13"/>
      <c r="AG80" s="40">
        <f t="shared" si="32"/>
        <v>0</v>
      </c>
      <c r="AH80" s="40">
        <f t="shared" si="33"/>
        <v>0</v>
      </c>
      <c r="AI80" s="40">
        <f t="shared" si="20"/>
        <v>0</v>
      </c>
      <c r="AJ80" s="14">
        <f t="shared" si="34"/>
        <v>0</v>
      </c>
      <c r="AK80" s="13">
        <v>0</v>
      </c>
      <c r="AL80" s="13"/>
      <c r="AM80" s="35">
        <v>0</v>
      </c>
      <c r="AN80" s="13"/>
      <c r="AO80" s="40">
        <f t="shared" si="35"/>
        <v>0</v>
      </c>
      <c r="AP80" s="40">
        <f t="shared" si="36"/>
        <v>0</v>
      </c>
      <c r="AQ80" s="40">
        <f t="shared" si="21"/>
        <v>0</v>
      </c>
      <c r="AR80" s="14">
        <f t="shared" si="37"/>
        <v>0</v>
      </c>
    </row>
    <row r="81" spans="1:44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23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25"/>
        <v>0</v>
      </c>
      <c r="R81" s="14">
        <f t="shared" si="26"/>
        <v>0</v>
      </c>
      <c r="S81" s="40">
        <f t="shared" si="26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28"/>
        <v>0</v>
      </c>
      <c r="Z81" s="40">
        <f t="shared" si="29"/>
        <v>0</v>
      </c>
      <c r="AA81" s="40">
        <f t="shared" si="30"/>
        <v>508517274</v>
      </c>
      <c r="AB81" s="14"/>
      <c r="AC81" s="13">
        <v>0</v>
      </c>
      <c r="AD81" s="13"/>
      <c r="AE81" s="35">
        <f>VLOOKUP(A81,'[2]Hoja2'!$C$2:$D$49,2,0)</f>
        <v>169505758</v>
      </c>
      <c r="AF81" s="13"/>
      <c r="AG81" s="40">
        <f t="shared" si="32"/>
        <v>0</v>
      </c>
      <c r="AH81" s="40">
        <f t="shared" si="33"/>
        <v>0</v>
      </c>
      <c r="AI81" s="40">
        <f t="shared" si="20"/>
        <v>678023032</v>
      </c>
      <c r="AJ81" s="14">
        <f t="shared" si="34"/>
        <v>0</v>
      </c>
      <c r="AK81" s="13">
        <v>0</v>
      </c>
      <c r="AL81" s="13"/>
      <c r="AM81" s="35">
        <f>VLOOKUP(A81,'[3]Hoja2'!$B$2:$C$49,2,0)</f>
        <v>169505758</v>
      </c>
      <c r="AN81" s="13"/>
      <c r="AO81" s="40">
        <f t="shared" si="35"/>
        <v>0</v>
      </c>
      <c r="AP81" s="40">
        <f t="shared" si="36"/>
        <v>0</v>
      </c>
      <c r="AQ81" s="40">
        <f t="shared" si="21"/>
        <v>847528790</v>
      </c>
      <c r="AR81" s="14">
        <f t="shared" si="37"/>
        <v>0</v>
      </c>
    </row>
    <row r="82" spans="1:44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23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25"/>
        <v>0</v>
      </c>
      <c r="R82" s="14">
        <f t="shared" si="26"/>
        <v>0</v>
      </c>
      <c r="S82" s="40">
        <f t="shared" si="26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28"/>
        <v>0</v>
      </c>
      <c r="Z82" s="40">
        <f t="shared" si="29"/>
        <v>0</v>
      </c>
      <c r="AA82" s="40">
        <f t="shared" si="30"/>
        <v>648516255</v>
      </c>
      <c r="AB82" s="14"/>
      <c r="AC82" s="13">
        <v>0</v>
      </c>
      <c r="AD82" s="13"/>
      <c r="AE82" s="35">
        <f>VLOOKUP(A82,'[2]Hoja2'!$C$2:$D$49,2,0)</f>
        <v>216172085</v>
      </c>
      <c r="AF82" s="13"/>
      <c r="AG82" s="40">
        <f t="shared" si="32"/>
        <v>0</v>
      </c>
      <c r="AH82" s="40">
        <f t="shared" si="33"/>
        <v>0</v>
      </c>
      <c r="AI82" s="40">
        <f t="shared" si="20"/>
        <v>864688340</v>
      </c>
      <c r="AJ82" s="14">
        <f t="shared" si="34"/>
        <v>0</v>
      </c>
      <c r="AK82" s="13">
        <v>0</v>
      </c>
      <c r="AL82" s="13"/>
      <c r="AM82" s="35">
        <f>VLOOKUP(A82,'[3]Hoja2'!$B$2:$C$49,2,0)</f>
        <v>216172085</v>
      </c>
      <c r="AN82" s="13"/>
      <c r="AO82" s="40">
        <f t="shared" si="35"/>
        <v>0</v>
      </c>
      <c r="AP82" s="40">
        <f t="shared" si="36"/>
        <v>0</v>
      </c>
      <c r="AQ82" s="40">
        <f t="shared" si="21"/>
        <v>1080860425</v>
      </c>
      <c r="AR82" s="14">
        <f t="shared" si="37"/>
        <v>0</v>
      </c>
    </row>
    <row r="83" spans="1:44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36784143710.59999</v>
      </c>
      <c r="N83" s="36">
        <f>SUM(N4:N82)</f>
        <v>0</v>
      </c>
      <c r="O83" s="36">
        <f>SUM(O4:O82)</f>
        <v>611010212261.8999</v>
      </c>
      <c r="P83" s="26">
        <v>0</v>
      </c>
      <c r="Q83" s="26">
        <f>SUM(Q4:Q70)</f>
        <v>51042470287.59999</v>
      </c>
      <c r="R83" s="26">
        <f>SUM(R4:R80)</f>
        <v>0</v>
      </c>
      <c r="S83" s="36">
        <f>SUM(S4:S82)</f>
        <v>995096593676.0004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58197271339.33333</v>
      </c>
      <c r="Z83" s="36">
        <f>SUM(Z4:Z82)</f>
        <v>58993151105</v>
      </c>
      <c r="AA83" s="36">
        <f>SUM(AA4:AA82)</f>
        <v>1267486075487.1997</v>
      </c>
      <c r="AB83" s="26">
        <f>SUM(AB4:AB70)</f>
        <v>0</v>
      </c>
      <c r="AC83" s="36">
        <f>SUM(AC4:AC82)</f>
        <v>14549332834.733334</v>
      </c>
      <c r="AD83" s="36">
        <f>SUM(AD4:AD82)</f>
        <v>0</v>
      </c>
      <c r="AE83" s="36">
        <f>SUM(AE4:AE82)</f>
        <v>272936401592.19995</v>
      </c>
      <c r="AF83" s="26">
        <v>0</v>
      </c>
      <c r="AG83" s="26">
        <f t="shared" si="32"/>
        <v>72746604174.06667</v>
      </c>
      <c r="AH83" s="36">
        <f>SUM(AH4:AH82)</f>
        <v>58993151105</v>
      </c>
      <c r="AI83" s="36">
        <f>SUM(AI4:AI82)</f>
        <v>1540422477079.4011</v>
      </c>
      <c r="AJ83" s="26">
        <f>SUM(AJ4:AJ70)</f>
        <v>0</v>
      </c>
      <c r="AK83" s="36">
        <f>SUM(AK4:AK82)</f>
        <v>14549332834.733334</v>
      </c>
      <c r="AL83" s="36">
        <f>SUM(AL4:AL82)</f>
        <v>0</v>
      </c>
      <c r="AM83" s="36">
        <f>SUM(AM4:AM82)</f>
        <v>287032392075.1999</v>
      </c>
      <c r="AN83" s="26">
        <v>0</v>
      </c>
      <c r="AO83" s="26">
        <f t="shared" si="35"/>
        <v>87295937008.8</v>
      </c>
      <c r="AP83" s="36">
        <f>SUM(AP4:AP82)</f>
        <v>58993151105</v>
      </c>
      <c r="AQ83" s="44">
        <f>SUM(AQ4:AQ82)</f>
        <v>1827454869154.6006</v>
      </c>
      <c r="AR83" s="26">
        <f>SUM(AR4:AR70)</f>
        <v>0</v>
      </c>
    </row>
    <row r="84" spans="7:36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  <c r="AE84" s="37"/>
      <c r="AG84" s="37"/>
      <c r="AH84" s="37"/>
      <c r="AI84" s="37"/>
      <c r="AJ84" s="27"/>
    </row>
    <row r="85" spans="7:36" ht="15">
      <c r="G85" s="38" t="s">
        <v>173</v>
      </c>
      <c r="I85" s="28"/>
      <c r="J85" s="28"/>
      <c r="K85" s="28">
        <f>K83-G83</f>
        <v>0</v>
      </c>
      <c r="L85" s="28"/>
      <c r="Q85" s="28"/>
      <c r="R85" s="28"/>
      <c r="T85" s="28"/>
      <c r="W85" s="38" t="s">
        <v>173</v>
      </c>
      <c r="AB85" s="28"/>
      <c r="AE85" s="38" t="s">
        <v>173</v>
      </c>
      <c r="AJ85" s="28"/>
    </row>
    <row r="86" ht="15">
      <c r="G86" s="38" t="s">
        <v>173</v>
      </c>
    </row>
    <row r="87" spans="7:35" ht="15">
      <c r="G87" s="38" t="s">
        <v>173</v>
      </c>
      <c r="AA87" s="38" t="s">
        <v>176</v>
      </c>
      <c r="AI87" s="38" t="s">
        <v>173</v>
      </c>
    </row>
    <row r="88" spans="27:35" ht="15">
      <c r="AA88" s="38" t="s">
        <v>173</v>
      </c>
      <c r="AI88" s="38" t="s">
        <v>173</v>
      </c>
    </row>
  </sheetData>
  <sheetProtection/>
  <autoFilter ref="A3:AR83"/>
  <mergeCells count="10">
    <mergeCell ref="AK2:AN2"/>
    <mergeCell ref="AO2:AR2"/>
    <mergeCell ref="AC2:AF2"/>
    <mergeCell ref="AG2:AJ2"/>
    <mergeCell ref="Y2:AB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2011-05-03T15:00:20Z</dcterms:created>
  <dcterms:modified xsi:type="dcterms:W3CDTF">2011-06-23T14:53:08Z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