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Resumen" sheetId="2" r:id="rId2"/>
  </sheets>
  <externalReferences>
    <externalReference r:id="rId5"/>
  </externalReferences>
  <definedNames>
    <definedName name="_xlnm._FilterDatabase" localSheetId="0" hidden="1">'Dptos'!$A$10:$H$42</definedName>
    <definedName name="_xlnm.Print_Area" localSheetId="0">'Dptos'!$B$11:$G$45</definedName>
    <definedName name="_xlnm.Print_Area" localSheetId="1">'Resumen'!$A$1:$E$17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<sst xmlns="http://schemas.openxmlformats.org/spreadsheetml/2006/main" count="100" uniqueCount="95">
  <si>
    <t>Código</t>
  </si>
  <si>
    <t>Departamento</t>
  </si>
  <si>
    <t>Cancelación</t>
  </si>
  <si>
    <t>Total</t>
  </si>
  <si>
    <t>05</t>
  </si>
  <si>
    <t>ANTIOQUIA</t>
  </si>
  <si>
    <t>08</t>
  </si>
  <si>
    <t>13</t>
  </si>
  <si>
    <t>15</t>
  </si>
  <si>
    <t>17</t>
  </si>
  <si>
    <t>CALDAS</t>
  </si>
  <si>
    <t>18</t>
  </si>
  <si>
    <t>19</t>
  </si>
  <si>
    <t>CAUCA</t>
  </si>
  <si>
    <t>20</t>
  </si>
  <si>
    <t>CESAR</t>
  </si>
  <si>
    <t>23</t>
  </si>
  <si>
    <t>25</t>
  </si>
  <si>
    <t>CUNDINAMARCA</t>
  </si>
  <si>
    <t>27</t>
  </si>
  <si>
    <t>41</t>
  </si>
  <si>
    <t>HUILA</t>
  </si>
  <si>
    <t>44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</si>
  <si>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</si>
  <si>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</si>
  <si>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</si>
  <si>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</si>
  <si>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</si>
  <si>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</si>
  <si>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</si>
  <si>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</si>
  <si>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</si>
  <si>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</si>
  <si>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</si>
  <si>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</si>
  <si>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</si>
  <si>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</si>
  <si>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</si>
  <si>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</si>
  <si>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</si>
  <si>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</si>
  <si>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</si>
  <si>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</si>
  <si>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</si>
  <si>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</si>
  <si>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</si>
  <si>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</si>
  <si>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</si>
  <si>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91</t>
  </si>
  <si>
    <t>AMAZONAS</t>
  </si>
  <si>
    <t>94</t>
  </si>
  <si>
    <t>95</t>
  </si>
  <si>
    <t>GUAVIARE</t>
  </si>
  <si>
    <t>97</t>
  </si>
  <si>
    <t>99</t>
  </si>
  <si>
    <t>VICHADA</t>
  </si>
  <si>
    <t>TOTAL</t>
  </si>
  <si>
    <t>Calidad</t>
  </si>
  <si>
    <t>VALLE DEL CAUCA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</si>
  <si>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</si>
  <si>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</si>
  <si>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</si>
  <si>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</si>
  <si>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</si>
  <si>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</si>
  <si>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</si>
  <si>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</si>
  <si>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</si>
  <si>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</si>
  <si>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</si>
  <si>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</si>
  <si>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</si>
  <si>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</si>
  <si>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</si>
  <si>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</si>
  <si>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 xml:space="preserve">Total giro prestación de servicios 
</t>
  </si>
  <si>
    <t>* Aportes del docente</t>
  </si>
  <si>
    <t>Departamentos</t>
  </si>
  <si>
    <t>Distritos y municipios certificados</t>
  </si>
  <si>
    <t>(5) = (1)+(2)+(3)</t>
  </si>
  <si>
    <t>Aportes docentes 8%</t>
  </si>
  <si>
    <t>Aportes patronales  16,83%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</si>
  <si>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</si>
  <si>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</si>
  <si>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</si>
  <si>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</si>
  <si>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</si>
  <si>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</si>
  <si>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</si>
  <si>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</si>
  <si>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</si>
  <si>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</si>
  <si>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</si>
  <si>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DEPARTAMENTOS - PAC Septiembre (1) de 2010</t>
  </si>
  <si>
    <t>Septiembre (1) de 2010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</si>
</sst>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 * #,##0.00_ ;_ * \-#,##0.00_ ;_ * &quot;-&quot;??_ ;_ @_ "/>
    <numFmt numFmtId="179" formatCode="_ * #,##0_ ;_ * \-#,##0_ ;_ * &quot;-&quot;??_ ;_ @_ "/>
    <numFmt numFmtId="180" formatCode="_-* #,##0\ _€_-;\-* #,##0\ _€_-;_-* &quot;-&quot;??\ _€_-;_-@_-"/>
    <numFmt numFmtId="181" formatCode="[$$-240A]\ #,##0"/>
    <numFmt numFmtId="182" formatCode="&quot;$&quot;\ #,##0"/>
    <numFmt numFmtId="183" formatCode="_ * #,##0_ ;_ * \-#,##0_ ;_ * &quot;-&quot;????_ ;_ @_ "/>
    <numFmt numFmtId="184" formatCode="_ * #,##0.0000_ ;_ * \-#,##0.0000_ ;_ * &quot;-&quot;????_ ;_ @_ "/>
    <numFmt numFmtId="185" formatCode="[$$-340A]\ #,##0"/>
    <numFmt numFmtId="186" formatCode="0.000"/>
    <numFmt numFmtId="187" formatCode="_ * #,##0.0_ ;_ * \-#,##0.0_ ;_ * &quot;-&quot;??_ ;_ @_ "/>
    <numFmt numFmtId="188" formatCode="_ * #,##0.000_ ;_ * \-#,##0.000_ ;_ * &quot;-&quot;??_ ;_ @_ "/>
    <numFmt numFmtId="189" formatCode="_ * #,##0.0000_ ;_ * \-#,##0.0000_ ;_ * &quot;-&quot;??_ ;_ @_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"/>
    <numFmt numFmtId="195" formatCode="_(* #,##0_);_(* \(#,##0\);_(* &quot;-&quot;??_);_(@_)"/>
    <numFmt numFmtId="196" formatCode="_ * #,##0.00000_ ;_ * \-#,##0.00000_ ;_ * &quot;-&quot;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78" fontId="3" fillId="0" borderId="12" xfId="48" applyNumberFormat="1" applyFont="1" applyBorder="1" applyAlignment="1">
      <alignment horizontal="lef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78" fontId="0" fillId="0" borderId="0" xfId="0" applyNumberFormat="1" applyAlignment="1">
      <alignment/>
    </xf>
    <xf numFmtId="179" fontId="3" fillId="33" borderId="10" xfId="48" applyNumberFormat="1" applyFont="1" applyFill="1" applyBorder="1" applyAlignment="1">
      <alignment horizontal="center" vertical="center" wrapText="1"/>
    </xf>
    <xf numFmtId="179" fontId="3" fillId="34" borderId="10" xfId="48" applyNumberFormat="1" applyFont="1" applyFill="1" applyBorder="1" applyAlignment="1">
      <alignment horizontal="center" vertical="center" wrapText="1"/>
    </xf>
    <xf numFmtId="49" fontId="3" fillId="0" borderId="13" xfId="48" applyNumberFormat="1" applyFont="1" applyFill="1" applyBorder="1" applyAlignment="1">
      <alignment horizontal="center" vertical="center" wrapText="1"/>
    </xf>
    <xf numFmtId="49" fontId="3" fillId="0" borderId="14" xfId="4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0" fontId="0" fillId="0" borderId="0" xfId="54" applyNumberFormat="1" applyFont="1" applyAlignment="1">
      <alignment/>
    </xf>
    <xf numFmtId="0" fontId="3" fillId="0" borderId="0" xfId="0" applyFont="1" applyAlignment="1">
      <alignment horizontal="center"/>
    </xf>
    <xf numFmtId="179" fontId="3" fillId="33" borderId="10" xfId="48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5" fillId="0" borderId="0" xfId="0" applyFont="1" applyFill="1" applyAlignment="1">
      <alignment/>
    </xf>
    <xf numFmtId="179" fontId="0" fillId="35" borderId="10" xfId="0" applyNumberFormat="1" applyFont="1" applyFill="1" applyBorder="1" applyAlignment="1">
      <alignment horizontal="left"/>
    </xf>
    <xf numFmtId="49" fontId="0" fillId="35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49" fontId="4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179" fontId="0" fillId="0" borderId="0" xfId="48" applyNumberFormat="1" applyFont="1" applyAlignment="1">
      <alignment/>
    </xf>
    <xf numFmtId="179" fontId="2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179" fontId="7" fillId="0" borderId="10" xfId="48" applyNumberFormat="1" applyFont="1" applyBorder="1" applyAlignment="1">
      <alignment/>
    </xf>
    <xf numFmtId="179" fontId="8" fillId="0" borderId="10" xfId="48" applyNumberFormat="1" applyFont="1" applyBorder="1" applyAlignment="1">
      <alignment/>
    </xf>
    <xf numFmtId="179" fontId="3" fillId="0" borderId="10" xfId="48" applyNumberFormat="1" applyFont="1" applyBorder="1" applyAlignment="1">
      <alignment/>
    </xf>
    <xf numFmtId="179" fontId="0" fillId="0" borderId="0" xfId="48" applyNumberFormat="1" applyFont="1" applyAlignment="1">
      <alignment/>
    </xf>
    <xf numFmtId="179" fontId="11" fillId="0" borderId="0" xfId="48" applyNumberFormat="1" applyFont="1" applyBorder="1" applyAlignment="1">
      <alignment/>
    </xf>
    <xf numFmtId="179" fontId="9" fillId="0" borderId="0" xfId="48" applyNumberFormat="1" applyFont="1" applyAlignment="1">
      <alignment/>
    </xf>
    <xf numFmtId="179" fontId="12" fillId="0" borderId="0" xfId="48" applyNumberFormat="1" applyFont="1" applyAlignment="1">
      <alignment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179" fontId="7" fillId="36" borderId="16" xfId="48" applyNumberFormat="1" applyFont="1" applyFill="1" applyBorder="1" applyAlignment="1">
      <alignment horizontal="center" vertical="center" wrapText="1"/>
    </xf>
    <xf numFmtId="179" fontId="3" fillId="0" borderId="0" xfId="48" applyNumberFormat="1" applyFont="1" applyAlignment="1">
      <alignment/>
    </xf>
    <xf numFmtId="179" fontId="3" fillId="0" borderId="0" xfId="48" applyNumberFormat="1" applyFont="1" applyAlignment="1">
      <alignment horizontal="center"/>
    </xf>
    <xf numFmtId="179" fontId="3" fillId="0" borderId="13" xfId="48" applyNumberFormat="1" applyFont="1" applyFill="1" applyBorder="1" applyAlignment="1">
      <alignment horizontal="center" vertical="center" wrapText="1"/>
    </xf>
    <xf numFmtId="179" fontId="0" fillId="35" borderId="10" xfId="48" applyNumberFormat="1" applyFont="1" applyFill="1" applyBorder="1" applyAlignment="1">
      <alignment horizontal="left"/>
    </xf>
    <xf numFmtId="179" fontId="0" fillId="0" borderId="0" xfId="48" applyNumberFormat="1" applyFont="1" applyAlignment="1">
      <alignment horizontal="left"/>
    </xf>
    <xf numFmtId="179" fontId="3" fillId="0" borderId="12" xfId="48" applyNumberFormat="1" applyFont="1" applyBorder="1" applyAlignment="1">
      <alignment horizontal="left"/>
    </xf>
    <xf numFmtId="179" fontId="0" fillId="37" borderId="10" xfId="0" applyNumberFormat="1" applyFont="1" applyFill="1" applyBorder="1" applyAlignment="1">
      <alignment horizontal="left"/>
    </xf>
    <xf numFmtId="179" fontId="0" fillId="37" borderId="10" xfId="0" applyNumberFormat="1" applyFill="1" applyBorder="1" applyAlignment="1">
      <alignment/>
    </xf>
    <xf numFmtId="179" fontId="3" fillId="34" borderId="10" xfId="48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9" fontId="3" fillId="38" borderId="20" xfId="48" applyNumberFormat="1" applyFont="1" applyFill="1" applyBorder="1" applyAlignment="1">
      <alignment horizontal="center" vertical="center" wrapText="1"/>
    </xf>
    <xf numFmtId="0" fontId="0" fillId="38" borderId="21" xfId="0" applyFont="1" applyFill="1" applyBorder="1" applyAlignment="1">
      <alignment horizontal="center" vertical="center" wrapText="1"/>
    </xf>
    <xf numFmtId="179" fontId="3" fillId="39" borderId="13" xfId="48" applyNumberFormat="1" applyFont="1" applyFill="1" applyBorder="1" applyAlignment="1">
      <alignment horizontal="center" vertical="center" wrapText="1"/>
    </xf>
    <xf numFmtId="179" fontId="3" fillId="39" borderId="22" xfId="48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moscoso\Configuraci&#243;n%20local\Archivos%20temporales%20de%20Internet\Content.Outlook\2DG43UAC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="70" zoomScaleNormal="70" zoomScalePageLayoutView="0" workbookViewId="0" topLeftCell="A1">
      <pane ySplit="9" topLeftCell="A29" activePane="bottomLeft" state="frozen"/>
      <selection pane="topLeft" activeCell="A1" sqref="A1"/>
      <selection pane="bottomLeft" activeCell="E47" sqref="E47"/>
    </sheetView>
  </sheetViews>
  <sheetFormatPr defaultColWidth="8.7109375" defaultRowHeight="12.75"/>
  <cols>
    <col min="1" max="1" width="8.57421875" style="26" bestFit="1" customWidth="1"/>
    <col min="2" max="2" width="26.57421875" style="26" bestFit="1" customWidth="1"/>
    <col min="3" max="3" width="22.8515625" style="26" customWidth="1"/>
    <col min="4" max="4" width="21.8515625" style="26" customWidth="1"/>
    <col min="5" max="5" width="20.7109375" style="26" customWidth="1"/>
    <col min="6" max="6" width="23.421875" style="55" customWidth="1"/>
    <col min="7" max="7" width="19.8515625" style="26" customWidth="1"/>
    <col min="8" max="8" width="2.7109375" style="26" customWidth="1"/>
    <col min="9" max="16384" width="8.7109375" style="26" customWidth="1"/>
  </cols>
  <sheetData>
    <row r="1" spans="1:7" ht="12.75">
      <c r="A1" s="4" t="s">
        <v>61</v>
      </c>
      <c r="B1" s="4"/>
      <c r="C1" s="4"/>
      <c r="D1" s="4"/>
      <c r="E1" s="4"/>
      <c r="F1" s="66"/>
      <c r="G1" s="4"/>
    </row>
    <row r="2" spans="1:7" ht="12.75">
      <c r="A2" s="4" t="s">
        <v>74</v>
      </c>
      <c r="B2" s="4"/>
      <c r="C2" s="4"/>
      <c r="D2" s="4"/>
      <c r="E2" s="4"/>
      <c r="F2" s="66"/>
      <c r="G2" s="4"/>
    </row>
    <row r="3" spans="1:7" ht="12.75">
      <c r="A3" s="32"/>
      <c r="B3" s="4"/>
      <c r="C3" s="4"/>
      <c r="D3" s="4"/>
      <c r="E3" s="4"/>
      <c r="F3" s="66"/>
      <c r="G3" s="4"/>
    </row>
    <row r="4" spans="1:7" ht="15.75" customHeight="1">
      <c r="A4" s="76" t="s">
        <v>62</v>
      </c>
      <c r="B4" s="76"/>
      <c r="C4" s="76"/>
      <c r="D4" s="76"/>
      <c r="E4" s="76"/>
      <c r="F4" s="76"/>
      <c r="G4" s="76"/>
    </row>
    <row r="5" spans="1:7" ht="12.75" customHeight="1">
      <c r="A5" s="76" t="s">
        <v>93</v>
      </c>
      <c r="B5" s="76"/>
      <c r="C5" s="76"/>
      <c r="D5" s="76"/>
      <c r="E5" s="76"/>
      <c r="F5" s="76"/>
      <c r="G5" s="76"/>
    </row>
    <row r="6" spans="2:7" ht="15" customHeight="1" thickBot="1">
      <c r="B6" s="40"/>
      <c r="C6" s="40"/>
      <c r="D6" s="40"/>
      <c r="E6" s="40"/>
      <c r="F6" s="67"/>
      <c r="G6" s="40"/>
    </row>
    <row r="7" spans="1:7" ht="15.75" customHeight="1">
      <c r="A7" s="77" t="s">
        <v>0</v>
      </c>
      <c r="B7" s="80" t="s">
        <v>1</v>
      </c>
      <c r="C7" s="80" t="s">
        <v>59</v>
      </c>
      <c r="D7" s="80"/>
      <c r="E7" s="80"/>
      <c r="F7" s="80"/>
      <c r="G7" s="83" t="s">
        <v>2</v>
      </c>
    </row>
    <row r="8" spans="1:7" ht="31.5" customHeight="1">
      <c r="A8" s="78"/>
      <c r="B8" s="81"/>
      <c r="C8" s="41" t="s">
        <v>64</v>
      </c>
      <c r="D8" s="74" t="s">
        <v>82</v>
      </c>
      <c r="E8" s="74"/>
      <c r="F8" s="85" t="s">
        <v>75</v>
      </c>
      <c r="G8" s="84"/>
    </row>
    <row r="9" spans="1:7" ht="34.5" customHeight="1">
      <c r="A9" s="79"/>
      <c r="B9" s="82"/>
      <c r="C9" s="22" t="s">
        <v>60</v>
      </c>
      <c r="D9" s="23" t="s">
        <v>81</v>
      </c>
      <c r="E9" s="23" t="s">
        <v>80</v>
      </c>
      <c r="F9" s="86"/>
      <c r="G9" s="84"/>
    </row>
    <row r="10" spans="1:7" ht="18.75" customHeight="1">
      <c r="A10" s="33"/>
      <c r="B10" s="34"/>
      <c r="C10" s="24" t="s">
        <v>65</v>
      </c>
      <c r="D10" s="24" t="s">
        <v>66</v>
      </c>
      <c r="E10" s="24" t="s">
        <v>67</v>
      </c>
      <c r="F10" s="68" t="s">
        <v>79</v>
      </c>
      <c r="G10" s="25" t="s">
        <v>68</v>
      </c>
    </row>
    <row r="11" spans="1:8" ht="12.75">
      <c r="A11" s="47" t="s">
        <v>48</v>
      </c>
      <c r="B11" s="42" t="s">
        <v>49</v>
      </c>
      <c r="C11" s="46"/>
      <c r="D11" s="46">
        <v>206361992</v>
      </c>
      <c r="E11" s="46">
        <v>88385655</v>
      </c>
      <c r="F11" s="69">
        <f aca="true" t="shared" si="0" ref="F11:F42">SUM(C11:E11)</f>
        <v>294747647</v>
      </c>
      <c r="G11" s="43"/>
      <c r="H11" s="35"/>
    </row>
    <row r="12" spans="1:7" ht="12.75">
      <c r="A12" s="47" t="s">
        <v>4</v>
      </c>
      <c r="B12" s="42" t="s">
        <v>5</v>
      </c>
      <c r="C12" s="46"/>
      <c r="D12" s="72"/>
      <c r="E12" s="72"/>
      <c r="F12" s="69">
        <f t="shared" si="0"/>
        <v>0</v>
      </c>
      <c r="G12" s="43"/>
    </row>
    <row r="13" spans="1:7" ht="12.75">
      <c r="A13" s="47" t="s">
        <v>41</v>
      </c>
      <c r="B13" s="42" t="s">
        <v>42</v>
      </c>
      <c r="C13" s="46"/>
      <c r="D13" s="72"/>
      <c r="E13" s="72"/>
      <c r="F13" s="69">
        <f t="shared" si="0"/>
        <v>0</v>
      </c>
      <c r="G13" s="43"/>
    </row>
    <row r="14" spans="1:7" ht="12.75">
      <c r="A14" s="47" t="s">
        <v>6</v>
      </c>
      <c r="B14" s="42" t="s">
        <v>63</v>
      </c>
      <c r="C14" s="48"/>
      <c r="D14" s="73"/>
      <c r="E14" s="73"/>
      <c r="F14" s="69">
        <f t="shared" si="0"/>
        <v>0</v>
      </c>
      <c r="G14" s="43"/>
    </row>
    <row r="15" spans="1:7" ht="12.75">
      <c r="A15" s="47" t="s">
        <v>7</v>
      </c>
      <c r="B15" s="42" t="s">
        <v>85</v>
      </c>
      <c r="C15" s="46"/>
      <c r="D15" s="72"/>
      <c r="E15" s="72"/>
      <c r="F15" s="69">
        <f t="shared" si="0"/>
        <v>0</v>
      </c>
      <c r="G15" s="43"/>
    </row>
    <row r="16" spans="1:7" ht="12.75">
      <c r="A16" s="47" t="s">
        <v>8</v>
      </c>
      <c r="B16" s="42" t="s">
        <v>86</v>
      </c>
      <c r="C16" s="46"/>
      <c r="D16" s="72"/>
      <c r="E16" s="72"/>
      <c r="F16" s="69">
        <f t="shared" si="0"/>
        <v>0</v>
      </c>
      <c r="G16" s="43"/>
    </row>
    <row r="17" spans="1:7" ht="12.75">
      <c r="A17" s="47" t="s">
        <v>9</v>
      </c>
      <c r="B17" s="42" t="s">
        <v>10</v>
      </c>
      <c r="C17" s="46"/>
      <c r="D17" s="72"/>
      <c r="E17" s="72"/>
      <c r="F17" s="69">
        <f t="shared" si="0"/>
        <v>0</v>
      </c>
      <c r="G17" s="43"/>
    </row>
    <row r="18" spans="1:7" ht="12.75">
      <c r="A18" s="47" t="s">
        <v>11</v>
      </c>
      <c r="B18" s="42" t="s">
        <v>87</v>
      </c>
      <c r="C18" s="46"/>
      <c r="D18" s="72"/>
      <c r="E18" s="72"/>
      <c r="F18" s="69">
        <f t="shared" si="0"/>
        <v>0</v>
      </c>
      <c r="G18" s="43"/>
    </row>
    <row r="19" spans="1:7" ht="12.75">
      <c r="A19" s="49" t="s">
        <v>43</v>
      </c>
      <c r="B19" s="42" t="s">
        <v>44</v>
      </c>
      <c r="C19" s="46"/>
      <c r="D19" s="72"/>
      <c r="E19" s="72"/>
      <c r="F19" s="69">
        <f t="shared" si="0"/>
        <v>0</v>
      </c>
      <c r="G19" s="43"/>
    </row>
    <row r="20" spans="1:7" ht="12.75">
      <c r="A20" s="47" t="s">
        <v>12</v>
      </c>
      <c r="B20" s="42" t="s">
        <v>13</v>
      </c>
      <c r="C20" s="46"/>
      <c r="D20" s="72"/>
      <c r="E20" s="72"/>
      <c r="F20" s="69">
        <f t="shared" si="0"/>
        <v>0</v>
      </c>
      <c r="G20" s="43"/>
    </row>
    <row r="21" spans="1:7" ht="12.75">
      <c r="A21" s="47" t="s">
        <v>14</v>
      </c>
      <c r="B21" s="42" t="s">
        <v>15</v>
      </c>
      <c r="C21" s="46"/>
      <c r="D21" s="72"/>
      <c r="E21" s="72"/>
      <c r="F21" s="69">
        <f t="shared" si="0"/>
        <v>0</v>
      </c>
      <c r="G21" s="43"/>
    </row>
    <row r="22" spans="1:7" ht="12.75">
      <c r="A22" s="47" t="s">
        <v>19</v>
      </c>
      <c r="B22" s="42" t="s">
        <v>88</v>
      </c>
      <c r="C22" s="46"/>
      <c r="D22" s="72"/>
      <c r="E22" s="72"/>
      <c r="F22" s="69">
        <f t="shared" si="0"/>
        <v>0</v>
      </c>
      <c r="G22" s="43"/>
    </row>
    <row r="23" spans="1:7" ht="12.75">
      <c r="A23" s="47" t="s">
        <v>16</v>
      </c>
      <c r="B23" s="50" t="s">
        <v>92</v>
      </c>
      <c r="C23" s="46"/>
      <c r="D23" s="72"/>
      <c r="E23" s="72"/>
      <c r="F23" s="69">
        <f t="shared" si="0"/>
        <v>0</v>
      </c>
      <c r="G23" s="43"/>
    </row>
    <row r="24" spans="1:7" ht="12.75">
      <c r="A24" s="47" t="s">
        <v>17</v>
      </c>
      <c r="B24" s="42" t="s">
        <v>18</v>
      </c>
      <c r="C24" s="46"/>
      <c r="D24" s="72"/>
      <c r="E24" s="72"/>
      <c r="F24" s="69">
        <f t="shared" si="0"/>
        <v>0</v>
      </c>
      <c r="G24" s="43"/>
    </row>
    <row r="25" spans="1:7" ht="12.75">
      <c r="A25" s="47" t="s">
        <v>50</v>
      </c>
      <c r="B25" s="42" t="s">
        <v>89</v>
      </c>
      <c r="C25" s="46"/>
      <c r="D25" s="72"/>
      <c r="E25" s="72"/>
      <c r="F25" s="69">
        <f t="shared" si="0"/>
        <v>0</v>
      </c>
      <c r="G25" s="43"/>
    </row>
    <row r="26" spans="1:7" ht="12.75">
      <c r="A26" s="47" t="s">
        <v>51</v>
      </c>
      <c r="B26" s="42" t="s">
        <v>52</v>
      </c>
      <c r="C26" s="46"/>
      <c r="D26" s="46">
        <v>359373085</v>
      </c>
      <c r="E26" s="46">
        <v>161794211</v>
      </c>
      <c r="F26" s="69">
        <f t="shared" si="0"/>
        <v>521167296</v>
      </c>
      <c r="G26" s="43"/>
    </row>
    <row r="27" spans="1:7" ht="12.75">
      <c r="A27" s="47" t="s">
        <v>20</v>
      </c>
      <c r="B27" s="42" t="s">
        <v>21</v>
      </c>
      <c r="C27" s="46"/>
      <c r="D27" s="46">
        <v>1962889664</v>
      </c>
      <c r="E27" s="46">
        <v>827120627</v>
      </c>
      <c r="F27" s="69">
        <f t="shared" si="0"/>
        <v>2790010291</v>
      </c>
      <c r="G27" s="43"/>
    </row>
    <row r="28" spans="1:7" ht="12.75">
      <c r="A28" s="47" t="s">
        <v>22</v>
      </c>
      <c r="B28" s="51" t="s">
        <v>90</v>
      </c>
      <c r="C28" s="46"/>
      <c r="D28" s="46">
        <v>941479188</v>
      </c>
      <c r="E28" s="46">
        <v>359023322</v>
      </c>
      <c r="F28" s="69">
        <f t="shared" si="0"/>
        <v>1300502510</v>
      </c>
      <c r="G28" s="43"/>
    </row>
    <row r="29" spans="1:7" ht="12.75">
      <c r="A29" s="47" t="s">
        <v>23</v>
      </c>
      <c r="B29" s="42" t="s">
        <v>24</v>
      </c>
      <c r="C29" s="46"/>
      <c r="D29" s="46">
        <v>2624669880</v>
      </c>
      <c r="E29" s="46">
        <v>978360179</v>
      </c>
      <c r="F29" s="69">
        <f t="shared" si="0"/>
        <v>3603030059</v>
      </c>
      <c r="G29" s="43"/>
    </row>
    <row r="30" spans="1:7" ht="12.75">
      <c r="A30" s="47" t="s">
        <v>25</v>
      </c>
      <c r="B30" s="42" t="s">
        <v>26</v>
      </c>
      <c r="C30" s="46"/>
      <c r="D30" s="46">
        <v>1150769150</v>
      </c>
      <c r="E30" s="46">
        <v>496498152</v>
      </c>
      <c r="F30" s="69">
        <f t="shared" si="0"/>
        <v>1647267302</v>
      </c>
      <c r="G30" s="43"/>
    </row>
    <row r="31" spans="1:7" ht="12.75">
      <c r="A31" s="47" t="s">
        <v>27</v>
      </c>
      <c r="B31" s="51" t="s">
        <v>28</v>
      </c>
      <c r="C31" s="46"/>
      <c r="D31" s="46">
        <v>2657909363</v>
      </c>
      <c r="E31" s="46">
        <v>1135482273</v>
      </c>
      <c r="F31" s="69">
        <f t="shared" si="0"/>
        <v>3793391636</v>
      </c>
      <c r="G31" s="43"/>
    </row>
    <row r="32" spans="1:7" ht="12.75">
      <c r="A32" s="47" t="s">
        <v>29</v>
      </c>
      <c r="B32" s="44" t="s">
        <v>30</v>
      </c>
      <c r="C32" s="46"/>
      <c r="D32" s="46">
        <v>1923186643</v>
      </c>
      <c r="E32" s="46">
        <v>841948644</v>
      </c>
      <c r="F32" s="69">
        <f t="shared" si="0"/>
        <v>2765135287</v>
      </c>
      <c r="G32" s="43"/>
    </row>
    <row r="33" spans="1:7" ht="12.75">
      <c r="A33" s="47" t="s">
        <v>45</v>
      </c>
      <c r="B33" s="42" t="s">
        <v>46</v>
      </c>
      <c r="C33" s="46"/>
      <c r="D33" s="72"/>
      <c r="E33" s="72"/>
      <c r="F33" s="69">
        <f t="shared" si="0"/>
        <v>0</v>
      </c>
      <c r="G33" s="43"/>
    </row>
    <row r="34" spans="1:7" ht="12.75">
      <c r="A34" s="47" t="s">
        <v>31</v>
      </c>
      <c r="B34" s="42" t="s">
        <v>91</v>
      </c>
      <c r="C34" s="46"/>
      <c r="D34" s="46">
        <v>804705506</v>
      </c>
      <c r="E34" s="46">
        <v>300758807</v>
      </c>
      <c r="F34" s="69">
        <f t="shared" si="0"/>
        <v>1105464313</v>
      </c>
      <c r="G34" s="43"/>
    </row>
    <row r="35" spans="1:7" ht="12.75">
      <c r="A35" s="47" t="s">
        <v>32</v>
      </c>
      <c r="B35" s="42" t="s">
        <v>33</v>
      </c>
      <c r="C35" s="46"/>
      <c r="D35" s="46">
        <v>723250718</v>
      </c>
      <c r="E35" s="46">
        <v>312123114</v>
      </c>
      <c r="F35" s="69">
        <f t="shared" si="0"/>
        <v>1035373832</v>
      </c>
      <c r="G35" s="43"/>
    </row>
    <row r="36" spans="1:7" ht="12.75">
      <c r="A36" s="47" t="s">
        <v>47</v>
      </c>
      <c r="B36" s="44" t="s">
        <v>84</v>
      </c>
      <c r="C36" s="46"/>
      <c r="D36" s="46">
        <v>148167395</v>
      </c>
      <c r="E36" s="46">
        <v>63702126</v>
      </c>
      <c r="F36" s="69">
        <f t="shared" si="0"/>
        <v>211869521</v>
      </c>
      <c r="G36" s="43"/>
    </row>
    <row r="37" spans="1:7" ht="12.75">
      <c r="A37" s="47" t="s">
        <v>34</v>
      </c>
      <c r="B37" s="42" t="s">
        <v>35</v>
      </c>
      <c r="C37" s="46"/>
      <c r="D37" s="46">
        <v>2483540120</v>
      </c>
      <c r="E37" s="46">
        <v>1070489625</v>
      </c>
      <c r="F37" s="69">
        <f t="shared" si="0"/>
        <v>3554029745</v>
      </c>
      <c r="G37" s="43"/>
    </row>
    <row r="38" spans="1:7" ht="12.75">
      <c r="A38" s="47" t="s">
        <v>36</v>
      </c>
      <c r="B38" s="42" t="s">
        <v>37</v>
      </c>
      <c r="C38" s="46"/>
      <c r="D38" s="46">
        <v>2104757449</v>
      </c>
      <c r="E38" s="46">
        <v>905055425</v>
      </c>
      <c r="F38" s="69">
        <f t="shared" si="0"/>
        <v>3009812874</v>
      </c>
      <c r="G38" s="43"/>
    </row>
    <row r="39" spans="1:7" ht="12.75">
      <c r="A39" s="47" t="s">
        <v>38</v>
      </c>
      <c r="B39" s="42" t="s">
        <v>39</v>
      </c>
      <c r="C39" s="46"/>
      <c r="D39" s="46">
        <v>2405089398</v>
      </c>
      <c r="E39" s="46">
        <v>1025585916</v>
      </c>
      <c r="F39" s="69">
        <f t="shared" si="0"/>
        <v>3430675314</v>
      </c>
      <c r="G39" s="43"/>
    </row>
    <row r="40" spans="1:7" ht="12.75">
      <c r="A40" s="47" t="s">
        <v>40</v>
      </c>
      <c r="B40" s="51" t="s">
        <v>58</v>
      </c>
      <c r="C40" s="46"/>
      <c r="D40" s="46">
        <v>2546958344</v>
      </c>
      <c r="E40" s="46">
        <v>1089602013</v>
      </c>
      <c r="F40" s="69">
        <f t="shared" si="0"/>
        <v>3636560357</v>
      </c>
      <c r="G40" s="43"/>
    </row>
    <row r="41" spans="1:7" ht="12.75">
      <c r="A41" s="47" t="s">
        <v>53</v>
      </c>
      <c r="B41" s="42" t="s">
        <v>83</v>
      </c>
      <c r="C41" s="46"/>
      <c r="D41" s="72"/>
      <c r="E41" s="72"/>
      <c r="F41" s="69">
        <f t="shared" si="0"/>
        <v>0</v>
      </c>
      <c r="G41" s="43"/>
    </row>
    <row r="42" spans="1:7" ht="12.75">
      <c r="A42" s="47" t="s">
        <v>54</v>
      </c>
      <c r="B42" s="42" t="s">
        <v>55</v>
      </c>
      <c r="C42" s="46"/>
      <c r="D42" s="46">
        <v>178401111</v>
      </c>
      <c r="E42" s="46">
        <v>75313335</v>
      </c>
      <c r="F42" s="69">
        <f t="shared" si="0"/>
        <v>253714446</v>
      </c>
      <c r="G42" s="43"/>
    </row>
    <row r="43" spans="3:7" ht="13.5" thickBot="1">
      <c r="C43" s="36"/>
      <c r="D43" s="36"/>
      <c r="E43" s="36"/>
      <c r="F43" s="70"/>
      <c r="G43" s="36"/>
    </row>
    <row r="44" spans="2:7" ht="21.75" customHeight="1" thickBot="1">
      <c r="B44" s="16" t="s">
        <v>56</v>
      </c>
      <c r="C44" s="17">
        <f>SUM(C11:C43)</f>
        <v>0</v>
      </c>
      <c r="D44" s="17">
        <f>SUM(D11:D43)</f>
        <v>23221509006</v>
      </c>
      <c r="E44" s="17">
        <f>SUM(E11:E43)</f>
        <v>9731243424</v>
      </c>
      <c r="F44" s="71">
        <f>SUM(F11:F43)</f>
        <v>32952752430</v>
      </c>
      <c r="G44" s="17">
        <f>SUM(G11:G43)</f>
        <v>0</v>
      </c>
    </row>
    <row r="45" spans="2:7" ht="12.75">
      <c r="B45" s="75"/>
      <c r="C45" s="75"/>
      <c r="D45" s="75"/>
      <c r="E45" s="75"/>
      <c r="F45" s="75"/>
      <c r="G45" s="75"/>
    </row>
    <row r="46" spans="1:7" ht="12.75">
      <c r="A46" s="45"/>
      <c r="B46" s="5"/>
      <c r="C46" s="37"/>
      <c r="D46" s="37"/>
      <c r="E46" s="37"/>
      <c r="G46" s="38"/>
    </row>
    <row r="47" spans="3:7" ht="12.75">
      <c r="C47" s="37"/>
      <c r="D47" s="38"/>
      <c r="E47" s="38"/>
      <c r="G47" s="38"/>
    </row>
    <row r="48" spans="4:7" ht="12.75">
      <c r="D48" s="38"/>
      <c r="E48" s="38"/>
      <c r="G48" s="38"/>
    </row>
    <row r="49" spans="3:7" ht="12.75">
      <c r="C49" s="39"/>
      <c r="D49" s="38"/>
      <c r="E49" s="38"/>
      <c r="G49" s="38"/>
    </row>
    <row r="50" spans="3:7" ht="12.75">
      <c r="C50" s="35"/>
      <c r="D50" s="38"/>
      <c r="E50" s="38"/>
      <c r="G50" s="38"/>
    </row>
    <row r="51" spans="4:5" ht="12.75">
      <c r="D51" s="38"/>
      <c r="E51" s="38"/>
    </row>
    <row r="52" spans="3:5" ht="12.75">
      <c r="C52" s="35"/>
      <c r="D52" s="38"/>
      <c r="E52" s="38"/>
    </row>
    <row r="53" ht="12.75">
      <c r="D53" s="38"/>
    </row>
    <row r="54" ht="12.75">
      <c r="D54" s="38"/>
    </row>
    <row r="55" ht="12.75">
      <c r="D55" s="38"/>
    </row>
  </sheetData>
  <sheetProtection/>
  <autoFilter ref="A10:H42"/>
  <mergeCells count="9">
    <mergeCell ref="D8:E8"/>
    <mergeCell ref="B45:G45"/>
    <mergeCell ref="A4:G4"/>
    <mergeCell ref="A5:G5"/>
    <mergeCell ref="A7:A9"/>
    <mergeCell ref="B7:B9"/>
    <mergeCell ref="G7:G9"/>
    <mergeCell ref="C7:F7"/>
    <mergeCell ref="F8:F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zoomScalePageLayoutView="0" workbookViewId="0" topLeftCell="A1">
      <selection activeCell="A16" sqref="A16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21.421875" style="0" customWidth="1"/>
    <col min="5" max="5" width="21.7109375" style="52" customWidth="1"/>
    <col min="6" max="6" width="37.140625" style="0" customWidth="1"/>
    <col min="7" max="7" width="14.7109375" style="0" bestFit="1" customWidth="1"/>
  </cols>
  <sheetData>
    <row r="1" spans="1:6" ht="15.75">
      <c r="A1" s="2" t="s">
        <v>61</v>
      </c>
      <c r="B1" s="1"/>
      <c r="C1" s="1"/>
      <c r="D1" s="1"/>
      <c r="E1" s="53"/>
      <c r="F1" s="1"/>
    </row>
    <row r="2" spans="1:6" ht="15.75">
      <c r="A2" s="4" t="s">
        <v>74</v>
      </c>
      <c r="B2" s="1"/>
      <c r="C2" s="1"/>
      <c r="D2" s="1"/>
      <c r="E2" s="53"/>
      <c r="F2" s="1"/>
    </row>
    <row r="3" spans="1:6" ht="15.75">
      <c r="A3" s="6"/>
      <c r="B3" s="1"/>
      <c r="C3" s="1"/>
      <c r="D3" s="1"/>
      <c r="E3" s="53"/>
      <c r="F3" s="1"/>
    </row>
    <row r="4" spans="1:6" ht="15.75">
      <c r="A4" s="88" t="s">
        <v>62</v>
      </c>
      <c r="B4" s="88"/>
      <c r="C4" s="88"/>
      <c r="D4" s="88"/>
      <c r="E4" s="88"/>
      <c r="F4" s="1"/>
    </row>
    <row r="5" spans="1:6" ht="15.75">
      <c r="A5" s="87" t="s">
        <v>94</v>
      </c>
      <c r="B5" s="87"/>
      <c r="C5" s="87"/>
      <c r="D5" s="87"/>
      <c r="E5" s="87"/>
      <c r="F5" s="15"/>
    </row>
    <row r="6" spans="1:6" ht="12.75">
      <c r="A6" s="7"/>
      <c r="B6" s="7"/>
      <c r="C6" s="7"/>
      <c r="D6" s="7"/>
      <c r="E6" s="54"/>
      <c r="F6" s="7"/>
    </row>
    <row r="7" ht="13.5" thickBot="1"/>
    <row r="8" spans="1:6" ht="45.75" thickBot="1">
      <c r="A8" s="63" t="s">
        <v>73</v>
      </c>
      <c r="B8" s="64" t="s">
        <v>77</v>
      </c>
      <c r="C8" s="64" t="s">
        <v>78</v>
      </c>
      <c r="D8" s="64" t="s">
        <v>72</v>
      </c>
      <c r="E8" s="65" t="s">
        <v>3</v>
      </c>
      <c r="F8" s="8"/>
    </row>
    <row r="9" spans="1:6" ht="12.75">
      <c r="A9" s="8"/>
      <c r="B9" s="8"/>
      <c r="C9" s="8"/>
      <c r="D9" s="8"/>
      <c r="E9" s="59"/>
      <c r="F9" s="8"/>
    </row>
    <row r="10" spans="1:7" ht="15">
      <c r="A10" s="27" t="s">
        <v>69</v>
      </c>
      <c r="B10" s="28">
        <f>SUM(B11:B13)</f>
        <v>32952752430</v>
      </c>
      <c r="C10" s="28">
        <f>SUM(C11:C13)</f>
        <v>0</v>
      </c>
      <c r="D10" s="28">
        <f>SUM(D11:D13)</f>
        <v>0</v>
      </c>
      <c r="E10" s="56">
        <f>SUM(E11:E13)</f>
        <v>32952752430</v>
      </c>
      <c r="F10" s="9"/>
      <c r="G10" s="3"/>
    </row>
    <row r="11" spans="1:7" ht="12.75">
      <c r="A11" s="29" t="s">
        <v>70</v>
      </c>
      <c r="B11" s="10">
        <f>+Dptos!C44</f>
        <v>0</v>
      </c>
      <c r="C11" s="10"/>
      <c r="D11" s="10"/>
      <c r="E11" s="57">
        <f>SUM(B11:D11)</f>
        <v>0</v>
      </c>
      <c r="F11" s="11"/>
      <c r="G11" s="3"/>
    </row>
    <row r="12" spans="1:7" ht="12.75">
      <c r="A12" s="30" t="s">
        <v>71</v>
      </c>
      <c r="B12" s="10">
        <f>+Dptos!D44</f>
        <v>23221509006</v>
      </c>
      <c r="C12" s="10"/>
      <c r="D12" s="10"/>
      <c r="E12" s="57">
        <f>SUM(B12:D12)</f>
        <v>23221509006</v>
      </c>
      <c r="F12" s="11"/>
      <c r="G12" s="3"/>
    </row>
    <row r="13" spans="1:8" ht="12.75">
      <c r="A13" s="30" t="s">
        <v>76</v>
      </c>
      <c r="B13" s="10">
        <f>+Dptos!E44</f>
        <v>9731243424</v>
      </c>
      <c r="C13" s="10"/>
      <c r="D13" s="10"/>
      <c r="E13" s="57">
        <f>SUM(B13:D13)</f>
        <v>9731243424</v>
      </c>
      <c r="F13" s="11"/>
      <c r="G13" s="3"/>
      <c r="H13" s="3"/>
    </row>
    <row r="14" spans="1:7" ht="12.75">
      <c r="A14" s="31" t="s">
        <v>2</v>
      </c>
      <c r="B14" s="12">
        <f>+Dptos!G44</f>
        <v>0</v>
      </c>
      <c r="C14" s="12"/>
      <c r="D14" s="12"/>
      <c r="E14" s="58">
        <f>SUM(B14:D14)</f>
        <v>0</v>
      </c>
      <c r="F14" s="13"/>
      <c r="G14" s="3"/>
    </row>
    <row r="15" spans="1:7" ht="12.75">
      <c r="A15" s="31" t="s">
        <v>57</v>
      </c>
      <c r="B15" s="12"/>
      <c r="C15" s="12"/>
      <c r="D15" s="12">
        <v>0</v>
      </c>
      <c r="E15" s="58">
        <f>SUM(B15:D15)</f>
        <v>0</v>
      </c>
      <c r="F15" s="13"/>
      <c r="G15" s="3"/>
    </row>
    <row r="16" spans="1:6" ht="15">
      <c r="A16" s="27" t="s">
        <v>3</v>
      </c>
      <c r="B16" s="28">
        <f>+B10+SUM(B14:B15)</f>
        <v>32952752430</v>
      </c>
      <c r="C16" s="28">
        <f>+C10+SUM(C14:C15)</f>
        <v>0</v>
      </c>
      <c r="D16" s="28">
        <f>+D10+SUM(D14:D15)</f>
        <v>0</v>
      </c>
      <c r="E16" s="56">
        <f>+E10+E14+E15</f>
        <v>32952752430</v>
      </c>
      <c r="F16" s="9"/>
    </row>
    <row r="17" spans="1:6" ht="12.75">
      <c r="A17" s="5"/>
      <c r="B17" s="7"/>
      <c r="C17" s="7"/>
      <c r="D17" s="20"/>
      <c r="E17" s="60"/>
      <c r="F17" s="14"/>
    </row>
    <row r="18" spans="1:5" ht="12.75">
      <c r="A18" s="18"/>
      <c r="B18" s="19"/>
      <c r="C18" s="18"/>
      <c r="D18" s="18"/>
      <c r="E18" s="61"/>
    </row>
    <row r="19" ht="12.75">
      <c r="B19" s="21"/>
    </row>
    <row r="20" ht="12.75">
      <c r="B20" s="21"/>
    </row>
    <row r="21" spans="2:5" ht="12.75">
      <c r="B21" s="3"/>
      <c r="E21" s="62"/>
    </row>
    <row r="22" ht="12.75">
      <c r="B22" s="3"/>
    </row>
    <row r="23" ht="12.75">
      <c r="B23" s="3"/>
    </row>
    <row r="24" ht="12.75">
      <c r="B24" s="21"/>
    </row>
    <row r="28" ht="12.75">
      <c r="B28" s="21"/>
    </row>
    <row r="29" ht="12.75">
      <c r="B29" s="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2010-06-22T12:08:55Z</cp:lastPrinted>
  <dcterms:created xsi:type="dcterms:W3CDTF">2004-01-24T23:46:15Z</dcterms:created>
  <dcterms:modified xsi:type="dcterms:W3CDTF">2010-09-06T17:19:54Z</dcterms:modified>
  <cp:category/>
  <cp:version/>
  <cp:contentType/>
  <cp:contentStatus/>
</cp:coreProperties>
</file>