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'Municipioscertf'!$B$1:$H$56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<sst xmlns="http://schemas.openxmlformats.org/spreadsheetml/2006/main" count="2344" uniqueCount="1136">
  <si>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</si>
  <si>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</si>
  <si>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</si>
  <si>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</si>
  <si>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</si>
  <si>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</si>
  <si>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</si>
  <si>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</si>
  <si>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</si>
  <si>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</si>
  <si>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</si>
  <si>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</si>
  <si>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</si>
  <si>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</si>
  <si>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</si>
  <si>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</si>
  <si>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</si>
  <si>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</si>
  <si>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</si>
  <si>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</si>
  <si>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</si>
  <si>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</si>
  <si>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</si>
  <si>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</si>
  <si>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</si>
  <si>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</si>
  <si>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</si>
  <si>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</si>
  <si>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</si>
  <si>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</si>
  <si>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</si>
  <si>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</si>
  <si>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</si>
  <si>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</si>
  <si>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</si>
  <si>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</si>
  <si>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</si>
  <si>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</si>
  <si>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</si>
  <si>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</si>
  <si>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</si>
  <si>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</si>
  <si>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</si>
  <si>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</si>
  <si>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</si>
  <si>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</si>
  <si>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</si>
  <si>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</si>
  <si>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</si>
  <si>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</si>
  <si>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</si>
  <si>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</si>
  <si>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</si>
  <si>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</si>
  <si>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</si>
  <si>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</si>
  <si>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</si>
  <si>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</si>
  <si>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</si>
  <si>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</si>
  <si>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</si>
  <si>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</si>
  <si>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</si>
  <si>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</si>
  <si>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</si>
  <si>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</si>
  <si>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</si>
  <si>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</si>
  <si>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</si>
  <si>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</si>
  <si>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</si>
  <si>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</si>
  <si>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</si>
  <si>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</si>
  <si>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</si>
  <si>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</si>
  <si>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</si>
  <si>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</si>
  <si>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</si>
  <si>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</si>
  <si>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</si>
  <si>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</si>
  <si>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</si>
  <si>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</si>
  <si>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</si>
  <si>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</si>
  <si>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</si>
  <si>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</si>
  <si>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</si>
  <si>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</si>
  <si>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</si>
  <si>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</si>
  <si>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</si>
  <si>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</si>
  <si>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</si>
  <si>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</si>
  <si>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</si>
  <si>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</si>
  <si>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</si>
  <si>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</si>
  <si>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</si>
  <si>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</si>
  <si>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</si>
  <si>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</si>
  <si>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</si>
  <si>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</si>
  <si>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</si>
  <si>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</si>
  <si>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</si>
  <si>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</si>
  <si>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</si>
  <si>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</si>
  <si>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</si>
  <si>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</si>
  <si>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</si>
  <si>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</si>
  <si>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</si>
  <si>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</si>
  <si>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</si>
  <si>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</si>
  <si>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</si>
  <si>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</si>
  <si>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</si>
  <si>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</si>
  <si>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</si>
  <si>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</si>
  <si>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</si>
  <si>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</si>
  <si>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</si>
  <si>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</si>
  <si>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</si>
  <si>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</si>
  <si>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</si>
  <si>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</si>
  <si>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</si>
  <si>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</si>
  <si>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</si>
  <si>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</si>
  <si>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</si>
  <si>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</si>
  <si>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</si>
  <si>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</si>
  <si>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</si>
  <si>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</si>
  <si>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</si>
  <si>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</si>
  <si>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</si>
  <si>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</si>
  <si>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</si>
  <si>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</si>
  <si>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</si>
  <si>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</si>
  <si>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</si>
  <si>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</si>
  <si>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</si>
  <si>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</si>
  <si>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</si>
  <si>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</si>
  <si>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</si>
  <si>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</si>
  <si>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</si>
  <si>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</si>
  <si>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</si>
  <si>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</si>
  <si>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</si>
  <si>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</si>
  <si>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</si>
  <si>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</si>
  <si>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</si>
  <si>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</si>
  <si>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</si>
  <si>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</si>
  <si>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</si>
  <si>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</si>
  <si>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</si>
  <si>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</si>
  <si>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</si>
  <si>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</si>
  <si>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</si>
  <si>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</si>
  <si>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</si>
  <si>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</si>
  <si>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</si>
  <si>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</si>
  <si>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</si>
  <si>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</si>
  <si>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</si>
  <si>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</si>
  <si>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</si>
  <si>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</si>
  <si>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</si>
  <si>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</si>
  <si>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</si>
  <si>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</si>
  <si>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</si>
  <si>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</si>
  <si>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</si>
  <si>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</si>
  <si>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</si>
  <si>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</si>
  <si>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</si>
  <si>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</si>
  <si>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</si>
  <si>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</si>
  <si>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</si>
  <si>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</si>
  <si>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</si>
  <si>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</si>
  <si>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</si>
  <si>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</si>
  <si>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</si>
  <si>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</si>
  <si>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</si>
  <si>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</si>
  <si>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</si>
  <si>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</si>
  <si>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</si>
  <si>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</si>
  <si>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</si>
  <si>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</si>
  <si>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</si>
  <si>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</si>
  <si>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</si>
  <si>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</si>
  <si>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</si>
  <si>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</si>
  <si>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</si>
  <si>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</si>
  <si>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</si>
  <si>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</si>
  <si>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</si>
  <si>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</si>
  <si>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</si>
  <si>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</si>
  <si>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</si>
  <si>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</si>
  <si>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</si>
  <si>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</si>
  <si>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</si>
  <si>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</si>
  <si>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</si>
  <si>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</si>
  <si>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</si>
  <si>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</si>
  <si>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</si>
  <si>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</si>
  <si>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</si>
  <si>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</si>
  <si>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</si>
  <si>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</si>
  <si>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</si>
  <si>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</si>
  <si>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</si>
  <si>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</si>
  <si>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</si>
  <si>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</si>
  <si>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</si>
  <si>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</si>
  <si>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</si>
  <si>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</si>
  <si>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</si>
  <si>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</si>
  <si>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</si>
  <si>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</si>
  <si>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</si>
  <si>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</si>
  <si>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</si>
  <si>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</si>
  <si>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</si>
  <si>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</si>
  <si>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</si>
  <si>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</si>
  <si>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</si>
  <si>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</si>
  <si>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</si>
  <si>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</si>
  <si>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</si>
  <si>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</si>
  <si>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</si>
  <si>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</si>
  <si>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</si>
  <si>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</si>
  <si>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</si>
  <si>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</si>
  <si>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</si>
  <si>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</si>
  <si>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</si>
  <si>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</si>
  <si>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</si>
  <si>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</si>
  <si>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</si>
  <si>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</si>
  <si>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</si>
  <si>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</si>
  <si>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</si>
  <si>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</si>
  <si>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</si>
  <si>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</si>
  <si>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</si>
  <si>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</si>
  <si>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</si>
  <si>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</si>
  <si>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</si>
  <si>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</si>
  <si>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</si>
  <si>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</si>
  <si>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</si>
  <si>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</si>
  <si>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</si>
  <si>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</si>
  <si>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</si>
  <si>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</si>
  <si>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</si>
  <si>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</si>
  <si>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</si>
  <si>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</si>
  <si>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</si>
  <si>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</si>
  <si>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</si>
  <si>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</si>
  <si>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</si>
  <si>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</si>
  <si>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</si>
  <si>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</si>
  <si>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</si>
  <si>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</si>
  <si>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</si>
  <si>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</si>
  <si>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</si>
  <si>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</si>
  <si>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</si>
  <si>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</si>
  <si>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</si>
  <si>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</si>
  <si>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</si>
  <si>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</si>
  <si>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</si>
  <si>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</si>
  <si>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</si>
  <si>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</si>
  <si>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</si>
  <si>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</si>
  <si>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</si>
  <si>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</si>
  <si>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</si>
  <si>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</si>
  <si>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</si>
  <si>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</si>
  <si>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</si>
  <si>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</si>
  <si>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</si>
  <si>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</si>
  <si>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</si>
  <si>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</si>
  <si>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</si>
  <si>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</si>
  <si>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</si>
  <si>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</si>
  <si>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</si>
  <si>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</si>
  <si>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</si>
  <si>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</si>
  <si>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</si>
  <si>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</si>
  <si>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</si>
  <si>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</si>
  <si>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</si>
  <si>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</si>
  <si>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</si>
  <si>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</si>
  <si>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</si>
  <si>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</si>
  <si>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</si>
  <si>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</si>
  <si>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</si>
  <si>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</si>
  <si>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</si>
  <si>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</si>
  <si>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</si>
  <si>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</si>
  <si>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</si>
  <si>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</si>
  <si>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</si>
  <si>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</si>
  <si>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</si>
  <si>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</si>
  <si>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</si>
  <si>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</si>
  <si>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</si>
  <si>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</si>
  <si>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</si>
  <si>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</si>
  <si>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</si>
  <si>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</si>
  <si>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</si>
  <si>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</si>
  <si>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</si>
  <si>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</si>
  <si>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</si>
  <si>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</si>
  <si>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</si>
  <si>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</si>
  <si>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</si>
  <si>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</si>
  <si>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</si>
  <si>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</si>
  <si>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</si>
  <si>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</si>
  <si>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</si>
  <si>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</si>
  <si>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</si>
  <si>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</si>
  <si>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</si>
  <si>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</si>
  <si>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</si>
  <si>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</si>
  <si>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</si>
  <si>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</si>
  <si>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</si>
  <si>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</si>
  <si>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</si>
  <si>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</si>
  <si>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</si>
  <si>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</si>
  <si>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</si>
  <si>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</si>
  <si>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</si>
  <si>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</si>
  <si>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</si>
  <si>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</si>
  <si>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</si>
  <si>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</si>
  <si>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</si>
  <si>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</si>
  <si>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</si>
  <si>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</si>
  <si>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</si>
  <si>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</si>
  <si>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</si>
  <si>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</si>
  <si>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</si>
  <si>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</si>
  <si>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</si>
  <si>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</si>
  <si>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</si>
  <si>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</si>
  <si>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</si>
  <si>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</si>
  <si>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</si>
  <si>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</si>
  <si>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</si>
  <si>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</si>
  <si>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</si>
  <si>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</si>
  <si>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</si>
  <si>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</si>
  <si>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</si>
  <si>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</si>
  <si>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</si>
  <si>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</si>
  <si>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</si>
  <si>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</si>
  <si>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</si>
  <si>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</si>
  <si>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</si>
  <si>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</si>
  <si>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</si>
  <si>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</si>
  <si>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</si>
  <si>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</si>
  <si>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</si>
  <si>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</si>
  <si>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</si>
  <si>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</si>
  <si>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</si>
  <si>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</si>
  <si>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</si>
  <si>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</si>
  <si>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</si>
  <si>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</si>
  <si>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</si>
  <si>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</si>
  <si>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</si>
  <si>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</si>
  <si>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</si>
  <si>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</si>
  <si>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</si>
  <si>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</si>
  <si>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</si>
  <si>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</si>
  <si>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</si>
  <si>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</si>
  <si>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</si>
  <si>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</si>
  <si>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</si>
  <si>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</si>
  <si>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</si>
  <si>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</si>
  <si>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</si>
  <si>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</si>
  <si>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</si>
  <si>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</si>
  <si>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</si>
  <si>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</si>
  <si>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</si>
  <si>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</si>
  <si>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</si>
  <si>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</si>
  <si>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</si>
  <si>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</si>
  <si>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</si>
  <si>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</si>
  <si>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</si>
  <si>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</si>
  <si>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</si>
  <si>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</si>
  <si>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</si>
  <si>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</si>
  <si>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</si>
  <si>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</si>
  <si>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</si>
  <si>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</si>
  <si>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</si>
  <si>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</si>
  <si>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</si>
  <si>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</si>
  <si>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</si>
  <si>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</si>
  <si>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</si>
  <si>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</si>
  <si>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</si>
  <si>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</si>
  <si>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</si>
  <si>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</si>
  <si>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</si>
  <si>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</si>
  <si>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</si>
  <si>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</si>
  <si>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</si>
  <si>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</si>
  <si>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</si>
  <si>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</si>
  <si>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</si>
  <si>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</si>
  <si>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</si>
  <si>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</si>
  <si>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</si>
  <si>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</si>
  <si>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</si>
  <si>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</si>
  <si>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</si>
  <si>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</si>
  <si>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</si>
  <si>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</si>
  <si>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</si>
  <si>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</si>
  <si>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</si>
  <si>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</si>
  <si>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</si>
  <si>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</si>
  <si>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</si>
  <si>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</si>
  <si>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</si>
  <si>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</si>
  <si>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</si>
  <si>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</si>
  <si>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</si>
  <si>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</si>
  <si>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</si>
  <si>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</si>
  <si>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</si>
  <si>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</si>
  <si>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</si>
  <si>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</si>
  <si>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</si>
  <si>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</si>
  <si>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</si>
  <si>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</si>
  <si>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</si>
  <si>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</si>
  <si>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</si>
  <si>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</si>
  <si>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</si>
  <si>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</si>
  <si>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</si>
  <si>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</si>
  <si>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</si>
  <si>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</si>
  <si>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</si>
  <si>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</si>
  <si>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</si>
  <si>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</si>
  <si>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</si>
  <si>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</si>
  <si>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</si>
  <si>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</si>
  <si>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</si>
  <si>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</si>
  <si>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</si>
  <si>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</si>
  <si>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</si>
  <si>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</si>
  <si>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</si>
  <si>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</si>
  <si>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</si>
  <si>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</si>
  <si>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</si>
  <si>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</si>
  <si>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</si>
  <si>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</si>
  <si>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</si>
  <si>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</si>
  <si>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</si>
  <si>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</si>
  <si>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</si>
  <si>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</si>
  <si>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</si>
  <si>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</si>
  <si>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</si>
  <si>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</si>
  <si>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</si>
  <si>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</si>
  <si>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</si>
  <si>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</si>
  <si>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</si>
  <si>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</si>
  <si>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</si>
  <si>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</si>
  <si>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</si>
  <si>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</si>
  <si>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</si>
  <si>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</si>
  <si>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</si>
  <si>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</si>
  <si>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</si>
  <si>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</si>
  <si>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</si>
  <si>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</si>
  <si>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</si>
  <si>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</si>
  <si>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</si>
  <si>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</si>
  <si>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</si>
  <si>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</si>
  <si>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</si>
  <si>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</si>
  <si>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</si>
  <si>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</si>
  <si>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</si>
  <si>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</si>
  <si>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</si>
  <si>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</si>
  <si>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</si>
  <si>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</si>
  <si>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</si>
  <si>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</si>
  <si>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</si>
  <si>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</si>
  <si>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</si>
  <si>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</si>
  <si>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</si>
  <si>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</si>
  <si>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</si>
  <si>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</si>
  <si>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</si>
  <si>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</si>
  <si>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</si>
  <si>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</si>
  <si>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</si>
  <si>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</si>
  <si>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</si>
  <si>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</si>
  <si>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</si>
  <si>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</si>
  <si>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</si>
  <si>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</si>
  <si>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</si>
  <si>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</si>
  <si>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</si>
  <si>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</si>
  <si>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</si>
  <si>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</si>
  <si>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</si>
  <si>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</si>
  <si>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</si>
  <si>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</si>
  <si>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</si>
  <si>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</si>
  <si>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</si>
  <si>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</si>
  <si>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</si>
  <si>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</si>
  <si>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</si>
  <si>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</si>
  <si>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</si>
  <si>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</si>
  <si>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</si>
  <si>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</si>
  <si>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</si>
  <si>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</si>
  <si>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</si>
  <si>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</si>
  <si>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</si>
  <si>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</si>
  <si>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</si>
  <si>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</si>
  <si>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</si>
  <si>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</si>
  <si>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</si>
  <si>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</si>
  <si>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</si>
  <si>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</si>
  <si>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</si>
  <si>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</si>
  <si>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</si>
  <si>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</si>
  <si>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</si>
  <si>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</si>
  <si>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</si>
  <si>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</si>
  <si>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</si>
  <si>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</si>
  <si>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</si>
  <si>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</si>
  <si>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</si>
  <si>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</si>
  <si>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</si>
  <si>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</si>
  <si>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</si>
  <si>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</si>
  <si>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</si>
  <si>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</si>
  <si>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</si>
  <si>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</si>
  <si>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</si>
  <si>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</si>
  <si>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</si>
  <si>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</si>
  <si>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</si>
  <si>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</si>
  <si>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</si>
  <si>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</si>
  <si>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</si>
  <si>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</si>
  <si>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</si>
  <si>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</si>
  <si>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</si>
  <si>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</si>
  <si>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</si>
  <si>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</si>
  <si>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</si>
  <si>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</si>
  <si>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</si>
  <si>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</si>
  <si>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</si>
  <si>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</si>
  <si>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</si>
  <si>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</si>
  <si>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</si>
  <si>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</si>
  <si>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</si>
  <si>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</si>
  <si>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</si>
  <si>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</si>
  <si>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</si>
  <si>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</si>
  <si>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</si>
  <si>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</si>
  <si>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</si>
  <si>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</si>
  <si>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</si>
  <si>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</si>
  <si>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</si>
  <si>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</si>
  <si>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</si>
  <si>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</si>
  <si>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</si>
  <si>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</si>
  <si>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</si>
  <si>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</si>
  <si>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</si>
  <si>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</si>
  <si>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</si>
  <si>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</si>
  <si>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</si>
  <si>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</si>
  <si>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</si>
  <si>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</si>
  <si>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</si>
  <si>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</si>
  <si>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</si>
  <si>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</si>
  <si>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</si>
  <si>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</si>
  <si>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</si>
  <si>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</si>
  <si>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</si>
  <si>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</si>
  <si>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</si>
  <si>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</si>
  <si>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</si>
  <si>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</si>
  <si>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</si>
  <si>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</si>
  <si>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</si>
  <si>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</si>
  <si>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</si>
  <si>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</si>
  <si>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</si>
  <si>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</si>
  <si>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</si>
  <si>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</si>
  <si>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</si>
  <si>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</si>
  <si>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</si>
  <si>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</si>
  <si>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</si>
  <si>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</si>
  <si>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</si>
  <si>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</si>
  <si>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</si>
  <si>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</si>
  <si>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</si>
  <si>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</si>
  <si>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</si>
  <si>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</si>
  <si>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</si>
  <si>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</si>
  <si>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</si>
  <si>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</si>
  <si>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</si>
  <si>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</si>
  <si>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</si>
  <si>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</si>
  <si>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</si>
  <si>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</si>
  <si>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</si>
  <si>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</si>
  <si>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</si>
  <si>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</si>
  <si>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</si>
  <si>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</si>
  <si>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</si>
  <si>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</si>
  <si>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</si>
  <si>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</si>
  <si>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</si>
  <si>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</si>
  <si>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</si>
  <si>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</si>
  <si>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</si>
  <si>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</si>
  <si>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</si>
  <si>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</si>
  <si>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</si>
  <si>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</si>
  <si>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</si>
  <si>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</si>
  <si>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</si>
  <si>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</si>
  <si>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</si>
  <si>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</si>
  <si>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</si>
  <si>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</si>
  <si>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</si>
  <si>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</si>
  <si>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</si>
  <si>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</si>
  <si>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</si>
  <si>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</si>
  <si>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</si>
  <si>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</si>
  <si>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</si>
  <si>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</si>
  <si>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</si>
  <si>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</si>
  <si>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</si>
  <si>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</si>
  <si>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</si>
  <si>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</si>
  <si>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</si>
  <si>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</si>
  <si>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</si>
  <si>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</si>
  <si>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</si>
  <si>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</si>
  <si>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</si>
  <si>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</si>
  <si>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</si>
  <si>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</si>
  <si>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</si>
  <si>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</si>
  <si>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</si>
  <si>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</si>
  <si>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</si>
  <si>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</si>
  <si>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</si>
  <si>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</si>
  <si>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</si>
  <si>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</si>
  <si>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</si>
  <si>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</si>
  <si>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</si>
  <si>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</si>
  <si>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</si>
  <si>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</si>
  <si>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</si>
  <si>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</si>
  <si>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</si>
  <si>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</si>
  <si>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</si>
  <si>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</si>
  <si>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</si>
  <si>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</si>
  <si>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</si>
  <si>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</si>
  <si>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</si>
  <si>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</si>
  <si>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</si>
  <si>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</si>
  <si>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</si>
  <si>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</si>
  <si>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</si>
  <si>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</si>
  <si>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</si>
  <si>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</si>
  <si>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</si>
  <si>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</si>
  <si>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</si>
  <si>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</si>
  <si>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</si>
  <si>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</si>
  <si>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</si>
  <si>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</si>
  <si>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</si>
  <si>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</si>
  <si>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</si>
  <si>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</si>
  <si>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</si>
  <si>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</si>
  <si>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</si>
  <si>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</si>
  <si>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</si>
  <si>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</si>
  <si>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</si>
  <si>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</si>
  <si>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</si>
  <si>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</si>
  <si>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</si>
  <si>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</si>
  <si>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</si>
  <si>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</si>
  <si>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</si>
  <si>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</si>
  <si>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</si>
  <si>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</si>
  <si>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</si>
  <si>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</si>
  <si>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</si>
  <si>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</si>
  <si>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</si>
  <si>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</si>
  <si>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</si>
  <si>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</si>
  <si>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</si>
  <si>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</si>
  <si>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</si>
  <si>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</si>
  <si>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</si>
  <si>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</si>
  <si>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</si>
  <si>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</si>
  <si>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</si>
  <si>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</si>
  <si>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</si>
  <si>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</si>
  <si>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</si>
  <si>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</si>
  <si>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</si>
  <si>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</si>
  <si>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</si>
  <si>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</si>
  <si>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</si>
  <si>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</si>
  <si>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</si>
  <si>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</si>
  <si>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</si>
  <si>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</si>
  <si>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</si>
  <si>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</si>
  <si>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</si>
  <si>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</si>
  <si>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</si>
  <si>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</si>
  <si>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</si>
  <si>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</si>
  <si>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</si>
  <si>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</si>
  <si>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</si>
  <si>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</si>
  <si>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</si>
  <si>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</si>
  <si>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</si>
  <si>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</si>
  <si>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</si>
  <si>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</si>
  <si>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</si>
  <si>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</si>
  <si>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</si>
  <si>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</si>
  <si>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</si>
  <si>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</si>
  <si>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</si>
  <si>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</si>
  <si>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</si>
  <si>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</si>
  <si>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</si>
  <si>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</si>
  <si>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</si>
  <si>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</si>
  <si>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</si>
  <si>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</si>
  <si>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</si>
  <si>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</si>
  <si>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</si>
  <si>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</si>
  <si>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</si>
  <si>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</si>
  <si>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</si>
  <si>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</si>
  <si>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</si>
  <si>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</si>
  <si>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</si>
  <si>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</si>
  <si>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</si>
  <si>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</si>
  <si>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</si>
  <si>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</si>
  <si>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</si>
  <si>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</si>
  <si>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</si>
  <si>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</si>
  <si>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</si>
  <si>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</si>
  <si>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</si>
  <si>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</si>
  <si>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</si>
  <si>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</si>
  <si>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</si>
  <si>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</si>
  <si>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</si>
  <si>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</si>
  <si>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</si>
  <si>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</si>
  <si>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</si>
  <si>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</si>
  <si>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</si>
  <si>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</si>
  <si>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</si>
  <si>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</si>
  <si>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</si>
  <si>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</si>
  <si>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</si>
  <si>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</si>
  <si>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</si>
  <si>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</si>
  <si>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</si>
  <si>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</si>
  <si>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</si>
  <si>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</si>
  <si>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</si>
  <si>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</si>
  <si>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</si>
  <si>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</si>
  <si>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</si>
  <si>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</si>
  <si>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</si>
  <si>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</si>
  <si>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</si>
  <si>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</si>
  <si>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</si>
  <si>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</si>
  <si>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</si>
  <si>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</si>
  <si>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</si>
  <si>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</si>
  <si>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</si>
  <si>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</si>
  <si>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</si>
  <si>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</si>
  <si>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</si>
  <si>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</si>
  <si>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</si>
  <si>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</si>
  <si>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</si>
  <si>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</si>
  <si>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</si>
  <si>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</si>
  <si>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</si>
  <si>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</si>
  <si>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</si>
  <si>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</si>
  <si>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</si>
  <si>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</si>
  <si>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</si>
  <si>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</si>
  <si>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</si>
  <si>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</si>
  <si>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</si>
  <si>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</si>
  <si>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</si>
  <si>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</si>
  <si>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</si>
  <si>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</si>
  <si>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</si>
  <si>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</si>
  <si>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</si>
  <si>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</si>
  <si>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</si>
  <si>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</si>
  <si>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</si>
  <si>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</si>
  <si>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</si>
  <si>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</si>
  <si>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</si>
  <si>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</si>
  <si>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</si>
  <si>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</si>
  <si>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</si>
  <si>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</si>
  <si>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</si>
  <si>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</si>
  <si>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MARZO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</si>
  <si>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MARZO 2006 </t>
    </r>
  </si>
  <si>
    <t>MUNICIPIOS CERTIFICADOS - PROYECCIÓN PAC MARZO 2006</t>
  </si>
  <si>
    <t>DEPARTAMENTOS Y DISTRITOS - PAC MARZO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</si>
</sst>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68" fontId="4" fillId="0" borderId="21" xfId="1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8" fontId="7" fillId="4" borderId="21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8" fontId="7" fillId="3" borderId="24" xfId="17" applyNumberFormat="1" applyFont="1" applyFill="1" applyBorder="1" applyAlignment="1">
      <alignment horizontal="center"/>
    </xf>
    <xf numFmtId="168" fontId="7" fillId="3" borderId="25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7" fillId="3" borderId="28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8" fontId="4" fillId="2" borderId="31" xfId="17" applyNumberFormat="1" applyFont="1" applyFill="1" applyBorder="1" applyAlignment="1">
      <alignment horizontal="center" vertical="center" wrapText="1"/>
    </xf>
    <xf numFmtId="168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7" fillId="4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4" zoomScaleNormal="74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2" t="s">
        <v>1086</v>
      </c>
      <c r="B4" s="82"/>
      <c r="C4" s="82"/>
      <c r="D4" s="82"/>
      <c r="E4" s="82"/>
      <c r="F4" s="82"/>
      <c r="G4" s="82"/>
    </row>
    <row r="5" spans="1:7" ht="15">
      <c r="A5" s="82" t="s">
        <v>1135</v>
      </c>
      <c r="B5" s="82"/>
      <c r="C5" s="82"/>
      <c r="D5" s="82"/>
      <c r="E5" s="82"/>
      <c r="F5" s="82"/>
      <c r="G5" s="8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3" t="s">
        <v>0</v>
      </c>
      <c r="B7" s="83" t="s">
        <v>1069</v>
      </c>
      <c r="C7" s="75" t="s">
        <v>1079</v>
      </c>
      <c r="D7" s="76"/>
      <c r="E7" s="76"/>
      <c r="F7" s="77"/>
      <c r="G7" s="72" t="s">
        <v>2</v>
      </c>
    </row>
    <row r="8" spans="1:7" ht="15.75" customHeight="1" thickBot="1">
      <c r="A8" s="84"/>
      <c r="B8" s="84"/>
      <c r="C8" s="36" t="s">
        <v>1096</v>
      </c>
      <c r="D8" s="80" t="s">
        <v>1097</v>
      </c>
      <c r="E8" s="81"/>
      <c r="F8" s="78" t="s">
        <v>1131</v>
      </c>
      <c r="G8" s="73"/>
    </row>
    <row r="9" spans="1:7" ht="42.75" customHeight="1" thickBot="1">
      <c r="A9" s="85"/>
      <c r="B9" s="85"/>
      <c r="C9" s="37" t="s">
        <v>1080</v>
      </c>
      <c r="D9" s="38" t="s">
        <v>1095</v>
      </c>
      <c r="E9" s="39" t="s">
        <v>1128</v>
      </c>
      <c r="F9" s="79"/>
      <c r="G9" s="74"/>
    </row>
    <row r="10" spans="1:8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  <c r="H10" s="28"/>
    </row>
    <row r="11" spans="1:8" ht="12.75">
      <c r="A11" s="51" t="s">
        <v>57</v>
      </c>
      <c r="B11" s="52" t="s">
        <v>58</v>
      </c>
      <c r="C11" s="53">
        <v>2419126637</v>
      </c>
      <c r="D11" s="53">
        <v>178424905</v>
      </c>
      <c r="E11" s="53">
        <v>69040125</v>
      </c>
      <c r="F11" s="54">
        <f>SUM(C11:E11)</f>
        <v>2666591667</v>
      </c>
      <c r="G11" s="60">
        <v>0</v>
      </c>
      <c r="H11" s="28"/>
    </row>
    <row r="12" spans="1:8" ht="12.75">
      <c r="A12" s="7" t="s">
        <v>4</v>
      </c>
      <c r="B12" s="5" t="s">
        <v>5</v>
      </c>
      <c r="C12" s="29">
        <v>37369770316</v>
      </c>
      <c r="D12" s="29">
        <v>3565925288</v>
      </c>
      <c r="E12" s="29">
        <v>1698987647</v>
      </c>
      <c r="F12" s="34">
        <f aca="true" t="shared" si="0" ref="F12:F46">SUM(C12:E12)</f>
        <v>42634683251</v>
      </c>
      <c r="G12" s="61">
        <v>1876252226</v>
      </c>
      <c r="H12" s="28"/>
    </row>
    <row r="13" spans="1:8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61">
        <v>24442503</v>
      </c>
      <c r="H13" s="28"/>
    </row>
    <row r="14" spans="1:8" ht="12.75">
      <c r="A14" s="7" t="s">
        <v>6</v>
      </c>
      <c r="B14" s="9" t="s">
        <v>1087</v>
      </c>
      <c r="C14" s="29">
        <v>8073827377</v>
      </c>
      <c r="D14" s="29">
        <v>939273934</v>
      </c>
      <c r="E14" s="29">
        <v>438260021</v>
      </c>
      <c r="F14" s="34">
        <f t="shared" si="0"/>
        <v>9451361332</v>
      </c>
      <c r="G14" s="61">
        <v>762961151</v>
      </c>
      <c r="H14" s="28"/>
    </row>
    <row r="15" spans="1:8" ht="12.75">
      <c r="A15" s="7" t="s">
        <v>8</v>
      </c>
      <c r="B15" s="5" t="s">
        <v>1129</v>
      </c>
      <c r="C15" s="29">
        <v>16201341606</v>
      </c>
      <c r="D15" s="29">
        <v>1635874289</v>
      </c>
      <c r="E15" s="29">
        <v>785470356</v>
      </c>
      <c r="F15" s="34">
        <f t="shared" si="0"/>
        <v>18622686251</v>
      </c>
      <c r="G15" s="61">
        <v>609448008</v>
      </c>
      <c r="H15" s="28"/>
    </row>
    <row r="16" spans="1:8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61">
        <v>1330144511</v>
      </c>
      <c r="H16" s="28"/>
    </row>
    <row r="17" spans="1:8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61">
        <v>152172015</v>
      </c>
      <c r="H17" s="28"/>
    </row>
    <row r="18" spans="1:8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61">
        <v>0</v>
      </c>
      <c r="H18" s="28"/>
    </row>
    <row r="19" spans="1:8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61">
        <v>44782270</v>
      </c>
      <c r="H19" s="28"/>
    </row>
    <row r="20" spans="1:8" ht="12.75">
      <c r="A20" s="7" t="s">
        <v>16</v>
      </c>
      <c r="B20" s="5" t="s">
        <v>17</v>
      </c>
      <c r="C20" s="29">
        <v>16083384279</v>
      </c>
      <c r="D20" s="29">
        <v>1680487555</v>
      </c>
      <c r="E20" s="29">
        <v>788553069</v>
      </c>
      <c r="F20" s="34">
        <f t="shared" si="0"/>
        <v>18552424903</v>
      </c>
      <c r="G20" s="61">
        <v>553046651</v>
      </c>
      <c r="H20" s="28"/>
    </row>
    <row r="21" spans="1:8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61">
        <v>166637568</v>
      </c>
      <c r="H21" s="28"/>
    </row>
    <row r="22" spans="1:8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61">
        <v>436466578</v>
      </c>
      <c r="H22" s="28"/>
    </row>
    <row r="23" spans="1:8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61">
        <v>371747412</v>
      </c>
      <c r="H23" s="28"/>
    </row>
    <row r="24" spans="1:8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61">
        <v>2212022752</v>
      </c>
      <c r="H24" s="28"/>
    </row>
    <row r="25" spans="1:8" ht="12.75">
      <c r="A25" s="7" t="s">
        <v>59</v>
      </c>
      <c r="B25" s="5" t="s">
        <v>1126</v>
      </c>
      <c r="C25" s="29">
        <v>1266602154</v>
      </c>
      <c r="D25" s="29">
        <v>80751813</v>
      </c>
      <c r="E25" s="29">
        <v>38316033</v>
      </c>
      <c r="F25" s="34">
        <f t="shared" si="0"/>
        <v>1385670000</v>
      </c>
      <c r="G25" s="61">
        <v>15644833</v>
      </c>
      <c r="H25" s="28"/>
    </row>
    <row r="26" spans="1:8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61">
        <v>8650165</v>
      </c>
      <c r="H26" s="28"/>
    </row>
    <row r="27" spans="1:8" ht="12.75">
      <c r="A27" s="7" t="s">
        <v>26</v>
      </c>
      <c r="B27" s="5" t="s">
        <v>27</v>
      </c>
      <c r="C27" s="29">
        <v>10324522746</v>
      </c>
      <c r="D27" s="29">
        <v>1203948319</v>
      </c>
      <c r="E27" s="29">
        <v>574405435</v>
      </c>
      <c r="F27" s="34">
        <f t="shared" si="0"/>
        <v>12102876500</v>
      </c>
      <c r="G27" s="61">
        <v>520141110</v>
      </c>
      <c r="H27" s="28"/>
    </row>
    <row r="28" spans="1:8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61">
        <v>100090630</v>
      </c>
      <c r="H28" s="28"/>
    </row>
    <row r="29" spans="1:8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61">
        <v>396317697</v>
      </c>
      <c r="H29" s="28"/>
    </row>
    <row r="30" spans="1:8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61">
        <v>176522082</v>
      </c>
      <c r="H30" s="28"/>
    </row>
    <row r="31" spans="1:8" ht="12.75">
      <c r="A31" s="7" t="s">
        <v>34</v>
      </c>
      <c r="B31" s="5" t="s">
        <v>35</v>
      </c>
      <c r="C31" s="29">
        <v>14079178020</v>
      </c>
      <c r="D31" s="29">
        <v>1949335180</v>
      </c>
      <c r="E31" s="29">
        <v>901719000</v>
      </c>
      <c r="F31" s="34">
        <f t="shared" si="0"/>
        <v>16930232200</v>
      </c>
      <c r="G31" s="61">
        <v>900372827</v>
      </c>
      <c r="H31" s="28"/>
    </row>
    <row r="32" spans="1:8" ht="12.75">
      <c r="A32" s="7" t="s">
        <v>36</v>
      </c>
      <c r="B32" s="5" t="s">
        <v>37</v>
      </c>
      <c r="C32" s="29">
        <v>9218003232</v>
      </c>
      <c r="D32" s="29">
        <v>1260066746</v>
      </c>
      <c r="E32" s="29">
        <v>604755521</v>
      </c>
      <c r="F32" s="34">
        <f t="shared" si="0"/>
        <v>11082825499</v>
      </c>
      <c r="G32" s="61">
        <v>942495398</v>
      </c>
      <c r="H32" s="28"/>
    </row>
    <row r="33" spans="1:8" ht="12.75">
      <c r="A33" s="7" t="s">
        <v>53</v>
      </c>
      <c r="B33" s="5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61">
        <v>59414767</v>
      </c>
      <c r="H33" s="28"/>
    </row>
    <row r="34" spans="1:8" ht="12.75">
      <c r="A34" s="7" t="s">
        <v>38</v>
      </c>
      <c r="B34" s="5" t="s">
        <v>1093</v>
      </c>
      <c r="C34" s="29">
        <v>3751305895</v>
      </c>
      <c r="D34" s="29">
        <v>556928046</v>
      </c>
      <c r="E34" s="29">
        <v>264257513</v>
      </c>
      <c r="F34" s="34">
        <f t="shared" si="0"/>
        <v>4572491454</v>
      </c>
      <c r="G34" s="61">
        <v>61605621</v>
      </c>
      <c r="H34" s="28"/>
    </row>
    <row r="35" spans="1:8" ht="12.75">
      <c r="A35" s="7" t="s">
        <v>40</v>
      </c>
      <c r="B35" s="5" t="s">
        <v>41</v>
      </c>
      <c r="C35" s="29">
        <v>3509618362</v>
      </c>
      <c r="D35" s="29">
        <v>685329655</v>
      </c>
      <c r="E35" s="29">
        <v>324127482</v>
      </c>
      <c r="F35" s="34">
        <f t="shared" si="0"/>
        <v>4519075499</v>
      </c>
      <c r="G35" s="61">
        <v>410138488</v>
      </c>
      <c r="H35" s="28"/>
    </row>
    <row r="36" spans="1:8" ht="12.75">
      <c r="A36" s="7" t="s">
        <v>55</v>
      </c>
      <c r="B36" s="5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61">
        <v>66154669</v>
      </c>
      <c r="H36" s="28"/>
    </row>
    <row r="37" spans="1:8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61">
        <v>1021787374</v>
      </c>
      <c r="H37" s="28"/>
    </row>
    <row r="38" spans="1:8" ht="12.75">
      <c r="A38" s="7" t="s">
        <v>44</v>
      </c>
      <c r="B38" s="5" t="s">
        <v>45</v>
      </c>
      <c r="C38" s="29">
        <v>9957496172</v>
      </c>
      <c r="D38" s="29">
        <v>1476308558</v>
      </c>
      <c r="E38" s="29">
        <v>700622020</v>
      </c>
      <c r="F38" s="34">
        <f t="shared" si="0"/>
        <v>12134426750</v>
      </c>
      <c r="G38" s="61">
        <v>166993431</v>
      </c>
      <c r="H38" s="28"/>
    </row>
    <row r="39" spans="1:8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61">
        <v>1529500588</v>
      </c>
      <c r="H39" s="28"/>
    </row>
    <row r="40" spans="1:8" ht="12.75">
      <c r="A40" s="7" t="s">
        <v>48</v>
      </c>
      <c r="B40" s="5" t="s">
        <v>102</v>
      </c>
      <c r="C40" s="29">
        <v>13483158283</v>
      </c>
      <c r="D40" s="29">
        <v>1638319226</v>
      </c>
      <c r="E40" s="29">
        <v>775157992</v>
      </c>
      <c r="F40" s="34">
        <f t="shared" si="0"/>
        <v>15896635501</v>
      </c>
      <c r="G40" s="61">
        <v>2219542547</v>
      </c>
      <c r="H40" s="28"/>
    </row>
    <row r="41" spans="1:8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61">
        <v>4823943</v>
      </c>
      <c r="H41" s="28"/>
    </row>
    <row r="42" spans="1:8" ht="12.75">
      <c r="A42" s="7" t="s">
        <v>65</v>
      </c>
      <c r="B42" s="5" t="s">
        <v>66</v>
      </c>
      <c r="C42" s="29">
        <v>2093759554</v>
      </c>
      <c r="D42" s="29">
        <v>114168911</v>
      </c>
      <c r="E42" s="29">
        <v>53071536</v>
      </c>
      <c r="F42" s="34">
        <f t="shared" si="0"/>
        <v>2261000001</v>
      </c>
      <c r="G42" s="61">
        <v>14785786</v>
      </c>
      <c r="H42" s="28"/>
    </row>
    <row r="43" spans="1:8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61">
        <v>2638876170</v>
      </c>
      <c r="H43" s="28"/>
    </row>
    <row r="44" spans="1:8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61">
        <v>0</v>
      </c>
      <c r="H44" s="28"/>
    </row>
    <row r="45" spans="1:8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61">
        <v>0</v>
      </c>
      <c r="H45" s="28"/>
    </row>
    <row r="46" spans="1:8" ht="13.5" thickBot="1">
      <c r="A46" s="55" t="s">
        <v>1072</v>
      </c>
      <c r="B46" s="56" t="s">
        <v>1083</v>
      </c>
      <c r="C46" s="57">
        <v>5461194549</v>
      </c>
      <c r="D46" s="57">
        <v>650398175</v>
      </c>
      <c r="E46" s="57">
        <v>308608276</v>
      </c>
      <c r="F46" s="58">
        <f t="shared" si="0"/>
        <v>6420201000</v>
      </c>
      <c r="G46" s="62">
        <v>0</v>
      </c>
      <c r="H46" s="28"/>
    </row>
    <row r="47" ht="13.5" thickBot="1">
      <c r="H47" s="48"/>
    </row>
    <row r="48" spans="2:8" ht="13.5" thickBot="1">
      <c r="B48" s="32" t="s">
        <v>67</v>
      </c>
      <c r="C48" s="33">
        <f>SUM(C11:C47)</f>
        <v>399762831838</v>
      </c>
      <c r="D48" s="33">
        <f>SUM(D11:D47)</f>
        <v>46805139886</v>
      </c>
      <c r="E48" s="33">
        <f>SUM(E11:E47)</f>
        <v>22114007237</v>
      </c>
      <c r="F48" s="33">
        <f>SUM(F11:F47)</f>
        <v>468681978961</v>
      </c>
      <c r="G48" s="33">
        <f>SUM(G11:G47)</f>
        <v>19793981771</v>
      </c>
      <c r="H48" s="49"/>
    </row>
    <row r="49" spans="2:8" ht="12.75">
      <c r="B49" s="71"/>
      <c r="C49" s="71"/>
      <c r="D49" s="71"/>
      <c r="E49" s="71"/>
      <c r="F49" s="71"/>
      <c r="G49" s="71"/>
      <c r="H49" s="48"/>
    </row>
    <row r="50" spans="3:8" ht="12.75">
      <c r="C50" s="4"/>
      <c r="D50" s="4"/>
      <c r="E50" s="4"/>
      <c r="F50" s="4"/>
      <c r="G50" s="4"/>
      <c r="H50" s="50"/>
    </row>
    <row r="51" spans="1:8" ht="12.75">
      <c r="A51" s="40"/>
      <c r="C51" s="4"/>
      <c r="D51" s="4"/>
      <c r="E51" s="4"/>
      <c r="F51" s="4"/>
      <c r="G51" s="4"/>
      <c r="H51" s="48"/>
    </row>
    <row r="52" spans="4:8" ht="12.75">
      <c r="D52" s="4"/>
      <c r="E52" s="4"/>
      <c r="F52" s="4"/>
      <c r="G52" s="4"/>
      <c r="H52" s="28"/>
    </row>
    <row r="53" spans="4:8" ht="12.75">
      <c r="D53" s="4"/>
      <c r="E53" s="4"/>
      <c r="F53" s="4"/>
      <c r="G53" s="4"/>
      <c r="H53" s="28"/>
    </row>
    <row r="54" spans="4:8" ht="12.75">
      <c r="D54" s="4"/>
      <c r="E54" s="4"/>
      <c r="F54" s="4"/>
      <c r="G54" s="4"/>
      <c r="H54" s="28"/>
    </row>
    <row r="55" spans="3:8" ht="12.75">
      <c r="C55" s="28"/>
      <c r="D55" s="4"/>
      <c r="E55" s="4"/>
      <c r="F55" s="4"/>
      <c r="G55" s="4"/>
      <c r="H55" s="28"/>
    </row>
    <row r="56" spans="4:8" ht="12.75">
      <c r="D56" s="4"/>
      <c r="E56" s="4"/>
      <c r="F56" s="4"/>
      <c r="H56" s="28"/>
    </row>
    <row r="57" spans="3:8" ht="12.75">
      <c r="C57" s="28"/>
      <c r="D57" s="4"/>
      <c r="E57" s="4"/>
      <c r="F57" s="4"/>
      <c r="H57" s="28"/>
    </row>
    <row r="58" spans="4:8" ht="12.75">
      <c r="D58" s="4"/>
      <c r="F58" s="4"/>
      <c r="H58" s="28"/>
    </row>
    <row r="59" spans="4:8" ht="12.75">
      <c r="D59" s="4"/>
      <c r="H59" s="28"/>
    </row>
    <row r="60" spans="4:8" ht="12.75">
      <c r="D60" s="4"/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  <row r="97" ht="12.75">
      <c r="H97" s="28"/>
    </row>
    <row r="98" ht="12.75">
      <c r="H98" s="28"/>
    </row>
    <row r="99" ht="12.75">
      <c r="H99" s="28"/>
    </row>
    <row r="100" ht="12.75">
      <c r="H100" s="28"/>
    </row>
    <row r="101" ht="12.75">
      <c r="H101" s="28"/>
    </row>
    <row r="102" ht="12.75">
      <c r="H102" s="28"/>
    </row>
    <row r="103" ht="12.75">
      <c r="H103" s="28"/>
    </row>
    <row r="104" ht="12.75">
      <c r="H104" s="28"/>
    </row>
    <row r="105" ht="12.75">
      <c r="H105" s="28"/>
    </row>
    <row r="106" ht="12.75">
      <c r="H106" s="28"/>
    </row>
    <row r="107" ht="12.75">
      <c r="H107" s="28"/>
    </row>
    <row r="108" ht="12.75">
      <c r="H108" s="28"/>
    </row>
    <row r="109" ht="12.75">
      <c r="H109" s="28"/>
    </row>
    <row r="110" ht="12.75">
      <c r="H110" s="28"/>
    </row>
    <row r="111" ht="12.75">
      <c r="H111" s="28"/>
    </row>
    <row r="112" ht="12.75">
      <c r="H112" s="28"/>
    </row>
    <row r="113" ht="12.75">
      <c r="H113" s="28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  <row r="148" ht="12.75">
      <c r="H148" s="28"/>
    </row>
    <row r="149" ht="12.75">
      <c r="H149" s="28"/>
    </row>
    <row r="150" ht="12.75">
      <c r="H150" s="28"/>
    </row>
    <row r="151" ht="12.75">
      <c r="H151" s="28"/>
    </row>
    <row r="152" ht="12.75">
      <c r="H152" s="28"/>
    </row>
    <row r="153" ht="12.75">
      <c r="H153" s="28"/>
    </row>
    <row r="154" ht="12.75">
      <c r="H154" s="28"/>
    </row>
    <row r="155" ht="12.75">
      <c r="H155" s="28"/>
    </row>
    <row r="156" ht="12.75">
      <c r="H156" s="28"/>
    </row>
    <row r="157" ht="12.75">
      <c r="H157" s="28"/>
    </row>
    <row r="158" ht="12.75">
      <c r="H158" s="28"/>
    </row>
    <row r="159" ht="12.75">
      <c r="H159" s="28"/>
    </row>
    <row r="160" ht="12.75">
      <c r="H160" s="28"/>
    </row>
    <row r="161" ht="12.75">
      <c r="H161" s="28"/>
    </row>
    <row r="162" ht="12.75">
      <c r="H162" s="28"/>
    </row>
    <row r="163" ht="12.75">
      <c r="H163" s="28"/>
    </row>
    <row r="164" ht="12.75">
      <c r="H164" s="28"/>
    </row>
    <row r="165" ht="12.75">
      <c r="H165" s="28"/>
    </row>
    <row r="166" ht="12.75">
      <c r="H166" s="28"/>
    </row>
    <row r="167" ht="12.75">
      <c r="H167" s="28"/>
    </row>
    <row r="168" ht="12.75">
      <c r="H168" s="28"/>
    </row>
    <row r="169" ht="12.75">
      <c r="H169" s="28"/>
    </row>
    <row r="170" ht="12.75">
      <c r="H170" s="28"/>
    </row>
    <row r="171" ht="12.75">
      <c r="H171" s="28"/>
    </row>
    <row r="172" ht="12.75">
      <c r="H172" s="28"/>
    </row>
    <row r="173" ht="12.75">
      <c r="H173" s="28"/>
    </row>
    <row r="174" ht="12.75">
      <c r="H174" s="28"/>
    </row>
    <row r="175" ht="12.75">
      <c r="H175" s="28"/>
    </row>
    <row r="176" ht="12.75">
      <c r="H176" s="28"/>
    </row>
    <row r="177" ht="12.75">
      <c r="H177" s="28"/>
    </row>
    <row r="178" ht="12.75">
      <c r="H178" s="28"/>
    </row>
    <row r="179" ht="12.75">
      <c r="H179" s="28"/>
    </row>
    <row r="180" ht="12.75">
      <c r="H180" s="28"/>
    </row>
    <row r="181" ht="12.75">
      <c r="H181" s="28"/>
    </row>
    <row r="182" ht="12.75">
      <c r="H182" s="28"/>
    </row>
    <row r="183" ht="12.75">
      <c r="H183" s="28"/>
    </row>
    <row r="184" ht="12.75">
      <c r="H184" s="28"/>
    </row>
    <row r="185" ht="12.75">
      <c r="H185" s="28"/>
    </row>
    <row r="186" ht="12.75">
      <c r="H186" s="28"/>
    </row>
    <row r="187" ht="12.75">
      <c r="H187" s="28"/>
    </row>
    <row r="188" ht="12.75">
      <c r="H188" s="28"/>
    </row>
    <row r="189" ht="12.75">
      <c r="H189" s="28"/>
    </row>
    <row r="190" ht="12.75">
      <c r="H190" s="28"/>
    </row>
    <row r="191" ht="12.75">
      <c r="H191" s="28"/>
    </row>
    <row r="192" ht="12.75">
      <c r="H192" s="28"/>
    </row>
    <row r="193" ht="12.75">
      <c r="H193" s="28"/>
    </row>
    <row r="194" ht="12.75">
      <c r="H194" s="28"/>
    </row>
    <row r="195" ht="12.75">
      <c r="H195" s="28"/>
    </row>
    <row r="196" ht="12.75">
      <c r="H196" s="28"/>
    </row>
    <row r="197" ht="12.75">
      <c r="H197" s="28"/>
    </row>
    <row r="198" ht="12.75">
      <c r="H198" s="28"/>
    </row>
    <row r="199" ht="12.75">
      <c r="H199" s="28"/>
    </row>
    <row r="200" ht="12.75">
      <c r="H200" s="28"/>
    </row>
    <row r="201" ht="12.75">
      <c r="H201" s="28"/>
    </row>
    <row r="202" ht="12.75">
      <c r="H202" s="28"/>
    </row>
    <row r="203" ht="12.75">
      <c r="H203" s="28"/>
    </row>
    <row r="204" ht="12.75">
      <c r="H204" s="28"/>
    </row>
    <row r="205" ht="12.75">
      <c r="H205" s="28"/>
    </row>
    <row r="206" ht="12.75">
      <c r="H206" s="28"/>
    </row>
    <row r="207" ht="12.75">
      <c r="H207" s="28"/>
    </row>
    <row r="208" ht="12.75">
      <c r="H208" s="28"/>
    </row>
    <row r="209" ht="12.75">
      <c r="H209" s="28"/>
    </row>
    <row r="210" ht="12.75">
      <c r="H210" s="28"/>
    </row>
    <row r="211" ht="12.75">
      <c r="H211" s="28"/>
    </row>
    <row r="212" ht="12.75">
      <c r="H212" s="28"/>
    </row>
    <row r="213" ht="12.75">
      <c r="H213" s="28"/>
    </row>
    <row r="214" ht="12.75">
      <c r="H214" s="28"/>
    </row>
    <row r="215" ht="12.75">
      <c r="H215" s="28"/>
    </row>
    <row r="216" ht="12.75">
      <c r="H216" s="28"/>
    </row>
    <row r="217" ht="12.75">
      <c r="H217" s="28"/>
    </row>
    <row r="218" ht="12.75">
      <c r="H218" s="28"/>
    </row>
    <row r="219" ht="12.75">
      <c r="H219" s="28"/>
    </row>
    <row r="220" ht="12.75">
      <c r="H220" s="28"/>
    </row>
    <row r="221" ht="12.75">
      <c r="H221" s="28"/>
    </row>
    <row r="222" ht="12.75">
      <c r="H222" s="28"/>
    </row>
    <row r="223" ht="12.75">
      <c r="H223" s="28"/>
    </row>
    <row r="224" ht="12.75">
      <c r="H224" s="28"/>
    </row>
    <row r="225" ht="12.75">
      <c r="H225" s="28"/>
    </row>
    <row r="226" ht="12.75">
      <c r="H226" s="28"/>
    </row>
    <row r="227" ht="12.75">
      <c r="H227" s="28"/>
    </row>
    <row r="228" ht="12.75">
      <c r="H228" s="28"/>
    </row>
    <row r="229" ht="12.75">
      <c r="H229" s="28"/>
    </row>
    <row r="230" ht="12.75">
      <c r="H230" s="28"/>
    </row>
    <row r="231" ht="12.75">
      <c r="H231" s="28"/>
    </row>
    <row r="232" ht="12.75">
      <c r="H232" s="28"/>
    </row>
    <row r="233" ht="12.75">
      <c r="H233" s="28"/>
    </row>
    <row r="234" ht="12.75">
      <c r="H234" s="28"/>
    </row>
    <row r="235" ht="12.75">
      <c r="H235" s="28"/>
    </row>
    <row r="236" ht="12.75">
      <c r="H236" s="28"/>
    </row>
    <row r="237" ht="12.75">
      <c r="H237" s="28"/>
    </row>
    <row r="238" ht="12.75">
      <c r="H238" s="28"/>
    </row>
    <row r="239" ht="12.75">
      <c r="H239" s="28"/>
    </row>
    <row r="240" ht="12.75">
      <c r="H240" s="28"/>
    </row>
    <row r="241" ht="12.75">
      <c r="H241" s="28"/>
    </row>
    <row r="242" ht="12.75">
      <c r="H242" s="28"/>
    </row>
    <row r="243" ht="12.75">
      <c r="H243" s="28"/>
    </row>
    <row r="244" ht="12.75">
      <c r="H244" s="28"/>
    </row>
    <row r="245" ht="12.75">
      <c r="H245" s="28"/>
    </row>
    <row r="246" ht="12.75">
      <c r="H246" s="28"/>
    </row>
    <row r="247" ht="12.75">
      <c r="H247" s="28"/>
    </row>
    <row r="248" ht="12.75">
      <c r="H248" s="28"/>
    </row>
    <row r="249" ht="12.75">
      <c r="H249" s="28"/>
    </row>
    <row r="250" ht="12.75">
      <c r="H250" s="28"/>
    </row>
    <row r="251" ht="12.75">
      <c r="H251" s="28"/>
    </row>
    <row r="252" ht="12.75">
      <c r="H252" s="28"/>
    </row>
    <row r="253" ht="12.75">
      <c r="H253" s="28"/>
    </row>
    <row r="254" ht="12.75">
      <c r="H254" s="28"/>
    </row>
    <row r="255" ht="12.75">
      <c r="H255" s="28"/>
    </row>
    <row r="256" ht="12.75">
      <c r="H256" s="28"/>
    </row>
    <row r="257" ht="12.75">
      <c r="H257" s="28"/>
    </row>
    <row r="258" ht="12.75">
      <c r="H258" s="28"/>
    </row>
    <row r="259" ht="12.75">
      <c r="H259" s="28"/>
    </row>
    <row r="260" ht="12.75">
      <c r="H260" s="28"/>
    </row>
    <row r="261" ht="12.75">
      <c r="H261" s="28"/>
    </row>
    <row r="262" ht="12.75">
      <c r="H262" s="28"/>
    </row>
    <row r="263" ht="12.75">
      <c r="H263" s="28"/>
    </row>
    <row r="264" ht="12.75">
      <c r="H264" s="28"/>
    </row>
    <row r="265" ht="12.75">
      <c r="H265" s="28"/>
    </row>
    <row r="266" ht="12.75">
      <c r="H266" s="28"/>
    </row>
    <row r="267" ht="12.75">
      <c r="H267" s="28"/>
    </row>
    <row r="268" ht="12.75">
      <c r="H268" s="28"/>
    </row>
    <row r="269" ht="12.75">
      <c r="H269" s="28"/>
    </row>
    <row r="270" ht="12.75">
      <c r="H270" s="28"/>
    </row>
    <row r="271" ht="12.75">
      <c r="H271" s="28"/>
    </row>
    <row r="272" ht="12.75">
      <c r="H272" s="28"/>
    </row>
    <row r="273" ht="12.75">
      <c r="H273" s="28"/>
    </row>
    <row r="274" ht="12.75">
      <c r="H274" s="28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2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23.00390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2" t="s">
        <v>1086</v>
      </c>
      <c r="B4" s="82"/>
      <c r="C4" s="82"/>
      <c r="D4" s="82"/>
      <c r="E4" s="82"/>
      <c r="F4" s="82"/>
      <c r="G4" s="82"/>
    </row>
    <row r="5" spans="1:7" ht="15">
      <c r="A5" s="82" t="s">
        <v>1134</v>
      </c>
      <c r="B5" s="82"/>
      <c r="C5" s="82"/>
      <c r="D5" s="82"/>
      <c r="E5" s="82"/>
      <c r="F5" s="82"/>
      <c r="G5" s="8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98" t="s">
        <v>0</v>
      </c>
      <c r="B7" s="101" t="s">
        <v>1</v>
      </c>
      <c r="C7" s="104" t="s">
        <v>68</v>
      </c>
      <c r="D7" s="95" t="s">
        <v>1079</v>
      </c>
      <c r="E7" s="96"/>
      <c r="F7" s="96"/>
      <c r="G7" s="97"/>
      <c r="H7" s="90" t="s">
        <v>69</v>
      </c>
    </row>
    <row r="8" spans="1:8" ht="30">
      <c r="A8" s="99"/>
      <c r="B8" s="102"/>
      <c r="C8" s="105"/>
      <c r="D8" s="27" t="s">
        <v>1096</v>
      </c>
      <c r="E8" s="86" t="s">
        <v>1097</v>
      </c>
      <c r="F8" s="87"/>
      <c r="G8" s="93" t="s">
        <v>1098</v>
      </c>
      <c r="H8" s="91"/>
    </row>
    <row r="9" spans="1:8" ht="45" customHeight="1" thickBot="1">
      <c r="A9" s="100"/>
      <c r="B9" s="103"/>
      <c r="C9" s="106"/>
      <c r="D9" s="10" t="s">
        <v>1080</v>
      </c>
      <c r="E9" s="15" t="s">
        <v>1095</v>
      </c>
      <c r="F9" s="15" t="s">
        <v>1128</v>
      </c>
      <c r="G9" s="94"/>
      <c r="H9" s="92"/>
    </row>
    <row r="10" spans="1:8" ht="23.25" customHeight="1">
      <c r="A10" s="59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37.5" customHeight="1">
      <c r="A11" s="14"/>
      <c r="B11" s="14"/>
      <c r="C11" s="14"/>
      <c r="D11" s="26"/>
      <c r="E11" s="26"/>
      <c r="F11" s="26"/>
      <c r="G11" s="26"/>
      <c r="H11" s="26"/>
    </row>
    <row r="12" spans="1:10" ht="12.75">
      <c r="A12" s="66" t="s">
        <v>1077</v>
      </c>
      <c r="B12" s="5" t="s">
        <v>39</v>
      </c>
      <c r="C12" s="5" t="s">
        <v>95</v>
      </c>
      <c r="D12" s="6">
        <v>3307445021</v>
      </c>
      <c r="E12" s="6">
        <v>466356869</v>
      </c>
      <c r="F12" s="6">
        <v>223911466</v>
      </c>
      <c r="G12" s="6">
        <f aca="true" t="shared" si="0" ref="G12:G53">SUM(D12:F12)</f>
        <v>3997713356</v>
      </c>
      <c r="H12" s="67">
        <v>206735313</v>
      </c>
      <c r="J12" s="28"/>
    </row>
    <row r="13" spans="1:10" ht="12.75">
      <c r="A13" s="66">
        <v>68081</v>
      </c>
      <c r="B13" s="5" t="s">
        <v>43</v>
      </c>
      <c r="C13" s="5" t="s">
        <v>99</v>
      </c>
      <c r="D13" s="6">
        <v>2430284430</v>
      </c>
      <c r="E13" s="6">
        <v>322543839</v>
      </c>
      <c r="F13" s="6">
        <v>154131474</v>
      </c>
      <c r="G13" s="6">
        <f t="shared" si="0"/>
        <v>2906959743</v>
      </c>
      <c r="H13" s="67">
        <v>150690010</v>
      </c>
      <c r="J13" s="28"/>
    </row>
    <row r="14" spans="1:10" ht="12.75">
      <c r="A14" s="68" t="s">
        <v>71</v>
      </c>
      <c r="B14" s="5" t="s">
        <v>5</v>
      </c>
      <c r="C14" s="5" t="s">
        <v>72</v>
      </c>
      <c r="D14" s="6">
        <v>3878330886</v>
      </c>
      <c r="E14" s="6">
        <v>318631971</v>
      </c>
      <c r="F14" s="6">
        <v>149835893</v>
      </c>
      <c r="G14" s="6">
        <f t="shared" si="0"/>
        <v>4346798750</v>
      </c>
      <c r="H14" s="67">
        <v>177386944</v>
      </c>
      <c r="J14" s="28"/>
    </row>
    <row r="15" spans="1:10" ht="12.75">
      <c r="A15" s="66">
        <v>68001</v>
      </c>
      <c r="B15" s="5" t="s">
        <v>43</v>
      </c>
      <c r="C15" s="5" t="s">
        <v>98</v>
      </c>
      <c r="D15" s="6">
        <v>6637324777</v>
      </c>
      <c r="E15" s="6">
        <v>804242480</v>
      </c>
      <c r="F15" s="6">
        <v>382948425</v>
      </c>
      <c r="G15" s="6">
        <f t="shared" si="0"/>
        <v>7824515682</v>
      </c>
      <c r="H15" s="67">
        <v>326315915</v>
      </c>
      <c r="J15" s="28"/>
    </row>
    <row r="16" spans="1:10" ht="12.75">
      <c r="A16" s="66">
        <v>76109</v>
      </c>
      <c r="B16" s="5" t="s">
        <v>102</v>
      </c>
      <c r="C16" s="5" t="s">
        <v>103</v>
      </c>
      <c r="D16" s="6">
        <v>5768521058</v>
      </c>
      <c r="E16" s="6">
        <v>413159394</v>
      </c>
      <c r="F16" s="6">
        <v>189064048</v>
      </c>
      <c r="G16" s="6">
        <f t="shared" si="0"/>
        <v>6370744500</v>
      </c>
      <c r="H16" s="67">
        <v>251789313</v>
      </c>
      <c r="J16" s="28"/>
    </row>
    <row r="17" spans="1:10" ht="12.75">
      <c r="A17" s="66">
        <v>76111</v>
      </c>
      <c r="B17" s="5" t="s">
        <v>102</v>
      </c>
      <c r="C17" s="5" t="s">
        <v>104</v>
      </c>
      <c r="D17" s="6">
        <v>1311035297</v>
      </c>
      <c r="E17" s="6">
        <v>138061899</v>
      </c>
      <c r="F17" s="6">
        <v>65695485</v>
      </c>
      <c r="G17" s="6">
        <f t="shared" si="0"/>
        <v>1514792681</v>
      </c>
      <c r="H17" s="67">
        <v>78064924</v>
      </c>
      <c r="J17" s="28"/>
    </row>
    <row r="18" spans="1:10" ht="12.75">
      <c r="A18" s="66">
        <v>76001</v>
      </c>
      <c r="B18" s="5" t="s">
        <v>102</v>
      </c>
      <c r="C18" s="5" t="s">
        <v>1127</v>
      </c>
      <c r="D18" s="6">
        <v>15986974768</v>
      </c>
      <c r="E18" s="6">
        <v>1655496140</v>
      </c>
      <c r="F18" s="6">
        <v>759601008</v>
      </c>
      <c r="G18" s="6">
        <f t="shared" si="0"/>
        <v>18402071916</v>
      </c>
      <c r="H18" s="67">
        <v>743247654</v>
      </c>
      <c r="I18" s="28"/>
      <c r="J18" s="28"/>
    </row>
    <row r="19" spans="1:10" ht="12.75">
      <c r="A19" s="66">
        <v>76147</v>
      </c>
      <c r="B19" s="5" t="s">
        <v>102</v>
      </c>
      <c r="C19" s="5" t="s">
        <v>105</v>
      </c>
      <c r="D19" s="6">
        <v>1403536726</v>
      </c>
      <c r="E19" s="6">
        <v>193590285</v>
      </c>
      <c r="F19" s="6">
        <v>91856906</v>
      </c>
      <c r="G19" s="6">
        <f t="shared" si="0"/>
        <v>1688983917</v>
      </c>
      <c r="H19" s="67">
        <v>89908406</v>
      </c>
      <c r="J19" s="28"/>
    </row>
    <row r="20" spans="1:10" ht="12.75">
      <c r="A20" s="66">
        <v>47189</v>
      </c>
      <c r="B20" s="5" t="s">
        <v>31</v>
      </c>
      <c r="C20" s="5" t="s">
        <v>1112</v>
      </c>
      <c r="D20" s="6">
        <v>1738094961</v>
      </c>
      <c r="E20" s="6">
        <v>207109873</v>
      </c>
      <c r="F20" s="6">
        <v>98271833</v>
      </c>
      <c r="G20" s="6">
        <f t="shared" si="0"/>
        <v>2043476667</v>
      </c>
      <c r="H20" s="67">
        <v>146878242</v>
      </c>
      <c r="J20" s="28"/>
    </row>
    <row r="21" spans="1:10" ht="12.75">
      <c r="A21" s="66">
        <v>54001</v>
      </c>
      <c r="B21" s="5" t="s">
        <v>37</v>
      </c>
      <c r="C21" s="5" t="s">
        <v>1113</v>
      </c>
      <c r="D21" s="6">
        <v>8046527157</v>
      </c>
      <c r="E21" s="6">
        <v>917718411</v>
      </c>
      <c r="F21" s="6">
        <v>457313752</v>
      </c>
      <c r="G21" s="6">
        <f t="shared" si="0"/>
        <v>9421559320</v>
      </c>
      <c r="H21" s="67">
        <v>448143964</v>
      </c>
      <c r="J21" s="28"/>
    </row>
    <row r="22" spans="1:10" ht="12.75">
      <c r="A22" s="66">
        <v>66170</v>
      </c>
      <c r="B22" s="5" t="s">
        <v>41</v>
      </c>
      <c r="C22" s="5" t="s">
        <v>97</v>
      </c>
      <c r="D22" s="6">
        <v>1972979763</v>
      </c>
      <c r="E22" s="6">
        <v>219974366</v>
      </c>
      <c r="F22" s="6">
        <v>102302371</v>
      </c>
      <c r="G22" s="6">
        <f t="shared" si="0"/>
        <v>2295256500</v>
      </c>
      <c r="H22" s="67">
        <v>119394779</v>
      </c>
      <c r="J22" s="28"/>
    </row>
    <row r="23" spans="1:10" ht="12.75">
      <c r="A23" s="69" t="s">
        <v>1074</v>
      </c>
      <c r="B23" s="5" t="s">
        <v>11</v>
      </c>
      <c r="C23" s="5" t="s">
        <v>81</v>
      </c>
      <c r="D23" s="6">
        <v>1755531082</v>
      </c>
      <c r="E23" s="6">
        <v>199677820</v>
      </c>
      <c r="F23" s="6">
        <v>94745389</v>
      </c>
      <c r="G23" s="6">
        <f t="shared" si="0"/>
        <v>2049954291</v>
      </c>
      <c r="H23" s="67">
        <v>70811800</v>
      </c>
      <c r="J23" s="28"/>
    </row>
    <row r="24" spans="1:10" ht="12.75">
      <c r="A24" s="68" t="s">
        <v>73</v>
      </c>
      <c r="B24" s="5" t="s">
        <v>5</v>
      </c>
      <c r="C24" s="5" t="s">
        <v>74</v>
      </c>
      <c r="D24" s="6">
        <v>1175784721</v>
      </c>
      <c r="E24" s="6">
        <v>101801307</v>
      </c>
      <c r="F24" s="6">
        <v>48087972</v>
      </c>
      <c r="G24" s="6">
        <f t="shared" si="0"/>
        <v>1325674000</v>
      </c>
      <c r="H24" s="67">
        <v>68448248</v>
      </c>
      <c r="J24" s="28"/>
    </row>
    <row r="25" spans="1:10" ht="12.75">
      <c r="A25" s="70" t="s">
        <v>1075</v>
      </c>
      <c r="B25" s="5" t="s">
        <v>15</v>
      </c>
      <c r="C25" s="5" t="s">
        <v>84</v>
      </c>
      <c r="D25" s="6">
        <v>2625625491</v>
      </c>
      <c r="E25" s="6">
        <v>325155547</v>
      </c>
      <c r="F25" s="6">
        <v>152027401</v>
      </c>
      <c r="G25" s="6">
        <f t="shared" si="0"/>
        <v>3102808439</v>
      </c>
      <c r="H25" s="67">
        <v>140137102</v>
      </c>
      <c r="J25" s="28"/>
    </row>
    <row r="26" spans="1:10" ht="12.75">
      <c r="A26" s="66">
        <v>68276</v>
      </c>
      <c r="B26" s="5" t="s">
        <v>43</v>
      </c>
      <c r="C26" s="5" t="s">
        <v>100</v>
      </c>
      <c r="D26" s="6">
        <v>2702571567</v>
      </c>
      <c r="E26" s="6">
        <v>251648678</v>
      </c>
      <c r="F26" s="6">
        <v>119352779</v>
      </c>
      <c r="G26" s="6">
        <f t="shared" si="0"/>
        <v>3073573024</v>
      </c>
      <c r="H26" s="67">
        <v>132307089</v>
      </c>
      <c r="J26" s="28"/>
    </row>
    <row r="27" spans="1:10" ht="12.75">
      <c r="A27" s="66">
        <v>25290</v>
      </c>
      <c r="B27" s="5" t="s">
        <v>23</v>
      </c>
      <c r="C27" s="5" t="s">
        <v>1114</v>
      </c>
      <c r="D27" s="6">
        <v>1231903643</v>
      </c>
      <c r="E27" s="6">
        <v>175754839</v>
      </c>
      <c r="F27" s="6">
        <v>83394142</v>
      </c>
      <c r="G27" s="6">
        <f t="shared" si="0"/>
        <v>1491052624</v>
      </c>
      <c r="H27" s="67">
        <v>78753843</v>
      </c>
      <c r="J27" s="28"/>
    </row>
    <row r="28" spans="1:10" ht="12.75">
      <c r="A28" s="66">
        <v>25307</v>
      </c>
      <c r="B28" s="5" t="s">
        <v>23</v>
      </c>
      <c r="C28" s="5" t="s">
        <v>87</v>
      </c>
      <c r="D28" s="6">
        <v>954867749</v>
      </c>
      <c r="E28" s="6">
        <v>137027310</v>
      </c>
      <c r="F28" s="6">
        <v>63018692</v>
      </c>
      <c r="G28" s="6">
        <f t="shared" si="0"/>
        <v>1154913751</v>
      </c>
      <c r="H28" s="67">
        <v>55918422</v>
      </c>
      <c r="J28" s="28"/>
    </row>
    <row r="29" spans="1:10" ht="12.75" customHeight="1">
      <c r="A29" s="66">
        <v>68307</v>
      </c>
      <c r="B29" s="5" t="s">
        <v>43</v>
      </c>
      <c r="C29" s="5" t="s">
        <v>1115</v>
      </c>
      <c r="D29" s="6">
        <v>1291485993</v>
      </c>
      <c r="E29" s="6">
        <v>275128850</v>
      </c>
      <c r="F29" s="6">
        <v>88867940</v>
      </c>
      <c r="G29" s="6">
        <f t="shared" si="0"/>
        <v>1655482783</v>
      </c>
      <c r="H29" s="67">
        <v>85996034</v>
      </c>
      <c r="J29" s="28"/>
    </row>
    <row r="30" spans="1:10" ht="12" customHeight="1">
      <c r="A30" s="66">
        <v>73001</v>
      </c>
      <c r="B30" s="5" t="s">
        <v>47</v>
      </c>
      <c r="C30" s="5" t="s">
        <v>1116</v>
      </c>
      <c r="D30" s="6">
        <v>5389650860</v>
      </c>
      <c r="E30" s="6">
        <v>783920732</v>
      </c>
      <c r="F30" s="6">
        <v>359690949</v>
      </c>
      <c r="G30" s="6">
        <f t="shared" si="0"/>
        <v>6533262541</v>
      </c>
      <c r="H30" s="67">
        <v>340468648</v>
      </c>
      <c r="J30" s="28"/>
    </row>
    <row r="31" spans="1:10" ht="12.75">
      <c r="A31" s="68" t="s">
        <v>75</v>
      </c>
      <c r="B31" s="5" t="s">
        <v>5</v>
      </c>
      <c r="C31" s="5" t="s">
        <v>1117</v>
      </c>
      <c r="D31" s="6">
        <v>2222431268</v>
      </c>
      <c r="E31" s="6">
        <v>336336401</v>
      </c>
      <c r="F31" s="6">
        <v>107660664</v>
      </c>
      <c r="G31" s="6">
        <f t="shared" si="0"/>
        <v>2666428333</v>
      </c>
      <c r="H31" s="67">
        <v>128449927</v>
      </c>
      <c r="J31" s="28"/>
    </row>
    <row r="32" spans="1:10" ht="12.75">
      <c r="A32" s="70">
        <v>23417</v>
      </c>
      <c r="B32" s="5" t="s">
        <v>21</v>
      </c>
      <c r="C32" s="5" t="s">
        <v>86</v>
      </c>
      <c r="D32" s="6">
        <v>1728202408</v>
      </c>
      <c r="E32" s="6">
        <v>232565222</v>
      </c>
      <c r="F32" s="6">
        <v>110350175</v>
      </c>
      <c r="G32" s="6">
        <f t="shared" si="0"/>
        <v>2071117805</v>
      </c>
      <c r="H32" s="67">
        <v>171069109</v>
      </c>
      <c r="J32" s="28"/>
    </row>
    <row r="33" spans="1:10" ht="12.75">
      <c r="A33" s="66">
        <v>13430</v>
      </c>
      <c r="B33" s="5" t="s">
        <v>9</v>
      </c>
      <c r="C33" s="5" t="s">
        <v>1118</v>
      </c>
      <c r="D33" s="6">
        <v>1827800411</v>
      </c>
      <c r="E33" s="6">
        <v>199132632</v>
      </c>
      <c r="F33" s="6">
        <v>93641625</v>
      </c>
      <c r="G33" s="6">
        <f t="shared" si="0"/>
        <v>2120574668</v>
      </c>
      <c r="H33" s="67">
        <v>169691975</v>
      </c>
      <c r="J33" s="28"/>
    </row>
    <row r="34" spans="1:10" ht="12.75">
      <c r="A34" s="66">
        <v>44430</v>
      </c>
      <c r="B34" s="5" t="s">
        <v>29</v>
      </c>
      <c r="C34" s="5" t="s">
        <v>90</v>
      </c>
      <c r="D34" s="6">
        <v>1925112126</v>
      </c>
      <c r="E34" s="6">
        <v>252176377</v>
      </c>
      <c r="F34" s="6">
        <v>119655497</v>
      </c>
      <c r="G34" s="6">
        <f t="shared" si="0"/>
        <v>2296944000</v>
      </c>
      <c r="H34" s="67">
        <v>178408375</v>
      </c>
      <c r="J34" s="28"/>
    </row>
    <row r="35" spans="1:10" ht="12.75">
      <c r="A35" s="70">
        <v>17001</v>
      </c>
      <c r="B35" s="5" t="s">
        <v>13</v>
      </c>
      <c r="C35" s="5" t="s">
        <v>83</v>
      </c>
      <c r="D35" s="6">
        <v>5148541203</v>
      </c>
      <c r="E35" s="6">
        <v>702452241</v>
      </c>
      <c r="F35" s="6">
        <v>337727036</v>
      </c>
      <c r="G35" s="6">
        <f t="shared" si="0"/>
        <v>6188720480</v>
      </c>
      <c r="H35" s="67">
        <v>245844501</v>
      </c>
      <c r="J35" s="28"/>
    </row>
    <row r="36" spans="1:10" ht="12.75">
      <c r="A36" s="68" t="s">
        <v>70</v>
      </c>
      <c r="B36" s="5" t="s">
        <v>5</v>
      </c>
      <c r="C36" s="5" t="s">
        <v>1119</v>
      </c>
      <c r="D36" s="6">
        <v>22150454107</v>
      </c>
      <c r="E36" s="6">
        <v>2450363055</v>
      </c>
      <c r="F36" s="6">
        <v>1162885838</v>
      </c>
      <c r="G36" s="6">
        <f t="shared" si="0"/>
        <v>25763703000</v>
      </c>
      <c r="H36" s="67">
        <v>1236609973</v>
      </c>
      <c r="J36" s="28"/>
    </row>
    <row r="37" spans="1:10" ht="12.75">
      <c r="A37" s="70">
        <v>23001</v>
      </c>
      <c r="B37" s="5" t="s">
        <v>21</v>
      </c>
      <c r="C37" s="5" t="s">
        <v>1120</v>
      </c>
      <c r="D37" s="6">
        <v>5249801649</v>
      </c>
      <c r="E37" s="6">
        <v>705540128</v>
      </c>
      <c r="F37" s="6">
        <v>334772653</v>
      </c>
      <c r="G37" s="6">
        <f t="shared" si="0"/>
        <v>6290114430</v>
      </c>
      <c r="H37" s="67">
        <v>413081666</v>
      </c>
      <c r="J37" s="28"/>
    </row>
    <row r="38" spans="1:10" ht="12.75">
      <c r="A38" s="66">
        <v>41001</v>
      </c>
      <c r="B38" s="5" t="s">
        <v>27</v>
      </c>
      <c r="C38" s="5" t="s">
        <v>89</v>
      </c>
      <c r="D38" s="6">
        <v>4914783609</v>
      </c>
      <c r="E38" s="6">
        <v>631222899</v>
      </c>
      <c r="F38" s="6">
        <v>301825882</v>
      </c>
      <c r="G38" s="6">
        <f t="shared" si="0"/>
        <v>5847832390</v>
      </c>
      <c r="H38" s="67">
        <v>253580370</v>
      </c>
      <c r="J38" s="28"/>
    </row>
    <row r="39" spans="1:10" ht="12.75">
      <c r="A39" s="66">
        <v>76520</v>
      </c>
      <c r="B39" s="5" t="s">
        <v>102</v>
      </c>
      <c r="C39" s="5" t="s">
        <v>106</v>
      </c>
      <c r="D39" s="6">
        <v>2876085574</v>
      </c>
      <c r="E39" s="6">
        <v>392684532</v>
      </c>
      <c r="F39" s="6">
        <v>186325394</v>
      </c>
      <c r="G39" s="6">
        <f t="shared" si="0"/>
        <v>3455095500</v>
      </c>
      <c r="H39" s="67">
        <v>186606007</v>
      </c>
      <c r="J39" s="28"/>
    </row>
    <row r="40" spans="1:10" ht="12.75">
      <c r="A40" s="68" t="s">
        <v>1076</v>
      </c>
      <c r="B40" s="5" t="s">
        <v>35</v>
      </c>
      <c r="C40" s="5" t="s">
        <v>93</v>
      </c>
      <c r="D40" s="6">
        <v>5881620907</v>
      </c>
      <c r="E40" s="6">
        <v>723348454</v>
      </c>
      <c r="F40" s="6">
        <v>326629990</v>
      </c>
      <c r="G40" s="6">
        <f t="shared" si="0"/>
        <v>6931599351</v>
      </c>
      <c r="H40" s="67">
        <v>276094707</v>
      </c>
      <c r="J40" s="28"/>
    </row>
    <row r="41" spans="1:10" ht="12.75">
      <c r="A41" s="66">
        <v>66001</v>
      </c>
      <c r="B41" s="5" t="s">
        <v>41</v>
      </c>
      <c r="C41" s="5" t="s">
        <v>96</v>
      </c>
      <c r="D41" s="6">
        <v>5018205592</v>
      </c>
      <c r="E41" s="6">
        <v>850470185</v>
      </c>
      <c r="F41" s="6">
        <v>390226226</v>
      </c>
      <c r="G41" s="6">
        <f t="shared" si="0"/>
        <v>6258902003</v>
      </c>
      <c r="H41" s="67">
        <v>334760872</v>
      </c>
      <c r="J41" s="28"/>
    </row>
    <row r="42" spans="1:10" ht="12.75">
      <c r="A42" s="70">
        <v>19001</v>
      </c>
      <c r="B42" s="5" t="s">
        <v>17</v>
      </c>
      <c r="C42" s="5" t="s">
        <v>1121</v>
      </c>
      <c r="D42" s="6">
        <v>3555526557</v>
      </c>
      <c r="E42" s="6">
        <v>450553431</v>
      </c>
      <c r="F42" s="6">
        <v>214162828</v>
      </c>
      <c r="G42" s="6">
        <f t="shared" si="0"/>
        <v>4220242816</v>
      </c>
      <c r="H42" s="67">
        <v>178112624</v>
      </c>
      <c r="J42" s="28"/>
    </row>
    <row r="43" spans="1:10" ht="12.75">
      <c r="A43" s="66">
        <v>23660</v>
      </c>
      <c r="B43" s="5" t="s">
        <v>21</v>
      </c>
      <c r="C43" s="5" t="s">
        <v>1122</v>
      </c>
      <c r="D43" s="6">
        <v>1503006821</v>
      </c>
      <c r="E43" s="6">
        <v>184806292</v>
      </c>
      <c r="F43" s="6">
        <v>87688978</v>
      </c>
      <c r="G43" s="6">
        <f t="shared" si="0"/>
        <v>1775502091</v>
      </c>
      <c r="H43" s="67">
        <v>135243657</v>
      </c>
      <c r="J43" s="28"/>
    </row>
    <row r="44" spans="1:10" ht="12.75">
      <c r="A44" s="66">
        <v>70001</v>
      </c>
      <c r="B44" s="5" t="s">
        <v>45</v>
      </c>
      <c r="C44" s="5" t="s">
        <v>101</v>
      </c>
      <c r="D44" s="6">
        <v>3358172763</v>
      </c>
      <c r="E44" s="6">
        <v>442825567</v>
      </c>
      <c r="F44" s="6">
        <v>208237622</v>
      </c>
      <c r="G44" s="6">
        <f t="shared" si="0"/>
        <v>4009235952</v>
      </c>
      <c r="H44" s="67">
        <v>255071099</v>
      </c>
      <c r="J44" s="28"/>
    </row>
    <row r="45" spans="1:10" ht="12.75">
      <c r="A45" s="66">
        <v>25754</v>
      </c>
      <c r="B45" s="5" t="s">
        <v>23</v>
      </c>
      <c r="C45" s="5" t="s">
        <v>88</v>
      </c>
      <c r="D45" s="6">
        <v>4148170333</v>
      </c>
      <c r="E45" s="6">
        <v>374919133</v>
      </c>
      <c r="F45" s="6">
        <v>177895867</v>
      </c>
      <c r="G45" s="6">
        <f t="shared" si="0"/>
        <v>4700985333</v>
      </c>
      <c r="H45" s="67">
        <v>202911926</v>
      </c>
      <c r="J45" s="28"/>
    </row>
    <row r="46" spans="1:10" ht="12.75">
      <c r="A46" s="70">
        <v>15759</v>
      </c>
      <c r="B46" s="5" t="s">
        <v>11</v>
      </c>
      <c r="C46" s="5" t="s">
        <v>82</v>
      </c>
      <c r="D46" s="6">
        <v>1688800381</v>
      </c>
      <c r="E46" s="6">
        <v>225355587</v>
      </c>
      <c r="F46" s="6">
        <v>106929266</v>
      </c>
      <c r="G46" s="6">
        <f t="shared" si="0"/>
        <v>2021085234</v>
      </c>
      <c r="H46" s="67">
        <v>84360427</v>
      </c>
      <c r="J46" s="28"/>
    </row>
    <row r="47" spans="1:10" ht="12.75">
      <c r="A47" s="68" t="s">
        <v>78</v>
      </c>
      <c r="B47" s="5" t="s">
        <v>7</v>
      </c>
      <c r="C47" s="5" t="s">
        <v>79</v>
      </c>
      <c r="D47" s="6">
        <v>3025981731</v>
      </c>
      <c r="E47" s="6">
        <v>307779776</v>
      </c>
      <c r="F47" s="6">
        <v>146038826</v>
      </c>
      <c r="G47" s="6">
        <f t="shared" si="0"/>
        <v>3479800333</v>
      </c>
      <c r="H47" s="67">
        <v>156677375</v>
      </c>
      <c r="J47" s="28"/>
    </row>
    <row r="48" spans="1:10" ht="12.75">
      <c r="A48" s="66">
        <v>76834</v>
      </c>
      <c r="B48" s="5" t="s">
        <v>102</v>
      </c>
      <c r="C48" s="5" t="s">
        <v>1123</v>
      </c>
      <c r="D48" s="6">
        <v>1955490876</v>
      </c>
      <c r="E48" s="6">
        <v>245789253</v>
      </c>
      <c r="F48" s="6">
        <v>116251371</v>
      </c>
      <c r="G48" s="6">
        <f t="shared" si="0"/>
        <v>2317531500</v>
      </c>
      <c r="H48" s="67">
        <v>128289800</v>
      </c>
      <c r="J48" s="28"/>
    </row>
    <row r="49" spans="1:10" ht="12.75">
      <c r="A49" s="66">
        <v>52835</v>
      </c>
      <c r="B49" s="5" t="s">
        <v>35</v>
      </c>
      <c r="C49" s="5" t="s">
        <v>94</v>
      </c>
      <c r="D49" s="6">
        <v>2885858279</v>
      </c>
      <c r="E49" s="6">
        <v>450364399</v>
      </c>
      <c r="F49" s="6">
        <v>213693989</v>
      </c>
      <c r="G49" s="6">
        <f t="shared" si="0"/>
        <v>3549916667</v>
      </c>
      <c r="H49" s="67">
        <v>273140942</v>
      </c>
      <c r="J49" s="28"/>
    </row>
    <row r="50" spans="1:10" ht="12.75">
      <c r="A50" s="70" t="s">
        <v>1073</v>
      </c>
      <c r="B50" s="5" t="s">
        <v>11</v>
      </c>
      <c r="C50" s="5" t="s">
        <v>80</v>
      </c>
      <c r="D50" s="6">
        <v>2616590569</v>
      </c>
      <c r="E50" s="6">
        <v>304187640</v>
      </c>
      <c r="F50" s="6">
        <v>139819792</v>
      </c>
      <c r="G50" s="6">
        <f t="shared" si="0"/>
        <v>3060598001</v>
      </c>
      <c r="H50" s="67">
        <v>91990566</v>
      </c>
      <c r="J50" s="28"/>
    </row>
    <row r="51" spans="1:10" ht="12.75">
      <c r="A51" s="68" t="s">
        <v>76</v>
      </c>
      <c r="B51" s="5" t="s">
        <v>5</v>
      </c>
      <c r="C51" s="5" t="s">
        <v>77</v>
      </c>
      <c r="D51" s="6">
        <v>2358770490</v>
      </c>
      <c r="E51" s="6">
        <v>276343523</v>
      </c>
      <c r="F51" s="6">
        <v>126796320</v>
      </c>
      <c r="G51" s="6">
        <f t="shared" si="0"/>
        <v>2761910333</v>
      </c>
      <c r="H51" s="67">
        <v>223116182</v>
      </c>
      <c r="J51" s="28"/>
    </row>
    <row r="52" spans="1:10" ht="12.75">
      <c r="A52" s="70">
        <v>20001</v>
      </c>
      <c r="B52" s="5" t="s">
        <v>19</v>
      </c>
      <c r="C52" s="5" t="s">
        <v>85</v>
      </c>
      <c r="D52" s="6">
        <v>4396454615</v>
      </c>
      <c r="E52" s="6">
        <v>580338000</v>
      </c>
      <c r="F52" s="6">
        <v>277931794</v>
      </c>
      <c r="G52" s="6">
        <f t="shared" si="0"/>
        <v>5254724409</v>
      </c>
      <c r="H52" s="67">
        <v>308000418</v>
      </c>
      <c r="J52" s="28"/>
    </row>
    <row r="53" spans="1:10" ht="12.75">
      <c r="A53" s="66">
        <v>50001</v>
      </c>
      <c r="B53" s="5" t="s">
        <v>33</v>
      </c>
      <c r="C53" s="5" t="s">
        <v>92</v>
      </c>
      <c r="D53" s="6">
        <v>5191957137</v>
      </c>
      <c r="E53" s="6">
        <v>663208839</v>
      </c>
      <c r="F53" s="6">
        <v>314686824</v>
      </c>
      <c r="G53" s="6">
        <f t="shared" si="0"/>
        <v>6169852800</v>
      </c>
      <c r="H53" s="67">
        <v>283443316</v>
      </c>
      <c r="J53" s="28"/>
    </row>
    <row r="54" spans="1:10" ht="18" customHeight="1" thickBot="1">
      <c r="A54" s="63"/>
      <c r="B54" s="88" t="s">
        <v>67</v>
      </c>
      <c r="C54" s="89"/>
      <c r="D54" s="64">
        <f>SUM(D12:D53)</f>
        <v>165236295356</v>
      </c>
      <c r="E54" s="64">
        <f>SUM(E12:E53)</f>
        <v>19889764176</v>
      </c>
      <c r="F54" s="64">
        <f>SUM(F12:F53)</f>
        <v>9285952382</v>
      </c>
      <c r="G54" s="64">
        <f>SUM(G12:G53)</f>
        <v>194412011914</v>
      </c>
      <c r="H54" s="65">
        <f>SUM(H12:H53)</f>
        <v>9625952464</v>
      </c>
      <c r="J54" s="28"/>
    </row>
    <row r="55" spans="2:10" ht="12.75">
      <c r="B55" s="4"/>
      <c r="C55" s="4"/>
      <c r="D55" s="4"/>
      <c r="E55" s="4"/>
      <c r="F55" s="4"/>
      <c r="G55" s="4"/>
      <c r="H55" s="4"/>
      <c r="J55" s="28"/>
    </row>
    <row r="56" spans="1:10" ht="12.75">
      <c r="A56" s="40"/>
      <c r="B56" s="4"/>
      <c r="C56" s="4"/>
      <c r="D56" s="4"/>
      <c r="E56" s="4"/>
      <c r="F56" s="4"/>
      <c r="G56" s="4"/>
      <c r="H56" s="4"/>
      <c r="J56" s="28"/>
    </row>
    <row r="57" spans="4:10" ht="12.75">
      <c r="D57" s="42"/>
      <c r="E57" s="42"/>
      <c r="F57" s="42"/>
      <c r="G57" s="42"/>
      <c r="H57" s="42"/>
      <c r="J57" s="28"/>
    </row>
    <row r="58" spans="4:10" ht="12.75">
      <c r="D58" s="43"/>
      <c r="E58" s="35"/>
      <c r="F58" s="42"/>
      <c r="G58" s="4"/>
      <c r="J58" s="28"/>
    </row>
    <row r="59" spans="4:10" ht="12.75">
      <c r="D59" s="28"/>
      <c r="E59" s="35"/>
      <c r="F59" s="35"/>
      <c r="J59" s="28"/>
    </row>
    <row r="60" spans="5:10" ht="12.75">
      <c r="E60" s="35"/>
      <c r="F60" s="35"/>
      <c r="J60" s="28"/>
    </row>
    <row r="61" ht="12.75">
      <c r="J61" s="28"/>
    </row>
    <row r="62" ht="12.75">
      <c r="J62" s="28"/>
    </row>
    <row r="63" ht="12.75">
      <c r="J63" s="28"/>
    </row>
  </sheetData>
  <mergeCells count="10">
    <mergeCell ref="E8:F8"/>
    <mergeCell ref="B54:C54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2" t="s">
        <v>1086</v>
      </c>
      <c r="B4" s="82"/>
      <c r="C4" s="82"/>
      <c r="D4" s="82"/>
    </row>
    <row r="5" spans="1:4" ht="15">
      <c r="A5" s="82" t="s">
        <v>1133</v>
      </c>
      <c r="B5" s="82"/>
      <c r="C5" s="82"/>
      <c r="D5" s="82"/>
    </row>
    <row r="6" spans="2:3" ht="15.75">
      <c r="B6" s="1"/>
      <c r="C6" s="1"/>
    </row>
    <row r="7" spans="1:4" ht="12.75" customHeight="1">
      <c r="A7" s="111" t="s">
        <v>0</v>
      </c>
      <c r="B7" s="107" t="s">
        <v>1</v>
      </c>
      <c r="C7" s="107" t="s">
        <v>68</v>
      </c>
      <c r="D7" s="107" t="s">
        <v>69</v>
      </c>
    </row>
    <row r="8" spans="1:4" ht="12.75">
      <c r="A8" s="112"/>
      <c r="B8" s="108"/>
      <c r="C8" s="108"/>
      <c r="D8" s="108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09" t="s">
        <v>67</v>
      </c>
      <c r="C1065" s="110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2" t="s">
        <v>1086</v>
      </c>
      <c r="B4" s="82"/>
      <c r="C4" s="82"/>
      <c r="D4" s="82"/>
      <c r="E4" s="82"/>
      <c r="F4" s="82"/>
    </row>
    <row r="5" spans="1:6" ht="15">
      <c r="A5" s="113" t="s">
        <v>1132</v>
      </c>
      <c r="B5" s="113"/>
      <c r="C5" s="113"/>
      <c r="D5" s="113"/>
      <c r="E5" s="113"/>
      <c r="F5" s="113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468681978961</v>
      </c>
      <c r="C9" s="22">
        <f>SUM(C10:C12)</f>
        <v>194412011914</v>
      </c>
      <c r="D9" s="22">
        <f>SUM(D10:D12)</f>
        <v>0</v>
      </c>
      <c r="E9" s="41">
        <f>SUM(E10:E12)</f>
        <v>663093990875</v>
      </c>
      <c r="F9" s="28"/>
      <c r="G9" s="28"/>
    </row>
    <row r="10" spans="1:7" ht="12.75">
      <c r="A10" s="7" t="s">
        <v>1104</v>
      </c>
      <c r="B10" s="16">
        <f>+'dptos-distritos'!C48</f>
        <v>399762831838</v>
      </c>
      <c r="C10" s="16">
        <f>+Municipioscertf!D54</f>
        <v>165236295356</v>
      </c>
      <c r="D10" s="16"/>
      <c r="E10" s="23">
        <f>SUM(B10:D10)</f>
        <v>564999127194</v>
      </c>
      <c r="F10" s="28"/>
      <c r="G10" s="28"/>
    </row>
    <row r="11" spans="1:7" ht="12.75">
      <c r="A11" s="7" t="s">
        <v>1105</v>
      </c>
      <c r="B11" s="16">
        <f>+'dptos-distritos'!D48</f>
        <v>46805139886</v>
      </c>
      <c r="C11" s="16">
        <f>+Municipioscertf!E54</f>
        <v>19889764176</v>
      </c>
      <c r="D11" s="16"/>
      <c r="E11" s="23">
        <f>SUM(B11:D11)</f>
        <v>66694904062</v>
      </c>
      <c r="F11" s="28"/>
      <c r="G11" s="28"/>
    </row>
    <row r="12" spans="1:7" ht="12.75">
      <c r="A12" s="7" t="s">
        <v>1106</v>
      </c>
      <c r="B12" s="16">
        <f>+'dptos-distritos'!E48</f>
        <v>22114007237</v>
      </c>
      <c r="C12" s="16">
        <f>+Municipioscertf!F54</f>
        <v>9285952382</v>
      </c>
      <c r="D12" s="16"/>
      <c r="E12" s="23">
        <f>SUM(B12:D12)</f>
        <v>31399959619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7" t="s">
        <v>69</v>
      </c>
      <c r="B14" s="17"/>
      <c r="C14" s="17">
        <f>+Municipioscertf!H54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5" t="s">
        <v>3</v>
      </c>
      <c r="B15" s="46">
        <f>+B9+B13+B14</f>
        <v>488475960732</v>
      </c>
      <c r="C15" s="46">
        <f>+C9+C13+C14</f>
        <v>204037964378</v>
      </c>
      <c r="D15" s="46">
        <f>+D9+D13+D14</f>
        <v>25374047550</v>
      </c>
      <c r="E15" s="46">
        <f>+E9+E13+E14</f>
        <v>717887972660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4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2006-03-01T17:47:51Z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-460346336</vt:i4>
  </property>
  <property fmtid="{D5CDD505-2E9C-101B-9397-08002B2CF9AE}" pid="3" name="_EmailSubject">
    <vt:lpwstr>PAC marzo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