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3920" windowHeight="10230" tabRatio="742" activeTab="0"/>
  </bookViews>
  <sheets>
    <sheet name="Protocolo para docentes 1" sheetId="1" r:id="rId1"/>
    <sheet name="Protocolo para docentes 2" sheetId="2" r:id="rId2"/>
    <sheet name="G" sheetId="3" state="hidden" r:id="rId3"/>
  </sheets>
  <definedNames>
    <definedName name="_xlnm.Print_Area" localSheetId="2">'G'!$A$1:$M$23</definedName>
    <definedName name="_xlnm.Print_Area" localSheetId="1">'Protocolo para docentes 2'!$A$1:$R$18</definedName>
    <definedName name="_xlnm.Print_Titles" localSheetId="0">'Protocolo para docentes 1'!$1:$3</definedName>
  </definedNames>
  <calcPr fullCalcOnLoad="1"/>
</workbook>
</file>

<file path=xl/comments1.xml><?xml version="1.0" encoding="utf-8"?>
<comments xmlns="http://schemas.openxmlformats.org/spreadsheetml/2006/main">
  <authors>
    <author>Diego Bernal</author>
    <author>Gabriel Bernal</author>
  </authors>
  <commentList>
    <comment ref="G8" authorId="0">
      <text>
        <r>
          <rPr>
            <sz val="8"/>
            <rFont val="Tahoma"/>
            <family val="2"/>
          </rPr>
          <t xml:space="preserve">Escriba el tipo de documento del directivo docente evaluado.
</t>
        </r>
        <r>
          <rPr>
            <b/>
            <sz val="8"/>
            <rFont val="Tahoma"/>
            <family val="2"/>
          </rPr>
          <t>CC:</t>
        </r>
        <r>
          <rPr>
            <sz val="8"/>
            <rFont val="Tahoma"/>
            <family val="2"/>
          </rPr>
          <t xml:space="preserve"> Cédula de Ciudadanía
</t>
        </r>
        <r>
          <rPr>
            <b/>
            <sz val="8"/>
            <rFont val="Tahoma"/>
            <family val="2"/>
          </rPr>
          <t>CE:</t>
        </r>
        <r>
          <rPr>
            <sz val="8"/>
            <rFont val="Tahoma"/>
            <family val="2"/>
          </rPr>
          <t xml:space="preserve"> Cédula de Extranjería</t>
        </r>
      </text>
    </comment>
    <comment ref="AO11" authorId="1">
      <text>
        <r>
          <rPr>
            <sz val="8"/>
            <rFont val="Tahoma"/>
            <family val="2"/>
          </rPr>
          <t xml:space="preserve">Indique la zona en la que se ubica el establecimiento.
</t>
        </r>
        <r>
          <rPr>
            <b/>
            <sz val="8"/>
            <rFont val="Tahoma"/>
            <family val="2"/>
          </rPr>
          <t>U:</t>
        </r>
        <r>
          <rPr>
            <sz val="8"/>
            <rFont val="Tahoma"/>
            <family val="2"/>
          </rPr>
          <t xml:space="preserve"> Urbana
</t>
        </r>
        <r>
          <rPr>
            <b/>
            <sz val="8"/>
            <rFont val="Tahoma"/>
            <family val="2"/>
          </rPr>
          <t>R:</t>
        </r>
        <r>
          <rPr>
            <sz val="8"/>
            <rFont val="Tahoma"/>
            <family val="2"/>
          </rPr>
          <t xml:space="preserve"> Rural</t>
        </r>
      </text>
    </comment>
    <comment ref="F13" authorId="1">
      <text>
        <r>
          <rPr>
            <sz val="8"/>
            <rFont val="Tahoma"/>
            <family val="2"/>
          </rPr>
          <t>Escriba la entidad territorial certificada en la que se encuentra la institución educativa.</t>
        </r>
      </text>
    </comment>
    <comment ref="R13" authorId="1">
      <text>
        <r>
          <rPr>
            <sz val="8"/>
            <rFont val="Tahoma"/>
            <family val="2"/>
          </rPr>
          <t>Indique el nombre del municipio en el que se ubica la institución educativa.</t>
        </r>
      </text>
    </comment>
    <comment ref="AG14" authorId="1">
      <text>
        <r>
          <rPr>
            <sz val="8"/>
            <rFont val="Tahoma"/>
            <family val="2"/>
          </rPr>
          <t>Indique el nivel en el que se desempeña el docente evaluado.</t>
        </r>
        <r>
          <rPr>
            <b/>
            <sz val="8"/>
            <rFont val="Tahoma"/>
            <family val="0"/>
          </rPr>
          <t xml:space="preserve">
PE:</t>
        </r>
        <r>
          <rPr>
            <sz val="8"/>
            <rFont val="Tahoma"/>
            <family val="2"/>
          </rPr>
          <t xml:space="preserve"> Preescolar</t>
        </r>
        <r>
          <rPr>
            <b/>
            <sz val="8"/>
            <rFont val="Tahoma"/>
            <family val="0"/>
          </rPr>
          <t xml:space="preserve">
BP:</t>
        </r>
        <r>
          <rPr>
            <sz val="8"/>
            <rFont val="Tahoma"/>
            <family val="2"/>
          </rPr>
          <t xml:space="preserve"> Básica Primaria</t>
        </r>
        <r>
          <rPr>
            <b/>
            <sz val="8"/>
            <rFont val="Tahoma"/>
            <family val="0"/>
          </rPr>
          <t xml:space="preserve">
BSM:</t>
        </r>
        <r>
          <rPr>
            <sz val="8"/>
            <rFont val="Tahoma"/>
            <family val="2"/>
          </rPr>
          <t xml:space="preserve"> Básica Secundaría y Media</t>
        </r>
      </text>
    </comment>
    <comment ref="AK14" authorId="1">
      <text>
        <r>
          <rPr>
            <sz val="8"/>
            <rFont val="Tahoma"/>
            <family val="2"/>
          </rPr>
          <t>Indique el área en la que se desempeña el docente, según las áreas establecidas en la Ley 115 de 1994.</t>
        </r>
      </text>
    </comment>
    <comment ref="D26" authorId="1">
      <text>
        <r>
          <rPr>
            <sz val="8"/>
            <rFont val="Tahoma"/>
            <family val="2"/>
          </rPr>
          <t>Escriba el año escolar objeto de evaluación.</t>
        </r>
      </text>
    </comment>
    <comment ref="I26" authorId="1">
      <text>
        <r>
          <rPr>
            <sz val="8"/>
            <rFont val="Tahoma"/>
            <family val="2"/>
          </rPr>
          <t>Indique la fecha de inicio del proceso, cuando se concertan las contribuciones individuales.
(dd-mm-aa)</t>
        </r>
      </text>
    </comment>
    <comment ref="Q26" authorId="1">
      <text>
        <r>
          <rPr>
            <sz val="8"/>
            <rFont val="Tahoma"/>
            <family val="2"/>
          </rPr>
          <t>Indique la fecha en la que se realiza la primera valoración.
(dd-mm-aa)</t>
        </r>
      </text>
    </comment>
    <comment ref="Z26" authorId="1">
      <text>
        <r>
          <rPr>
            <sz val="8"/>
            <rFont val="Tahoma"/>
            <family val="2"/>
          </rPr>
          <t>Escriba el número de días que el evaluado tuvo licencias no remuneradas, licencias de maternidad o incapacidades, desde el inicio de la evaluación hasta la fecha de la primera valoración.</t>
        </r>
      </text>
    </comment>
    <comment ref="AG26" authorId="1">
      <text>
        <r>
          <rPr>
            <sz val="8"/>
            <rFont val="Tahoma"/>
            <family val="2"/>
          </rPr>
          <t>Indique la fecha en la que se realiza la segunda valoración.
(dd-mm-aa)</t>
        </r>
      </text>
    </comment>
    <comment ref="AO26" authorId="1">
      <text>
        <r>
          <rPr>
            <sz val="8"/>
            <rFont val="Tahoma"/>
            <family val="2"/>
          </rPr>
          <t>Escriba el número de días que el evaluado tuvo licencias no remuneradas, licencias de maternidad o incapacidades, desde la primera valoración hasta la fecha de la segunda valoración.</t>
        </r>
      </text>
    </comment>
    <comment ref="B46" authorId="0">
      <text>
        <r>
          <rPr>
            <sz val="8"/>
            <rFont val="Tahoma"/>
            <family val="2"/>
          </rPr>
          <t>Escriba los nombres de las competencias comportamentales seleccionadas para la evaluación.</t>
        </r>
      </text>
    </comment>
    <comment ref="U47" authorId="0">
      <text>
        <r>
          <rPr>
            <sz val="9"/>
            <rFont val="Tahoma"/>
            <family val="2"/>
          </rPr>
          <t>Coloque el puntaje asignado a cada competencia comportamental el primer semestre, utilizando la escala de uno (1) a cien (100).</t>
        </r>
      </text>
    </comment>
    <comment ref="AC47" authorId="0">
      <text>
        <r>
          <rPr>
            <sz val="9"/>
            <rFont val="Tahoma"/>
            <family val="2"/>
          </rPr>
          <t>Coloque el puntaje asignado a cada competencia comportamental el segundo semestre, utilizando la escala de uno (1) a cien (100).</t>
        </r>
      </text>
    </comment>
    <comment ref="AJ47" authorId="0">
      <text>
        <r>
          <rPr>
            <sz val="9"/>
            <rFont val="Tahoma"/>
            <family val="2"/>
          </rPr>
          <t>Puntaje final en cada competencia comportamental (ponderando los dos puntajes por el número de días de cada valoración).</t>
        </r>
      </text>
    </comment>
    <comment ref="X48" authorId="1">
      <text>
        <r>
          <rPr>
            <sz val="8"/>
            <rFont val="Tahoma"/>
            <family val="2"/>
          </rPr>
          <t>Promedio de los puntajes asignados a las tres competencias comportamentales en la primera valoración.</t>
        </r>
      </text>
    </comment>
    <comment ref="AA48" authorId="1">
      <text>
        <r>
          <rPr>
            <sz val="8"/>
            <rFont val="Tahoma"/>
            <family val="2"/>
          </rPr>
          <t>Ponderación del promedio de las competencias comportamentales (por el 30%).</t>
        </r>
      </text>
    </comment>
    <comment ref="AF48" authorId="1">
      <text>
        <r>
          <rPr>
            <sz val="8"/>
            <rFont val="Tahoma"/>
            <family val="2"/>
          </rPr>
          <t>Promedio de los puntajes asignados a las tres competencias comportamentales en la segunda valoración.</t>
        </r>
      </text>
    </comment>
    <comment ref="AH48" authorId="1">
      <text>
        <r>
          <rPr>
            <sz val="8"/>
            <rFont val="Tahoma"/>
            <family val="2"/>
          </rPr>
          <t>Ponderación del promedio de las competencias comportamentales (por el 30%).</t>
        </r>
      </text>
    </comment>
    <comment ref="AM48" authorId="1">
      <text>
        <r>
          <rPr>
            <sz val="8"/>
            <rFont val="Tahoma"/>
            <family val="2"/>
          </rPr>
          <t>Promedio de los puntajes finales en las tres competencias comportamentales.</t>
        </r>
      </text>
    </comment>
    <comment ref="AO48" authorId="1">
      <text>
        <r>
          <rPr>
            <sz val="8"/>
            <rFont val="Tahoma"/>
            <family val="2"/>
          </rPr>
          <t>Ponderación del promedio de los puntajes finales en las competencias comportamentales.</t>
        </r>
      </text>
    </comment>
    <comment ref="L33" authorId="0">
      <text>
        <r>
          <rPr>
            <sz val="9"/>
            <rFont val="Tahoma"/>
            <family val="2"/>
          </rPr>
          <t>Para cada una de las competencias elabore una contribución y escríbala en este espacio.</t>
        </r>
      </text>
    </comment>
    <comment ref="U34" authorId="0">
      <text>
        <r>
          <rPr>
            <sz val="9"/>
            <rFont val="Tahoma"/>
            <family val="2"/>
          </rPr>
          <t>Coloque el puntaje asignado a cada contribución individual el primer semestre, utilizando la escala de uno (1) a cien (100).</t>
        </r>
      </text>
    </comment>
    <comment ref="AC34" authorId="0">
      <text>
        <r>
          <rPr>
            <sz val="9"/>
            <rFont val="Tahoma"/>
            <family val="2"/>
          </rPr>
          <t>Coloque el puntaje asignado a cada contribución individual el segundo semestre, utilizando la escal de uno (1) a cien (100).</t>
        </r>
      </text>
    </comment>
    <comment ref="AJ34" authorId="0">
      <text>
        <r>
          <rPr>
            <sz val="9"/>
            <rFont val="Tahoma"/>
            <family val="2"/>
          </rPr>
          <t>Puntaje final en cada competencia (ponderando los dos puntajes por el número de días de cada valoración).</t>
        </r>
      </text>
    </comment>
    <comment ref="X35" authorId="0">
      <text>
        <r>
          <rPr>
            <sz val="8"/>
            <rFont val="Tahoma"/>
            <family val="2"/>
          </rPr>
          <t>Promedio de los puntajes asignados a las cuatro competencias de gestión académica, en la primera valoración.</t>
        </r>
      </text>
    </comment>
    <comment ref="AA35" authorId="0">
      <text>
        <r>
          <rPr>
            <sz val="8"/>
            <rFont val="Tahoma"/>
            <family val="2"/>
          </rPr>
          <t>Ponderación del promedio de las competencias académicas, según el peso asignado al área de gestión.</t>
        </r>
      </text>
    </comment>
    <comment ref="AM35" authorId="0">
      <text>
        <r>
          <rPr>
            <sz val="8"/>
            <rFont val="Tahoma"/>
            <family val="2"/>
          </rPr>
          <t>Promedio de los puntajes finales en las dos competencias directivas.</t>
        </r>
      </text>
    </comment>
    <comment ref="AO35" authorId="0">
      <text>
        <r>
          <rPr>
            <sz val="8"/>
            <rFont val="Tahoma"/>
            <family val="2"/>
          </rPr>
          <t>Ponderación del promedio de los puntajes finales en las dos competencias directivas, según el peso asignado al área de gestión.</t>
        </r>
      </text>
    </comment>
    <comment ref="X39" authorId="0">
      <text>
        <r>
          <rPr>
            <sz val="8"/>
            <rFont val="Tahoma"/>
            <family val="2"/>
          </rPr>
          <t>Promedio de los puntajes asignados a las dos competencias de gestión administrativa, en la primera valoración.</t>
        </r>
      </text>
    </comment>
    <comment ref="AA39" authorId="0">
      <text>
        <r>
          <rPr>
            <sz val="8"/>
            <rFont val="Tahoma"/>
            <family val="2"/>
          </rPr>
          <t>Ponderación del promedio de las competencias administrativas, según el peso asignado al área de gestión.</t>
        </r>
      </text>
    </comment>
    <comment ref="AF39" authorId="0">
      <text>
        <r>
          <rPr>
            <sz val="8"/>
            <rFont val="Tahoma"/>
            <family val="2"/>
          </rPr>
          <t>Promedio de los puntajes asignados a las dos competencias de gestión administrativa, en la segunda valoración.</t>
        </r>
      </text>
    </comment>
    <comment ref="AH39" authorId="0">
      <text>
        <r>
          <rPr>
            <sz val="8"/>
            <rFont val="Tahoma"/>
            <family val="2"/>
          </rPr>
          <t>Ponderación del promedio de las competencias administrativas, según el peso asignado al área de gestión.</t>
        </r>
      </text>
    </comment>
    <comment ref="AM39" authorId="0">
      <text>
        <r>
          <rPr>
            <sz val="8"/>
            <rFont val="Tahoma"/>
            <family val="2"/>
          </rPr>
          <t>Promedio de los puntajes finales en las dos competencias administrativas.</t>
        </r>
      </text>
    </comment>
    <comment ref="AO39" authorId="0">
      <text>
        <r>
          <rPr>
            <sz val="8"/>
            <rFont val="Tahoma"/>
            <family val="2"/>
          </rPr>
          <t>Ponderación del promedio de los puntajes finales en las dos competencias administrativas, según el peso asignado al área de gestión.</t>
        </r>
      </text>
    </comment>
    <comment ref="B40" authorId="1">
      <text>
        <r>
          <rPr>
            <sz val="8"/>
            <rFont val="Tahoma"/>
            <family val="2"/>
          </rPr>
          <t>Escriba el porcentaje asignado a la gestión administrativa.</t>
        </r>
      </text>
    </comment>
    <comment ref="X41" authorId="0">
      <text>
        <r>
          <rPr>
            <sz val="8"/>
            <rFont val="Tahoma"/>
            <family val="2"/>
          </rPr>
          <t>Promedio de los puntajes asignados a las dos competencias de gestión comunitaria, en la primera valoración.</t>
        </r>
      </text>
    </comment>
    <comment ref="AA41" authorId="0">
      <text>
        <r>
          <rPr>
            <sz val="8"/>
            <rFont val="Tahoma"/>
            <family val="2"/>
          </rPr>
          <t>Ponderación del promedio de las competencias comunitarias, según el peso asignado al área de gestión.</t>
        </r>
      </text>
    </comment>
    <comment ref="AF41" authorId="0">
      <text>
        <r>
          <rPr>
            <sz val="8"/>
            <rFont val="Tahoma"/>
            <family val="2"/>
          </rPr>
          <t>Promedio de los puntajes asignados a las dos competencias de gestión comunitaria, en la segunda valoración.</t>
        </r>
      </text>
    </comment>
    <comment ref="AH41" authorId="0">
      <text>
        <r>
          <rPr>
            <sz val="8"/>
            <rFont val="Tahoma"/>
            <family val="2"/>
          </rPr>
          <t>Ponderación del promedio de las competencias comunitarias, según el peso asignado al área de gestión.</t>
        </r>
      </text>
    </comment>
    <comment ref="AM41" authorId="0">
      <text>
        <r>
          <rPr>
            <sz val="8"/>
            <rFont val="Tahoma"/>
            <family val="2"/>
          </rPr>
          <t>Promedio de los puntajes finales en las dos competencias comunitarias.</t>
        </r>
      </text>
    </comment>
    <comment ref="AO41" authorId="0">
      <text>
        <r>
          <rPr>
            <sz val="8"/>
            <rFont val="Tahoma"/>
            <family val="2"/>
          </rPr>
          <t>Ponderación del promedio de los puntajes finales en las dos competencias comunitarias, según el peso asignado al área de gestión.</t>
        </r>
      </text>
    </comment>
    <comment ref="B42" authorId="1">
      <text>
        <r>
          <rPr>
            <sz val="8"/>
            <rFont val="Tahoma"/>
            <family val="2"/>
          </rPr>
          <t>Escriba el porcentaje asignado a la gestión comunitaria.</t>
        </r>
      </text>
    </comment>
    <comment ref="AF35" authorId="1">
      <text>
        <r>
          <rPr>
            <sz val="8"/>
            <rFont val="Tahoma"/>
            <family val="2"/>
          </rPr>
          <t>Promedio de los puntajes asignados a las dos competencias de gestión académica, en la segunda valoración.</t>
        </r>
      </text>
    </comment>
    <comment ref="AH35" authorId="1">
      <text>
        <r>
          <rPr>
            <sz val="8"/>
            <rFont val="Tahoma"/>
            <family val="2"/>
          </rPr>
          <t>Ponderación del promedio de las competencias académicas, según el peso asignado al área de gestión.</t>
        </r>
      </text>
    </comment>
    <comment ref="A37" authorId="1">
      <text>
        <r>
          <rPr>
            <sz val="8"/>
            <rFont val="Tahoma"/>
            <family val="2"/>
          </rPr>
          <t>Escriba el porcentaje asignado a la gestión académica.</t>
        </r>
      </text>
    </comment>
    <comment ref="A40" authorId="1">
      <text>
        <r>
          <rPr>
            <sz val="8"/>
            <rFont val="Tahoma"/>
            <family val="2"/>
          </rPr>
          <t>Escriba el porcentaje asignado a la gestión administrativa.</t>
        </r>
      </text>
    </comment>
    <comment ref="A42" authorId="1">
      <text>
        <r>
          <rPr>
            <sz val="8"/>
            <rFont val="Tahoma"/>
            <family val="2"/>
          </rPr>
          <t>Escriba el porcentaje asignado a la gestión comunitaria.</t>
        </r>
      </text>
    </comment>
    <comment ref="A46" authorId="1">
      <text>
        <r>
          <rPr>
            <sz val="8"/>
            <rFont val="Tahoma"/>
            <family val="2"/>
          </rPr>
          <t>Escriba las competencias comportamentales seleccionadas para el proceso. Escriba en letras minúsculas con mayúscula inicial.</t>
        </r>
      </text>
    </comment>
    <comment ref="T7" authorId="1">
      <text>
        <r>
          <rPr>
            <sz val="8"/>
            <rFont val="Tahoma"/>
            <family val="2"/>
          </rPr>
          <t xml:space="preserve">Escriba </t>
        </r>
        <r>
          <rPr>
            <b/>
            <sz val="8"/>
            <rFont val="Tahoma"/>
            <family val="0"/>
          </rPr>
          <t>COMPLETOS</t>
        </r>
        <r>
          <rPr>
            <sz val="8"/>
            <rFont val="Tahoma"/>
            <family val="2"/>
          </rPr>
          <t xml:space="preserve"> los nombres y los apellidos del docente evaluado.</t>
        </r>
      </text>
    </comment>
    <comment ref="T17" authorId="1">
      <text>
        <r>
          <rPr>
            <sz val="8"/>
            <rFont val="Tahoma"/>
            <family val="2"/>
          </rPr>
          <t xml:space="preserve">Escriba </t>
        </r>
        <r>
          <rPr>
            <b/>
            <sz val="8"/>
            <rFont val="Tahoma"/>
            <family val="0"/>
          </rPr>
          <t>COMPLETOS</t>
        </r>
        <r>
          <rPr>
            <sz val="8"/>
            <rFont val="Tahoma"/>
            <family val="2"/>
          </rPr>
          <t xml:space="preserve"> los nombres y los apellidos del evaluador.</t>
        </r>
      </text>
    </comment>
    <comment ref="A93" authorId="1">
      <text>
        <r>
          <rPr>
            <b/>
            <sz val="8"/>
            <rFont val="Tahoma"/>
            <family val="0"/>
          </rPr>
          <t>Diligencie estos campos a mano</t>
        </r>
      </text>
    </comment>
    <comment ref="A100" authorId="1">
      <text>
        <r>
          <rPr>
            <b/>
            <sz val="8"/>
            <rFont val="Tahoma"/>
            <family val="0"/>
          </rPr>
          <t>Diligencie estos campos a mano</t>
        </r>
      </text>
    </comment>
  </commentList>
</comments>
</file>

<file path=xl/sharedStrings.xml><?xml version="1.0" encoding="utf-8"?>
<sst xmlns="http://schemas.openxmlformats.org/spreadsheetml/2006/main" count="141" uniqueCount="91">
  <si>
    <t>Comunicación institucional</t>
  </si>
  <si>
    <r>
      <t>REPÚBLICA DE COLOMBIA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MINISTERIO DE EDUCACIÓN NACIONAL</t>
    </r>
  </si>
  <si>
    <t>Apellidos y nombres:</t>
  </si>
  <si>
    <t>No.:</t>
  </si>
  <si>
    <t>Uso de recursos</t>
  </si>
  <si>
    <t>Seguimiento de procesos</t>
  </si>
  <si>
    <t>Pedagógica y didáctica</t>
  </si>
  <si>
    <t>NO SATISFACTORIO</t>
  </si>
  <si>
    <t>SATISFACTORIO</t>
  </si>
  <si>
    <t>SOBRESALIENTE</t>
  </si>
  <si>
    <t>m</t>
  </si>
  <si>
    <t>II. VALORACIÓN DE LAS COMPETENCIAS</t>
  </si>
  <si>
    <t># DÍAS VALORACIÓN 1</t>
  </si>
  <si>
    <t># DÍAS VALORACIÓN 2</t>
  </si>
  <si>
    <t># TOTAL DÍAS VALORADOS</t>
  </si>
  <si>
    <t>VALORACIÓN FINAL DEL DESEMPEÑO</t>
  </si>
  <si>
    <t>d</t>
  </si>
  <si>
    <t>a</t>
  </si>
  <si>
    <t>No.</t>
  </si>
  <si>
    <t>Establecimiento Educativo</t>
  </si>
  <si>
    <t>Código DANE</t>
  </si>
  <si>
    <t>CALIFICACIÓN TOTAL = Σ PONDERACIÓN PROMEDIOS</t>
  </si>
  <si>
    <r>
      <t>CATEGORÍAS PARA LA EVALUACIÓN DE DESEMPEÑO:</t>
    </r>
    <r>
      <rPr>
        <sz val="8"/>
        <rFont val="Arial"/>
        <family val="2"/>
      </rPr>
      <t xml:space="preserve"> No Satisfactorio (1-59); Satisfactorio (60-89); Sobresaliente (90-100)</t>
    </r>
  </si>
  <si>
    <t>Interacción comunidad</t>
  </si>
  <si>
    <t>Docente</t>
  </si>
  <si>
    <t>Firma y número de documento:</t>
  </si>
  <si>
    <t>Firma y número de documento</t>
  </si>
  <si>
    <r>
      <t>REPÚBLICA DE COLOMBIA</t>
    </r>
    <r>
      <rPr>
        <sz val="10"/>
        <rFont val="Arial"/>
        <family val="0"/>
      </rPr>
      <t xml:space="preserve">
</t>
    </r>
    <r>
      <rPr>
        <sz val="7"/>
        <rFont val="Arial"/>
        <family val="2"/>
      </rPr>
      <t>MINISTERIO DE EDUCACIÓN NACIONAL</t>
    </r>
  </si>
  <si>
    <t>ESTRATEGIAS DE MEJORAMIENTO</t>
  </si>
  <si>
    <t>EVALUACIÓN ANUAL DE DESEMPEÑO LABORAL
PROTOCOLO PARA LA EVALUACIÓN DE DIRECTIVOS DOCENTES</t>
  </si>
  <si>
    <t>Año escolar</t>
  </si>
  <si>
    <t>En la fecha ______________________ se le notifica a _________________________________________________ el resultado total de la evaluación anual de desempeño correspondiente al año escolar _________. Se le entrega copia del resultado y se le hace saber que ante el mismo proceden los recursos de reposición y apelación, dentro de los cinco (5) días hábiles siguientes a esta notificación, en los términos que establece el artículo 36 del Decreto Ley 1278 de 2002, en concordancia con el Código Contencioso Administrativo.</t>
  </si>
  <si>
    <t>Dominio curricular</t>
  </si>
  <si>
    <t>V. CONSTANCIA DE NOTIFICACIÓN</t>
  </si>
  <si>
    <t>COMPETENCIAS COMPORTAMENTALES</t>
  </si>
  <si>
    <t>SEGUIMIENTO 1</t>
  </si>
  <si>
    <t>SEGUIMIENTO 2</t>
  </si>
  <si>
    <t>Nombre completo del evaluado:</t>
  </si>
  <si>
    <t>Nombre completo del evaluador:</t>
  </si>
  <si>
    <t>Ciudad y fecha de elaboración del Plan de Desarrollo Personal y Profesional:</t>
  </si>
  <si>
    <t>Nombre completo evaluado</t>
  </si>
  <si>
    <t>Nombre completo evaluador</t>
  </si>
  <si>
    <t>Ciudad y fecha</t>
  </si>
  <si>
    <t>VI. PLAN DE DESARROLLO PERSONAL Y PROFESIONAL</t>
  </si>
  <si>
    <t>Interacción comunidad / entorno</t>
  </si>
  <si>
    <t>Área de gestión</t>
  </si>
  <si>
    <t>%</t>
  </si>
  <si>
    <t>Competencia</t>
  </si>
  <si>
    <t>Contribución individual</t>
  </si>
  <si>
    <t>Primera valoración</t>
  </si>
  <si>
    <t>Segunda valoración</t>
  </si>
  <si>
    <t>FINAL</t>
  </si>
  <si>
    <t>Prom.</t>
  </si>
  <si>
    <t>Pond.</t>
  </si>
  <si>
    <t>Pond</t>
  </si>
  <si>
    <t>Zona
(U / R)</t>
  </si>
  <si>
    <t>Identificación
(CC / CE)</t>
  </si>
  <si>
    <t>Académica</t>
  </si>
  <si>
    <t>Administrativa</t>
  </si>
  <si>
    <t>Comunitaria</t>
  </si>
  <si>
    <t>COMPETENCIAS FUNCIONALES Y CONTRIBUCIONES INDIVIDUALES</t>
  </si>
  <si>
    <t>I. IDENTIFICACIÓN</t>
  </si>
  <si>
    <t>IV. CONSTANCIA DE LA COMUNICACIÓN DE LA PRIMERA VALORACIÓN</t>
  </si>
  <si>
    <t>TOTAL</t>
  </si>
  <si>
    <t>Puntaje final</t>
  </si>
  <si>
    <t>Área</t>
  </si>
  <si>
    <t>Puntaje</t>
  </si>
  <si>
    <t>III. PERFIL DE COMPETENCIAS DEL DIRECTIVO DOCENTE</t>
  </si>
  <si>
    <t>Nivel</t>
  </si>
  <si>
    <t>Planeación y organización académica</t>
  </si>
  <si>
    <t>Evaluación del aprendizaje</t>
  </si>
  <si>
    <t>Fecha inicio</t>
  </si>
  <si>
    <t>A. EVALUADO</t>
  </si>
  <si>
    <t>B. EVALUADOR</t>
  </si>
  <si>
    <t>A. COMPETENCIAS FUNCIONALES Y CONTRIBUCIONES INDIVIDUALES (70%)</t>
  </si>
  <si>
    <t>B. COMPETENCIAS COMPORTAMENTALES (30%)</t>
  </si>
  <si>
    <t>C. RESULTADO TOTAL (100%)</t>
  </si>
  <si>
    <t>Entidad territorial certificada</t>
  </si>
  <si>
    <t>Fecha
Valoración 1</t>
  </si>
  <si>
    <t># días licencias
incapacidades 1</t>
  </si>
  <si>
    <t>Fecha
valoración 2</t>
  </si>
  <si>
    <t># días licencias
incapacidades 2</t>
  </si>
  <si>
    <t>Subtotal competencias funcionales</t>
  </si>
  <si>
    <t>EVALUACIÓN ANUAL DE DESEMPEÑO LABORAL
PROTOCOLO PARA LA EVALUACIÓN DE DOCENTES</t>
  </si>
  <si>
    <t>Planeación y Organización</t>
  </si>
  <si>
    <t>Segumiento de procesos</t>
  </si>
  <si>
    <t>Nombres y apellidos</t>
  </si>
  <si>
    <t>Evaluación aprendizaje</t>
  </si>
  <si>
    <t>Municipio
Localidad</t>
  </si>
  <si>
    <r>
      <t xml:space="preserve">En la fecha ________________________ se comunica al evaluado el resultado de la primera valoración de la </t>
    </r>
    <r>
      <rPr>
        <b/>
        <sz val="9"/>
        <rFont val="Arial"/>
        <family val="2"/>
      </rPr>
      <t>Evaluación Anual de Desempeño de Docentes y Directivos Docentes</t>
    </r>
    <r>
      <rPr>
        <sz val="9"/>
        <rFont val="Arial"/>
        <family val="2"/>
      </rPr>
      <t>.</t>
    </r>
  </si>
  <si>
    <t>COMPETENCIAS, CONTRIBUCIONES INDIVIDUALES Y ACCIONES INTENCIONALES OBJETO DE MEJORAMIENTO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</si>
</sst>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240A]dddd\,\ dd&quot; de &quot;mmmm&quot; de &quot;yyyy"/>
    <numFmt numFmtId="184" formatCode="[$-F800]dddd\,\ mmmm\ dd\,\ yyyy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"/>
      <color indexed="9"/>
      <name val="Arial"/>
      <family val="0"/>
    </font>
    <font>
      <sz val="9"/>
      <name val="Tahoma"/>
      <family val="2"/>
    </font>
    <font>
      <i/>
      <sz val="7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7.5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vertical="center" textRotation="90"/>
      <protection hidden="1"/>
    </xf>
    <xf numFmtId="0" fontId="0" fillId="0" borderId="12" xfId="0" applyBorder="1" applyAlignment="1" applyProtection="1">
      <alignment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top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173" fontId="11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vertical="center"/>
      <protection/>
    </xf>
    <xf numFmtId="173" fontId="3" fillId="0" borderId="0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left" vertical="top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 quotePrefix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173" fontId="3" fillId="0" borderId="34" xfId="0" applyNumberFormat="1" applyFont="1" applyFill="1" applyBorder="1" applyAlignment="1" applyProtection="1">
      <alignment horizontal="center" vertical="center"/>
      <protection/>
    </xf>
    <xf numFmtId="173" fontId="3" fillId="0" borderId="35" xfId="0" applyNumberFormat="1" applyFont="1" applyFill="1" applyBorder="1" applyAlignment="1" applyProtection="1">
      <alignment horizontal="center" vertical="center"/>
      <protection/>
    </xf>
    <xf numFmtId="173" fontId="3" fillId="0" borderId="36" xfId="0" applyNumberFormat="1" applyFont="1" applyFill="1" applyBorder="1" applyAlignment="1" applyProtection="1">
      <alignment horizontal="center" vertical="center"/>
      <protection/>
    </xf>
    <xf numFmtId="173" fontId="3" fillId="0" borderId="37" xfId="0" applyNumberFormat="1" applyFont="1" applyFill="1" applyBorder="1" applyAlignment="1" applyProtection="1">
      <alignment horizontal="center" vertical="center"/>
      <protection/>
    </xf>
    <xf numFmtId="173" fontId="3" fillId="0" borderId="38" xfId="0" applyNumberFormat="1" applyFont="1" applyFill="1" applyBorder="1" applyAlignment="1" applyProtection="1">
      <alignment horizontal="center" vertical="center"/>
      <protection/>
    </xf>
    <xf numFmtId="173" fontId="3" fillId="0" borderId="39" xfId="0" applyNumberFormat="1" applyFont="1" applyFill="1" applyBorder="1" applyAlignment="1" applyProtection="1">
      <alignment horizontal="center" vertical="center"/>
      <protection/>
    </xf>
    <xf numFmtId="173" fontId="2" fillId="0" borderId="34" xfId="0" applyNumberFormat="1" applyFont="1" applyFill="1" applyBorder="1" applyAlignment="1" applyProtection="1">
      <alignment horizontal="center" vertical="center"/>
      <protection/>
    </xf>
    <xf numFmtId="173" fontId="2" fillId="0" borderId="12" xfId="0" applyNumberFormat="1" applyFont="1" applyFill="1" applyBorder="1" applyAlignment="1" applyProtection="1">
      <alignment horizontal="center" vertical="center"/>
      <protection/>
    </xf>
    <xf numFmtId="173" fontId="2" fillId="0" borderId="40" xfId="0" applyNumberFormat="1" applyFont="1" applyFill="1" applyBorder="1" applyAlignment="1" applyProtection="1">
      <alignment horizontal="center" vertical="center"/>
      <protection/>
    </xf>
    <xf numFmtId="173" fontId="2" fillId="0" borderId="36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38" xfId="0" applyNumberFormat="1" applyFont="1" applyFill="1" applyBorder="1" applyAlignment="1" applyProtection="1">
      <alignment horizontal="center" vertical="center"/>
      <protection/>
    </xf>
    <xf numFmtId="173" fontId="2" fillId="0" borderId="41" xfId="0" applyNumberFormat="1" applyFont="1" applyFill="1" applyBorder="1" applyAlignment="1" applyProtection="1">
      <alignment horizontal="center" vertical="center"/>
      <protection/>
    </xf>
    <xf numFmtId="173" fontId="2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20" xfId="0" applyFont="1" applyFill="1" applyBorder="1" applyAlignment="1" applyProtection="1">
      <alignment horizontal="left" vertical="top" wrapText="1"/>
      <protection/>
    </xf>
    <xf numFmtId="0" fontId="6" fillId="0" borderId="41" xfId="0" applyFont="1" applyFill="1" applyBorder="1" applyAlignment="1" applyProtection="1">
      <alignment horizontal="left" vertical="top" wrapText="1"/>
      <protection/>
    </xf>
    <xf numFmtId="0" fontId="6" fillId="0" borderId="43" xfId="0" applyFont="1" applyFill="1" applyBorder="1" applyAlignment="1" applyProtection="1">
      <alignment horizontal="left" vertical="top" wrapText="1"/>
      <protection/>
    </xf>
    <xf numFmtId="173" fontId="3" fillId="0" borderId="12" xfId="0" applyNumberFormat="1" applyFont="1" applyFill="1" applyBorder="1" applyAlignment="1" applyProtection="1">
      <alignment horizontal="center" vertical="center"/>
      <protection/>
    </xf>
    <xf numFmtId="173" fontId="3" fillId="0" borderId="0" xfId="0" applyNumberFormat="1" applyFont="1" applyFill="1" applyBorder="1" applyAlignment="1" applyProtection="1">
      <alignment horizontal="center" vertical="center"/>
      <protection/>
    </xf>
    <xf numFmtId="173" fontId="3" fillId="0" borderId="41" xfId="0" applyNumberFormat="1" applyFont="1" applyFill="1" applyBorder="1" applyAlignment="1" applyProtection="1">
      <alignment horizontal="center" vertical="center"/>
      <protection/>
    </xf>
    <xf numFmtId="173" fontId="2" fillId="0" borderId="44" xfId="0" applyNumberFormat="1" applyFont="1" applyFill="1" applyBorder="1" applyAlignment="1" applyProtection="1">
      <alignment horizontal="center" vertical="center"/>
      <protection/>
    </xf>
    <xf numFmtId="173" fontId="2" fillId="0" borderId="20" xfId="0" applyNumberFormat="1" applyFont="1" applyFill="1" applyBorder="1" applyAlignment="1" applyProtection="1">
      <alignment horizontal="center" vertical="center"/>
      <protection/>
    </xf>
    <xf numFmtId="173" fontId="2" fillId="0" borderId="43" xfId="0" applyNumberFormat="1" applyFont="1" applyFill="1" applyBorder="1" applyAlignment="1" applyProtection="1">
      <alignment horizontal="center" vertical="center"/>
      <protection/>
    </xf>
    <xf numFmtId="0" fontId="36" fillId="0" borderId="45" xfId="0" applyFont="1" applyFill="1" applyBorder="1" applyAlignment="1" applyProtection="1">
      <alignment horizontal="left" vertical="center" wrapText="1"/>
      <protection/>
    </xf>
    <xf numFmtId="0" fontId="36" fillId="0" borderId="46" xfId="0" applyFont="1" applyFill="1" applyBorder="1" applyAlignment="1" applyProtection="1">
      <alignment horizontal="left" vertical="center" wrapText="1"/>
      <protection/>
    </xf>
    <xf numFmtId="0" fontId="36" fillId="0" borderId="46" xfId="0" applyFont="1" applyFill="1" applyBorder="1" applyAlignment="1" applyProtection="1">
      <alignment horizontal="left" vertical="center" wrapText="1"/>
      <protection locked="0"/>
    </xf>
    <xf numFmtId="0" fontId="36" fillId="0" borderId="47" xfId="0" applyFont="1" applyFill="1" applyBorder="1" applyAlignment="1" applyProtection="1">
      <alignment horizontal="left" vertical="center" wrapText="1"/>
      <protection locked="0"/>
    </xf>
    <xf numFmtId="1" fontId="3" fillId="0" borderId="48" xfId="0" applyNumberFormat="1" applyFont="1" applyFill="1" applyBorder="1" applyAlignment="1" applyProtection="1">
      <alignment horizontal="center" vertical="center"/>
      <protection locked="0"/>
    </xf>
    <xf numFmtId="1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1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5" xfId="0" applyNumberFormat="1" applyFont="1" applyFill="1" applyBorder="1" applyAlignment="1" applyProtection="1">
      <alignment horizontal="center" vertical="center"/>
      <protection locked="0"/>
    </xf>
    <xf numFmtId="1" fontId="3" fillId="0" borderId="56" xfId="0" applyNumberFormat="1" applyFont="1" applyFill="1" applyBorder="1" applyAlignment="1" applyProtection="1">
      <alignment horizontal="center" vertical="center"/>
      <protection locked="0"/>
    </xf>
    <xf numFmtId="173" fontId="3" fillId="0" borderId="57" xfId="0" applyNumberFormat="1" applyFont="1" applyFill="1" applyBorder="1" applyAlignment="1" applyProtection="1">
      <alignment horizontal="center" vertical="center"/>
      <protection/>
    </xf>
    <xf numFmtId="173" fontId="3" fillId="0" borderId="58" xfId="0" applyNumberFormat="1" applyFont="1" applyFill="1" applyBorder="1" applyAlignment="1" applyProtection="1">
      <alignment horizontal="center" vertical="center"/>
      <protection/>
    </xf>
    <xf numFmtId="173" fontId="3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/>
      <protection/>
    </xf>
    <xf numFmtId="173" fontId="2" fillId="0" borderId="61" xfId="0" applyNumberFormat="1" applyFont="1" applyFill="1" applyBorder="1" applyAlignment="1" applyProtection="1">
      <alignment horizontal="center" vertical="center"/>
      <protection/>
    </xf>
    <xf numFmtId="173" fontId="2" fillId="0" borderId="51" xfId="0" applyNumberFormat="1" applyFont="1" applyFill="1" applyBorder="1" applyAlignment="1" applyProtection="1">
      <alignment horizontal="center" vertical="center"/>
      <protection/>
    </xf>
    <xf numFmtId="173" fontId="2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173" fontId="3" fillId="0" borderId="65" xfId="0" applyNumberFormat="1" applyFont="1" applyFill="1" applyBorder="1" applyAlignment="1" applyProtection="1">
      <alignment horizontal="center" vertical="center"/>
      <protection/>
    </xf>
    <xf numFmtId="173" fontId="3" fillId="0" borderId="66" xfId="0" applyNumberFormat="1" applyFont="1" applyFill="1" applyBorder="1" applyAlignment="1" applyProtection="1">
      <alignment horizontal="center" vertical="center"/>
      <protection/>
    </xf>
    <xf numFmtId="173" fontId="2" fillId="0" borderId="65" xfId="0" applyNumberFormat="1" applyFont="1" applyFill="1" applyBorder="1" applyAlignment="1" applyProtection="1">
      <alignment horizontal="center" vertical="center"/>
      <protection/>
    </xf>
    <xf numFmtId="173" fontId="2" fillId="0" borderId="67" xfId="0" applyNumberFormat="1" applyFont="1" applyFill="1" applyBorder="1" applyAlignment="1" applyProtection="1">
      <alignment horizontal="center" vertical="center"/>
      <protection/>
    </xf>
    <xf numFmtId="173" fontId="2" fillId="0" borderId="66" xfId="0" applyNumberFormat="1" applyFont="1" applyFill="1" applyBorder="1" applyAlignment="1" applyProtection="1">
      <alignment horizontal="center" vertical="center"/>
      <protection/>
    </xf>
    <xf numFmtId="173" fontId="2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69" xfId="0" applyNumberFormat="1" applyFont="1" applyFill="1" applyBorder="1" applyAlignment="1" applyProtection="1">
      <alignment horizontal="center" vertical="center"/>
      <protection locked="0"/>
    </xf>
    <xf numFmtId="1" fontId="3" fillId="0" borderId="70" xfId="0" applyNumberFormat="1" applyFont="1" applyFill="1" applyBorder="1" applyAlignment="1" applyProtection="1">
      <alignment horizontal="center" vertical="center"/>
      <protection locked="0"/>
    </xf>
    <xf numFmtId="173" fontId="3" fillId="0" borderId="71" xfId="0" applyNumberFormat="1" applyFont="1" applyFill="1" applyBorder="1" applyAlignment="1" applyProtection="1">
      <alignment horizontal="center" vertical="center"/>
      <protection/>
    </xf>
    <xf numFmtId="173" fontId="3" fillId="0" borderId="72" xfId="0" applyNumberFormat="1" applyFont="1" applyFill="1" applyBorder="1" applyAlignment="1" applyProtection="1">
      <alignment horizontal="center" vertical="center"/>
      <protection/>
    </xf>
    <xf numFmtId="173" fontId="2" fillId="0" borderId="29" xfId="0" applyNumberFormat="1" applyFont="1" applyFill="1" applyBorder="1" applyAlignment="1" applyProtection="1">
      <alignment horizontal="center" vertical="center"/>
      <protection/>
    </xf>
    <xf numFmtId="173" fontId="2" fillId="0" borderId="30" xfId="0" applyNumberFormat="1" applyFont="1" applyFill="1" applyBorder="1" applyAlignment="1" applyProtection="1">
      <alignment horizontal="center" vertical="center"/>
      <protection/>
    </xf>
    <xf numFmtId="173" fontId="3" fillId="0" borderId="73" xfId="0" applyNumberFormat="1" applyFont="1" applyFill="1" applyBorder="1" applyAlignment="1" applyProtection="1">
      <alignment horizontal="center" vertical="center"/>
      <protection/>
    </xf>
    <xf numFmtId="173" fontId="3" fillId="0" borderId="74" xfId="0" applyNumberFormat="1" applyFont="1" applyFill="1" applyBorder="1" applyAlignment="1" applyProtection="1">
      <alignment horizontal="center" vertical="center"/>
      <protection/>
    </xf>
    <xf numFmtId="173" fontId="3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36" fillId="0" borderId="55" xfId="0" applyFont="1" applyFill="1" applyBorder="1" applyAlignment="1" applyProtection="1">
      <alignment horizontal="left" vertical="center" wrapText="1"/>
      <protection/>
    </xf>
    <xf numFmtId="0" fontId="36" fillId="0" borderId="56" xfId="0" applyFont="1" applyFill="1" applyBorder="1" applyAlignment="1" applyProtection="1">
      <alignment horizontal="left" vertical="center" wrapText="1"/>
      <protection/>
    </xf>
    <xf numFmtId="0" fontId="36" fillId="0" borderId="56" xfId="0" applyFont="1" applyFill="1" applyBorder="1" applyAlignment="1" applyProtection="1">
      <alignment horizontal="left" vertical="center" wrapText="1"/>
      <protection locked="0"/>
    </xf>
    <xf numFmtId="0" fontId="36" fillId="0" borderId="76" xfId="0" applyFont="1" applyFill="1" applyBorder="1" applyAlignment="1" applyProtection="1">
      <alignment horizontal="left" vertical="center" wrapText="1"/>
      <protection locked="0"/>
    </xf>
    <xf numFmtId="0" fontId="36" fillId="0" borderId="77" xfId="0" applyFont="1" applyFill="1" applyBorder="1" applyAlignment="1" applyProtection="1">
      <alignment horizontal="left" vertical="center" wrapText="1"/>
      <protection/>
    </xf>
    <xf numFmtId="0" fontId="36" fillId="0" borderId="78" xfId="0" applyFont="1" applyFill="1" applyBorder="1" applyAlignment="1" applyProtection="1">
      <alignment horizontal="left" vertical="center" wrapText="1"/>
      <protection/>
    </xf>
    <xf numFmtId="0" fontId="36" fillId="0" borderId="78" xfId="0" applyFont="1" applyFill="1" applyBorder="1" applyAlignment="1" applyProtection="1">
      <alignment horizontal="left" vertical="center" wrapText="1"/>
      <protection locked="0"/>
    </xf>
    <xf numFmtId="0" fontId="36" fillId="0" borderId="79" xfId="0" applyFont="1" applyFill="1" applyBorder="1" applyAlignment="1" applyProtection="1">
      <alignment horizontal="left" vertical="center" wrapText="1"/>
      <protection locked="0"/>
    </xf>
    <xf numFmtId="1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6" fillId="0" borderId="69" xfId="0" applyFont="1" applyFill="1" applyBorder="1" applyAlignment="1" applyProtection="1">
      <alignment horizontal="left" vertical="center" wrapText="1"/>
      <protection/>
    </xf>
    <xf numFmtId="0" fontId="36" fillId="0" borderId="70" xfId="0" applyFont="1" applyFill="1" applyBorder="1" applyAlignment="1" applyProtection="1">
      <alignment horizontal="left" vertical="center" wrapText="1"/>
      <protection/>
    </xf>
    <xf numFmtId="0" fontId="36" fillId="0" borderId="70" xfId="0" applyFont="1" applyFill="1" applyBorder="1" applyAlignment="1" applyProtection="1">
      <alignment horizontal="left" vertical="center" wrapText="1"/>
      <protection locked="0"/>
    </xf>
    <xf numFmtId="0" fontId="36" fillId="0" borderId="82" xfId="0" applyFont="1" applyFill="1" applyBorder="1" applyAlignment="1" applyProtection="1">
      <alignment horizontal="left" vertical="center" wrapText="1"/>
      <protection locked="0"/>
    </xf>
    <xf numFmtId="1" fontId="3" fillId="0" borderId="83" xfId="0" applyNumberFormat="1" applyFont="1" applyFill="1" applyBorder="1" applyAlignment="1" applyProtection="1">
      <alignment horizontal="center" vertical="center"/>
      <protection locked="0"/>
    </xf>
    <xf numFmtId="1" fontId="3" fillId="0" borderId="84" xfId="0" applyNumberFormat="1" applyFont="1" applyFill="1" applyBorder="1" applyAlignment="1" applyProtection="1">
      <alignment horizontal="center" vertical="center"/>
      <protection locked="0"/>
    </xf>
    <xf numFmtId="1" fontId="3" fillId="0" borderId="85" xfId="0" applyNumberFormat="1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173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173" fontId="3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" fontId="2" fillId="0" borderId="87" xfId="0" applyNumberFormat="1" applyFont="1" applyFill="1" applyBorder="1" applyAlignment="1" applyProtection="1">
      <alignment horizontal="center" vertical="center"/>
      <protection/>
    </xf>
    <xf numFmtId="1" fontId="2" fillId="0" borderId="88" xfId="0" applyNumberFormat="1" applyFont="1" applyFill="1" applyBorder="1" applyAlignment="1" applyProtection="1">
      <alignment horizontal="center" vertical="center"/>
      <protection/>
    </xf>
    <xf numFmtId="1" fontId="2" fillId="0" borderId="89" xfId="0" applyNumberFormat="1" applyFont="1" applyFill="1" applyBorder="1" applyAlignment="1" applyProtection="1">
      <alignment horizontal="center" vertical="center"/>
      <protection/>
    </xf>
    <xf numFmtId="0" fontId="8" fillId="0" borderId="86" xfId="0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90" xfId="0" applyFont="1" applyFill="1" applyBorder="1" applyAlignment="1" applyProtection="1">
      <alignment horizontal="center" vertical="center"/>
      <protection/>
    </xf>
    <xf numFmtId="1" fontId="3" fillId="0" borderId="77" xfId="0" applyNumberFormat="1" applyFont="1" applyFill="1" applyBorder="1" applyAlignment="1" applyProtection="1">
      <alignment horizontal="center" vertical="center"/>
      <protection locked="0"/>
    </xf>
    <xf numFmtId="1" fontId="3" fillId="0" borderId="78" xfId="0" applyNumberFormat="1" applyFont="1" applyFill="1" applyBorder="1" applyAlignment="1" applyProtection="1">
      <alignment horizontal="center" vertical="center"/>
      <protection locked="0"/>
    </xf>
    <xf numFmtId="173" fontId="3" fillId="0" borderId="80" xfId="0" applyNumberFormat="1" applyFont="1" applyFill="1" applyBorder="1" applyAlignment="1" applyProtection="1">
      <alignment horizontal="center" vertical="center"/>
      <protection/>
    </xf>
    <xf numFmtId="173" fontId="3" fillId="0" borderId="81" xfId="0" applyNumberFormat="1" applyFont="1" applyFill="1" applyBorder="1" applyAlignment="1" applyProtection="1">
      <alignment horizontal="center" vertical="center"/>
      <protection/>
    </xf>
    <xf numFmtId="173" fontId="3" fillId="0" borderId="91" xfId="0" applyNumberFormat="1" applyFont="1" applyFill="1" applyBorder="1" applyAlignment="1" applyProtection="1">
      <alignment horizontal="center" vertical="center"/>
      <protection/>
    </xf>
    <xf numFmtId="173" fontId="2" fillId="0" borderId="71" xfId="0" applyNumberFormat="1" applyFont="1" applyFill="1" applyBorder="1" applyAlignment="1" applyProtection="1">
      <alignment horizontal="center" vertical="center"/>
      <protection/>
    </xf>
    <xf numFmtId="173" fontId="2" fillId="0" borderId="92" xfId="0" applyNumberFormat="1" applyFont="1" applyFill="1" applyBorder="1" applyAlignment="1" applyProtection="1">
      <alignment horizontal="center" vertical="center"/>
      <protection/>
    </xf>
    <xf numFmtId="173" fontId="2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" fontId="3" fillId="0" borderId="87" xfId="0" applyNumberFormat="1" applyFont="1" applyFill="1" applyBorder="1" applyAlignment="1" applyProtection="1">
      <alignment horizontal="center" vertical="center" wrapText="1"/>
      <protection/>
    </xf>
    <xf numFmtId="1" fontId="3" fillId="0" borderId="88" xfId="0" applyNumberFormat="1" applyFont="1" applyFill="1" applyBorder="1" applyAlignment="1" applyProtection="1">
      <alignment horizontal="center" vertical="center" wrapText="1"/>
      <protection/>
    </xf>
    <xf numFmtId="1" fontId="3" fillId="0" borderId="89" xfId="0" applyNumberFormat="1" applyFont="1" applyFill="1" applyBorder="1" applyAlignment="1" applyProtection="1">
      <alignment horizontal="center" vertical="center" wrapText="1"/>
      <protection/>
    </xf>
    <xf numFmtId="14" fontId="3" fillId="0" borderId="8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8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20" xfId="0" applyNumberFormat="1" applyFont="1" applyFill="1" applyBorder="1" applyAlignment="1" applyProtection="1">
      <alignment horizontal="right" vertical="center" wrapText="1"/>
      <protection/>
    </xf>
    <xf numFmtId="1" fontId="3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4" xfId="0" applyNumberFormat="1" applyFont="1" applyFill="1" applyBorder="1" applyAlignment="1" applyProtection="1">
      <alignment horizont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1" fontId="3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58" xfId="0" applyFont="1" applyFill="1" applyBorder="1" applyAlignment="1" applyProtection="1">
      <alignment horizontal="left" vertical="center" wrapText="1"/>
      <protection locked="0"/>
    </xf>
    <xf numFmtId="0" fontId="3" fillId="0" borderId="64" xfId="0" applyFont="1" applyFill="1" applyBorder="1" applyAlignment="1" applyProtection="1">
      <alignment horizontal="left" vertical="center" wrapText="1"/>
      <protection locked="0"/>
    </xf>
    <xf numFmtId="0" fontId="3" fillId="0" borderId="87" xfId="0" applyFont="1" applyFill="1" applyBorder="1" applyAlignment="1" applyProtection="1">
      <alignment horizontal="center" vertical="center" wrapText="1"/>
      <protection locked="0"/>
    </xf>
    <xf numFmtId="0" fontId="3" fillId="0" borderId="89" xfId="0" applyFont="1" applyFill="1" applyBorder="1" applyAlignment="1" applyProtection="1">
      <alignment horizontal="center" vertical="center" wrapText="1"/>
      <protection locked="0"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10" fillId="0" borderId="94" xfId="0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58" xfId="0" applyNumberFormat="1" applyFont="1" applyBorder="1" applyAlignment="1" applyProtection="1">
      <alignment horizontal="left" vertical="center" wrapText="1"/>
      <protection/>
    </xf>
    <xf numFmtId="0" fontId="10" fillId="0" borderId="95" xfId="0" applyNumberFormat="1" applyFont="1" applyFill="1" applyBorder="1" applyAlignment="1" applyProtection="1">
      <alignment horizontal="center"/>
      <protection/>
    </xf>
    <xf numFmtId="0" fontId="10" fillId="0" borderId="96" xfId="0" applyNumberFormat="1" applyFont="1" applyFill="1" applyBorder="1" applyAlignment="1" applyProtection="1">
      <alignment horizontal="center" vertical="center" wrapText="1"/>
      <protection/>
    </xf>
    <xf numFmtId="0" fontId="10" fillId="0" borderId="51" xfId="0" applyNumberFormat="1" applyFont="1" applyFill="1" applyBorder="1" applyAlignment="1" applyProtection="1">
      <alignment horizontal="center" vertical="center" wrapText="1"/>
      <protection/>
    </xf>
    <xf numFmtId="0" fontId="10" fillId="0" borderId="62" xfId="0" applyNumberFormat="1" applyFont="1" applyFill="1" applyBorder="1" applyAlignment="1" applyProtection="1">
      <alignment horizontal="center" vertical="center" wrapText="1"/>
      <protection/>
    </xf>
    <xf numFmtId="0" fontId="9" fillId="0" borderId="97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9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88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58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9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98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9" fillId="0" borderId="97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93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98" xfId="0" applyFont="1" applyFill="1" applyBorder="1" applyAlignment="1" applyProtection="1">
      <alignment horizontal="left" vertical="center" wrapText="1"/>
      <protection/>
    </xf>
    <xf numFmtId="0" fontId="9" fillId="0" borderId="41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88" xfId="0" applyFont="1" applyFill="1" applyBorder="1" applyAlignment="1" applyProtection="1">
      <alignment horizontal="center" vertical="center"/>
      <protection/>
    </xf>
    <xf numFmtId="0" fontId="2" fillId="20" borderId="24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35" xfId="0" applyNumberFormat="1" applyFont="1" applyFill="1" applyBorder="1" applyAlignment="1" applyProtection="1">
      <alignment horizontal="center" vertical="center" wrapText="1"/>
      <protection/>
    </xf>
    <xf numFmtId="1" fontId="3" fillId="0" borderId="36" xfId="0" applyNumberFormat="1" applyFont="1" applyFill="1" applyBorder="1" applyAlignment="1" applyProtection="1">
      <alignment horizontal="center" vertical="center" wrapText="1"/>
      <protection/>
    </xf>
    <xf numFmtId="1" fontId="3" fillId="0" borderId="37" xfId="0" applyNumberFormat="1" applyFont="1" applyFill="1" applyBorder="1" applyAlignment="1" applyProtection="1">
      <alignment horizontal="center" vertical="center" wrapText="1"/>
      <protection/>
    </xf>
    <xf numFmtId="1" fontId="3" fillId="0" borderId="99" xfId="0" applyNumberFormat="1" applyFont="1" applyFill="1" applyBorder="1" applyAlignment="1" applyProtection="1">
      <alignment horizontal="center" vertical="center" wrapText="1"/>
      <protection/>
    </xf>
    <xf numFmtId="1" fontId="3" fillId="0" borderId="59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99" xfId="0" applyNumberFormat="1" applyFont="1" applyFill="1" applyBorder="1" applyAlignment="1" applyProtection="1">
      <alignment horizontal="center" vertical="center" wrapText="1"/>
      <protection/>
    </xf>
    <xf numFmtId="1" fontId="2" fillId="0" borderId="58" xfId="0" applyNumberFormat="1" applyFont="1" applyFill="1" applyBorder="1" applyAlignment="1" applyProtection="1">
      <alignment horizontal="center" vertical="center" wrapText="1"/>
      <protection/>
    </xf>
    <xf numFmtId="1" fontId="2" fillId="0" borderId="64" xfId="0" applyNumberFormat="1" applyFont="1" applyFill="1" applyBorder="1" applyAlignment="1" applyProtection="1">
      <alignment horizontal="center" vertical="center" wrapText="1"/>
      <protection/>
    </xf>
    <xf numFmtId="1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6" xfId="0" applyNumberFormat="1" applyFont="1" applyFill="1" applyBorder="1" applyAlignment="1" applyProtection="1">
      <alignment horizontal="center" vertical="center"/>
      <protection locked="0"/>
    </xf>
    <xf numFmtId="1" fontId="3" fillId="0" borderId="73" xfId="0" applyNumberFormat="1" applyFont="1" applyFill="1" applyBorder="1" applyAlignment="1" applyProtection="1">
      <alignment horizontal="center" vertical="center"/>
      <protection/>
    </xf>
    <xf numFmtId="1" fontId="3" fillId="0" borderId="74" xfId="0" applyNumberFormat="1" applyFont="1" applyFill="1" applyBorder="1" applyAlignment="1" applyProtection="1">
      <alignment horizontal="center" vertical="center"/>
      <protection/>
    </xf>
    <xf numFmtId="1" fontId="3" fillId="0" borderId="75" xfId="0" applyNumberFormat="1" applyFont="1" applyFill="1" applyBorder="1" applyAlignment="1" applyProtection="1">
      <alignment horizontal="center" vertical="center"/>
      <protection/>
    </xf>
    <xf numFmtId="1" fontId="3" fillId="0" borderId="100" xfId="0" applyNumberFormat="1" applyFont="1" applyFill="1" applyBorder="1" applyAlignment="1" applyProtection="1">
      <alignment horizontal="center" vertical="center"/>
      <protection locked="0"/>
    </xf>
    <xf numFmtId="1" fontId="3" fillId="0" borderId="10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74" xfId="0" applyFont="1" applyBorder="1" applyAlignment="1" applyProtection="1">
      <alignment horizontal="left" vertical="center"/>
      <protection locked="0"/>
    </xf>
    <xf numFmtId="0" fontId="3" fillId="0" borderId="102" xfId="0" applyFont="1" applyBorder="1" applyAlignment="1" applyProtection="1">
      <alignment horizontal="left" vertical="center"/>
      <protection locked="0"/>
    </xf>
    <xf numFmtId="0" fontId="3" fillId="0" borderId="103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104" xfId="0" applyFont="1" applyBorder="1" applyAlignment="1" applyProtection="1">
      <alignment horizontal="left" vertical="center"/>
      <protection locked="0"/>
    </xf>
    <xf numFmtId="0" fontId="3" fillId="0" borderId="105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106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" fillId="0" borderId="90" xfId="0" applyFont="1" applyFill="1" applyBorder="1" applyAlignment="1" applyProtection="1">
      <alignment horizontal="center" vertical="center"/>
      <protection/>
    </xf>
    <xf numFmtId="1" fontId="2" fillId="0" borderId="44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57" xfId="0" applyNumberFormat="1" applyFont="1" applyFill="1" applyBorder="1" applyAlignment="1" applyProtection="1">
      <alignment horizontal="center" vertical="center"/>
      <protection/>
    </xf>
    <xf numFmtId="1" fontId="3" fillId="0" borderId="58" xfId="0" applyNumberFormat="1" applyFont="1" applyFill="1" applyBorder="1" applyAlignment="1" applyProtection="1">
      <alignment horizontal="center" vertical="center"/>
      <protection/>
    </xf>
    <xf numFmtId="1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07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1" fontId="5" fillId="0" borderId="108" xfId="0" applyNumberFormat="1" applyFont="1" applyFill="1" applyBorder="1" applyAlignment="1" applyProtection="1">
      <alignment horizontal="center" vertical="center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109" xfId="0" applyFont="1" applyFill="1" applyBorder="1" applyAlignment="1" applyProtection="1">
      <alignment horizontal="center" vertical="center" wrapText="1"/>
      <protection/>
    </xf>
    <xf numFmtId="0" fontId="2" fillId="0" borderId="86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8" fillId="0" borderId="110" xfId="0" applyFont="1" applyFill="1" applyBorder="1" applyAlignment="1" applyProtection="1">
      <alignment horizontal="center" vertical="center" wrapText="1"/>
      <protection/>
    </xf>
    <xf numFmtId="0" fontId="0" fillId="0" borderId="110" xfId="0" applyFill="1" applyBorder="1" applyAlignment="1" applyProtection="1">
      <alignment vertical="center"/>
      <protection/>
    </xf>
    <xf numFmtId="0" fontId="0" fillId="0" borderId="111" xfId="0" applyFill="1" applyBorder="1" applyAlignment="1" applyProtection="1">
      <alignment vertical="center"/>
      <protection/>
    </xf>
    <xf numFmtId="1" fontId="3" fillId="0" borderId="73" xfId="0" applyNumberFormat="1" applyFont="1" applyFill="1" applyBorder="1" applyAlignment="1" applyProtection="1">
      <alignment horizontal="center" vertical="center"/>
      <protection locked="0"/>
    </xf>
    <xf numFmtId="1" fontId="3" fillId="0" borderId="74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right" vertical="center"/>
      <protection/>
    </xf>
    <xf numFmtId="0" fontId="8" fillId="0" borderId="93" xfId="0" applyFont="1" applyFill="1" applyBorder="1" applyAlignment="1" applyProtection="1">
      <alignment horizontal="right" vertical="center"/>
      <protection/>
    </xf>
    <xf numFmtId="0" fontId="3" fillId="0" borderId="112" xfId="0" applyFont="1" applyFill="1" applyBorder="1" applyAlignment="1" applyProtection="1">
      <alignment horizontal="center" vertical="center"/>
      <protection/>
    </xf>
    <xf numFmtId="1" fontId="5" fillId="0" borderId="60" xfId="0" applyNumberFormat="1" applyFont="1" applyFill="1" applyBorder="1" applyAlignment="1" applyProtection="1">
      <alignment horizontal="center" vertical="center" wrapText="1"/>
      <protection/>
    </xf>
    <xf numFmtId="1" fontId="5" fillId="0" borderId="113" xfId="0" applyNumberFormat="1" applyFont="1" applyFill="1" applyBorder="1" applyAlignment="1" applyProtection="1">
      <alignment horizontal="center" vertical="center" wrapText="1"/>
      <protection/>
    </xf>
    <xf numFmtId="1" fontId="5" fillId="0" borderId="108" xfId="0" applyNumberFormat="1" applyFont="1" applyFill="1" applyBorder="1" applyAlignment="1" applyProtection="1">
      <alignment horizontal="center" vertical="center" wrapText="1"/>
      <protection/>
    </xf>
    <xf numFmtId="0" fontId="8" fillId="0" borderId="114" xfId="0" applyFont="1" applyFill="1" applyBorder="1" applyAlignment="1" applyProtection="1">
      <alignment horizontal="center" vertical="center" wrapText="1"/>
      <protection/>
    </xf>
    <xf numFmtId="0" fontId="8" fillId="0" borderId="11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173" fontId="3" fillId="0" borderId="99" xfId="0" applyNumberFormat="1" applyFont="1" applyFill="1" applyBorder="1" applyAlignment="1" applyProtection="1">
      <alignment horizontal="center" vertical="center"/>
      <protection/>
    </xf>
    <xf numFmtId="173" fontId="2" fillId="0" borderId="109" xfId="0" applyNumberFormat="1" applyFont="1" applyFill="1" applyBorder="1" applyAlignment="1" applyProtection="1">
      <alignment horizontal="center" vertical="center"/>
      <protection/>
    </xf>
    <xf numFmtId="173" fontId="2" fillId="0" borderId="33" xfId="0" applyNumberFormat="1" applyFont="1" applyFill="1" applyBorder="1" applyAlignment="1" applyProtection="1">
      <alignment horizontal="center" vertical="center"/>
      <protection/>
    </xf>
    <xf numFmtId="173" fontId="2" fillId="0" borderId="72" xfId="0" applyNumberFormat="1" applyFont="1" applyFill="1" applyBorder="1" applyAlignment="1" applyProtection="1">
      <alignment horizontal="center" vertical="center"/>
      <protection/>
    </xf>
    <xf numFmtId="173" fontId="2" fillId="0" borderId="116" xfId="0" applyNumberFormat="1" applyFont="1" applyFill="1" applyBorder="1" applyAlignment="1" applyProtection="1">
      <alignment horizontal="center" vertical="center"/>
      <protection/>
    </xf>
    <xf numFmtId="1" fontId="2" fillId="0" borderId="60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8" fillId="0" borderId="114" xfId="0" applyFont="1" applyFill="1" applyBorder="1" applyAlignment="1" applyProtection="1">
      <alignment horizontal="center" vertical="center"/>
      <protection/>
    </xf>
    <xf numFmtId="0" fontId="8" fillId="0" borderId="117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18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8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20" borderId="60" xfId="0" applyFont="1" applyFill="1" applyBorder="1" applyAlignment="1" applyProtection="1">
      <alignment horizontal="center" vertical="center"/>
      <protection/>
    </xf>
    <xf numFmtId="0" fontId="2" fillId="20" borderId="27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horizontal="left" vertical="center" wrapText="1"/>
      <protection/>
    </xf>
    <xf numFmtId="0" fontId="9" fillId="0" borderId="58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6" fillId="0" borderId="41" xfId="0" applyFont="1" applyBorder="1" applyAlignment="1" applyProtection="1">
      <alignment horizontal="left" vertical="top" wrapText="1"/>
      <protection/>
    </xf>
    <xf numFmtId="0" fontId="6" fillId="0" borderId="43" xfId="0" applyFont="1" applyBorder="1" applyAlignment="1" applyProtection="1">
      <alignment horizontal="left" vertical="top" wrapText="1"/>
      <protection/>
    </xf>
    <xf numFmtId="0" fontId="9" fillId="0" borderId="51" xfId="0" applyFont="1" applyBorder="1" applyAlignment="1" applyProtection="1">
      <alignment vertical="center" wrapText="1"/>
      <protection/>
    </xf>
    <xf numFmtId="0" fontId="10" fillId="0" borderId="5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58" xfId="0" applyFont="1" applyBorder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vertical="center"/>
      <protection/>
    </xf>
    <xf numFmtId="0" fontId="0" fillId="0" borderId="58" xfId="0" applyBorder="1" applyAlignment="1">
      <alignment vertical="center"/>
    </xf>
    <xf numFmtId="0" fontId="0" fillId="0" borderId="64" xfId="0" applyBorder="1" applyAlignment="1">
      <alignment vertical="center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18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6" fillId="0" borderId="118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8" fillId="0" borderId="101" xfId="0" applyFont="1" applyBorder="1" applyAlignment="1" applyProtection="1">
      <alignment horizontal="left" vertical="top"/>
      <protection/>
    </xf>
    <xf numFmtId="0" fontId="8" fillId="0" borderId="119" xfId="0" applyFont="1" applyBorder="1" applyAlignment="1" applyProtection="1">
      <alignment horizontal="left" vertical="top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18" xfId="0" applyFont="1" applyBorder="1" applyAlignment="1" applyProtection="1">
      <alignment horizontal="center" vertical="center" wrapText="1"/>
      <protection/>
    </xf>
    <xf numFmtId="0" fontId="9" fillId="0" borderId="107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8" fillId="0" borderId="91" xfId="0" applyFont="1" applyBorder="1" applyAlignment="1" applyProtection="1">
      <alignment horizontal="left" vertical="top"/>
      <protection/>
    </xf>
    <xf numFmtId="0" fontId="8" fillId="0" borderId="78" xfId="0" applyFont="1" applyBorder="1" applyAlignment="1" applyProtection="1">
      <alignment horizontal="left" vertical="top"/>
      <protection/>
    </xf>
    <xf numFmtId="0" fontId="8" fillId="0" borderId="78" xfId="0" applyFont="1" applyBorder="1" applyAlignment="1" applyProtection="1">
      <alignment vertical="top"/>
      <protection/>
    </xf>
    <xf numFmtId="0" fontId="8" fillId="0" borderId="120" xfId="0" applyFont="1" applyBorder="1" applyAlignment="1" applyProtection="1">
      <alignment vertical="top"/>
      <protection/>
    </xf>
    <xf numFmtId="0" fontId="8" fillId="0" borderId="94" xfId="0" applyFont="1" applyBorder="1" applyAlignment="1" applyProtection="1">
      <alignment vertical="top"/>
      <protection/>
    </xf>
    <xf numFmtId="0" fontId="0" fillId="0" borderId="95" xfId="0" applyFont="1" applyBorder="1" applyAlignment="1" applyProtection="1">
      <alignment horizontal="justify" vertical="center" wrapText="1"/>
      <protection/>
    </xf>
    <xf numFmtId="0" fontId="8" fillId="0" borderId="75" xfId="0" applyFont="1" applyBorder="1" applyAlignment="1" applyProtection="1">
      <alignment horizontal="left" vertical="top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6" fillId="20" borderId="24" xfId="0" applyFont="1" applyFill="1" applyBorder="1" applyAlignment="1" applyProtection="1">
      <alignment horizontal="center"/>
      <protection/>
    </xf>
    <xf numFmtId="0" fontId="6" fillId="20" borderId="60" xfId="0" applyFont="1" applyFill="1" applyBorder="1" applyAlignment="1" applyProtection="1">
      <alignment horizontal="center"/>
      <protection/>
    </xf>
    <xf numFmtId="0" fontId="6" fillId="20" borderId="27" xfId="0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8" fillId="0" borderId="121" xfId="0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18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7" fillId="0" borderId="122" xfId="0" applyFont="1" applyBorder="1" applyAlignment="1" applyProtection="1">
      <alignment vertical="top" wrapText="1"/>
      <protection locked="0"/>
    </xf>
    <xf numFmtId="0" fontId="7" fillId="0" borderId="84" xfId="0" applyFont="1" applyBorder="1" applyAlignment="1" applyProtection="1">
      <alignment vertical="top" wrapText="1"/>
      <protection locked="0"/>
    </xf>
    <xf numFmtId="0" fontId="7" fillId="0" borderId="123" xfId="0" applyFont="1" applyBorder="1" applyAlignment="1" applyProtection="1">
      <alignment vertical="top" wrapText="1"/>
      <protection locked="0"/>
    </xf>
    <xf numFmtId="0" fontId="7" fillId="0" borderId="103" xfId="0" applyFont="1" applyBorder="1" applyAlignment="1" applyProtection="1">
      <alignment vertical="top" wrapText="1"/>
      <protection locked="0"/>
    </xf>
    <xf numFmtId="0" fontId="7" fillId="0" borderId="49" xfId="0" applyFont="1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104" xfId="0" applyBorder="1" applyAlignment="1" applyProtection="1">
      <alignment vertical="top" wrapText="1"/>
      <protection locked="0"/>
    </xf>
    <xf numFmtId="0" fontId="7" fillId="0" borderId="105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106" xfId="0" applyBorder="1" applyAlignment="1" applyProtection="1">
      <alignment vertical="top" wrapText="1"/>
      <protection locked="0"/>
    </xf>
    <xf numFmtId="0" fontId="7" fillId="0" borderId="83" xfId="0" applyFont="1" applyBorder="1" applyAlignment="1" applyProtection="1">
      <alignment vertical="top" wrapText="1"/>
      <protection locked="0"/>
    </xf>
    <xf numFmtId="0" fontId="7" fillId="0" borderId="48" xfId="0" applyFont="1" applyBorder="1" applyAlignment="1" applyProtection="1">
      <alignment vertical="top" wrapText="1"/>
      <protection locked="0"/>
    </xf>
    <xf numFmtId="0" fontId="7" fillId="0" borderId="104" xfId="0" applyFont="1" applyBorder="1" applyAlignment="1" applyProtection="1">
      <alignment vertical="top" wrapText="1"/>
      <protection locked="0"/>
    </xf>
    <xf numFmtId="0" fontId="8" fillId="0" borderId="124" xfId="0" applyFont="1" applyBorder="1" applyAlignment="1" applyProtection="1">
      <alignment horizontal="justify" vertical="top"/>
      <protection/>
    </xf>
    <xf numFmtId="0" fontId="8" fillId="0" borderId="125" xfId="0" applyFont="1" applyBorder="1" applyAlignment="1" applyProtection="1">
      <alignment horizontal="justify" vertical="top"/>
      <protection/>
    </xf>
    <xf numFmtId="0" fontId="8" fillId="0" borderId="126" xfId="0" applyFont="1" applyBorder="1" applyAlignment="1" applyProtection="1">
      <alignment horizontal="justify" vertical="top"/>
      <protection/>
    </xf>
    <xf numFmtId="0" fontId="7" fillId="0" borderId="63" xfId="0" applyFont="1" applyBorder="1" applyAlignment="1" applyProtection="1">
      <alignment horizontal="left" vertical="top"/>
      <protection locked="0"/>
    </xf>
    <xf numFmtId="0" fontId="7" fillId="0" borderId="58" xfId="0" applyFont="1" applyBorder="1" applyAlignment="1" applyProtection="1">
      <alignment horizontal="left" vertical="top"/>
      <protection locked="0"/>
    </xf>
    <xf numFmtId="0" fontId="7" fillId="0" borderId="64" xfId="0" applyFont="1" applyBorder="1" applyAlignment="1" applyProtection="1">
      <alignment horizontal="left" vertical="top"/>
      <protection locked="0"/>
    </xf>
    <xf numFmtId="0" fontId="7" fillId="0" borderId="118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98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127" xfId="0" applyFont="1" applyBorder="1" applyAlignment="1" applyProtection="1">
      <alignment horizontal="left" vertical="top"/>
      <protection/>
    </xf>
    <xf numFmtId="0" fontId="7" fillId="0" borderId="110" xfId="0" applyFont="1" applyBorder="1" applyAlignment="1" applyProtection="1">
      <alignment horizontal="left" vertical="top"/>
      <protection/>
    </xf>
    <xf numFmtId="0" fontId="7" fillId="0" borderId="111" xfId="0" applyFont="1" applyBorder="1" applyAlignment="1" applyProtection="1">
      <alignment horizontal="left" vertical="top"/>
      <protection/>
    </xf>
    <xf numFmtId="0" fontId="8" fillId="0" borderId="107" xfId="0" applyFont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8" fillId="0" borderId="40" xfId="0" applyFont="1" applyBorder="1" applyAlignment="1" applyProtection="1">
      <alignment horizontal="left" vertical="top"/>
      <protection/>
    </xf>
    <xf numFmtId="0" fontId="8" fillId="0" borderId="128" xfId="0" applyFont="1" applyBorder="1" applyAlignment="1" applyProtection="1">
      <alignment horizontal="justify" vertical="top"/>
      <protection/>
    </xf>
    <xf numFmtId="0" fontId="8" fillId="0" borderId="129" xfId="0" applyFont="1" applyBorder="1" applyAlignment="1" applyProtection="1">
      <alignment horizontal="justify" vertical="top"/>
      <protection/>
    </xf>
    <xf numFmtId="0" fontId="8" fillId="0" borderId="130" xfId="0" applyFont="1" applyBorder="1" applyAlignment="1" applyProtection="1">
      <alignment horizontal="justify" vertical="top"/>
      <protection/>
    </xf>
    <xf numFmtId="0" fontId="7" fillId="0" borderId="131" xfId="0" applyFont="1" applyBorder="1" applyAlignment="1" applyProtection="1">
      <alignment vertical="top" wrapText="1"/>
      <protection locked="0"/>
    </xf>
    <xf numFmtId="0" fontId="7" fillId="0" borderId="132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 vertical="top" wrapText="1"/>
      <protection locked="0"/>
    </xf>
    <xf numFmtId="0" fontId="7" fillId="0" borderId="106" xfId="0" applyFont="1" applyBorder="1" applyAlignment="1" applyProtection="1">
      <alignment vertical="top" wrapText="1"/>
      <protection locked="0"/>
    </xf>
    <xf numFmtId="0" fontId="7" fillId="0" borderId="133" xfId="0" applyFont="1" applyBorder="1" applyAlignment="1" applyProtection="1">
      <alignment vertical="top" wrapText="1"/>
      <protection locked="0"/>
    </xf>
    <xf numFmtId="0" fontId="7" fillId="0" borderId="134" xfId="0" applyFont="1" applyBorder="1" applyAlignment="1" applyProtection="1">
      <alignment vertical="top" wrapText="1"/>
      <protection locked="0"/>
    </xf>
    <xf numFmtId="0" fontId="7" fillId="0" borderId="135" xfId="0" applyFont="1" applyBorder="1" applyAlignment="1" applyProtection="1">
      <alignment vertical="top" wrapText="1"/>
      <protection locked="0"/>
    </xf>
    <xf numFmtId="0" fontId="7" fillId="0" borderId="136" xfId="0" applyFont="1" applyBorder="1" applyAlignment="1" applyProtection="1">
      <alignment vertical="top" wrapText="1"/>
      <protection locked="0"/>
    </xf>
    <xf numFmtId="0" fontId="6" fillId="0" borderId="129" xfId="0" applyFont="1" applyBorder="1" applyAlignment="1" applyProtection="1">
      <alignment horizontal="center" vertical="center" textRotation="90"/>
      <protection hidden="1"/>
    </xf>
    <xf numFmtId="0" fontId="6" fillId="0" borderId="13" xfId="0" applyFont="1" applyBorder="1" applyAlignment="1" applyProtection="1">
      <alignment horizontal="center" vertical="center" textRotation="90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95"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ill>
        <patternFill patternType="none">
          <bgColor indexed="65"/>
        </patternFill>
      </fill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</font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ill>
        <patternFill>
          <bgColor rgb="FFFFFFCC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multiLvlStrRef>
              <c:f>G!$B$1:$C$12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</c:v>
                  </c:pt>
                  <c:pt idx="2">
                    <c:v>Pedagógica y didáctica</c:v>
                  </c:pt>
                  <c:pt idx="3">
                    <c:v>Evaluación aprendizaje</c:v>
                  </c:pt>
                  <c:pt idx="4">
                    <c:v>Uso de recursos</c:v>
                  </c:pt>
                  <c:pt idx="5">
                    <c:v>Segumiento de procesos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80"/>
        <c:axId val="17481534"/>
        <c:axId val="23116079"/>
      </c:barChart>
      <c:catAx>
        <c:axId val="174815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16079"/>
        <c:crosses val="autoZero"/>
        <c:auto val="1"/>
        <c:lblOffset val="100"/>
        <c:tickLblSkip val="1"/>
        <c:noMultiLvlLbl val="0"/>
      </c:catAx>
      <c:valAx>
        <c:axId val="231160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1534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G!$B$1:$C$12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</c:v>
                  </c:pt>
                  <c:pt idx="2">
                    <c:v>Pedagógica y didáctica</c:v>
                  </c:pt>
                  <c:pt idx="3">
                    <c:v>Evaluación aprendizaje</c:v>
                  </c:pt>
                  <c:pt idx="4">
                    <c:v>Uso de recursos</c:v>
                  </c:pt>
                  <c:pt idx="5">
                    <c:v>Segumiento de procesos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80"/>
        <c:axId val="6718120"/>
        <c:axId val="60463081"/>
      </c:barChart>
      <c:catAx>
        <c:axId val="6718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63081"/>
        <c:crosses val="autoZero"/>
        <c:auto val="1"/>
        <c:lblOffset val="100"/>
        <c:tickLblSkip val="1"/>
        <c:noMultiLvlLbl val="0"/>
      </c:catAx>
      <c:valAx>
        <c:axId val="604630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8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4</xdr:col>
      <xdr:colOff>9525</xdr:colOff>
      <xdr:row>2</xdr:row>
      <xdr:rowOff>152400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61</xdr:row>
      <xdr:rowOff>0</xdr:rowOff>
    </xdr:from>
    <xdr:to>
      <xdr:col>40</xdr:col>
      <xdr:colOff>95250</xdr:colOff>
      <xdr:row>89</xdr:row>
      <xdr:rowOff>66675</xdr:rowOff>
    </xdr:to>
    <xdr:graphicFrame>
      <xdr:nvGraphicFramePr>
        <xdr:cNvPr id="2" name="Chart 1"/>
        <xdr:cNvGraphicFramePr/>
      </xdr:nvGraphicFramePr>
      <xdr:xfrm>
        <a:off x="171450" y="9848850"/>
        <a:ext cx="620077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61</xdr:row>
      <xdr:rowOff>152400</xdr:rowOff>
    </xdr:from>
    <xdr:to>
      <xdr:col>40</xdr:col>
      <xdr:colOff>47625</xdr:colOff>
      <xdr:row>89</xdr:row>
      <xdr:rowOff>19050</xdr:rowOff>
    </xdr:to>
    <xdr:grpSp>
      <xdr:nvGrpSpPr>
        <xdr:cNvPr id="3" name="Group 129"/>
        <xdr:cNvGrpSpPr>
          <a:grpSpLocks/>
        </xdr:cNvGrpSpPr>
      </xdr:nvGrpSpPr>
      <xdr:grpSpPr>
        <a:xfrm>
          <a:off x="457200" y="10001250"/>
          <a:ext cx="5867400" cy="4400550"/>
          <a:chOff x="48" y="1049"/>
          <a:chExt cx="616" cy="435"/>
        </a:xfrm>
        <a:solidFill>
          <a:srgbClr val="FFFFFF"/>
        </a:solidFill>
      </xdr:grpSpPr>
      <xdr:sp>
        <xdr:nvSpPr>
          <xdr:cNvPr id="4" name="Line 42"/>
          <xdr:cNvSpPr>
            <a:spLocks/>
          </xdr:cNvSpPr>
        </xdr:nvSpPr>
        <xdr:spPr>
          <a:xfrm>
            <a:off x="48" y="1178"/>
            <a:ext cx="6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3"/>
          <xdr:cNvSpPr>
            <a:spLocks/>
          </xdr:cNvSpPr>
        </xdr:nvSpPr>
        <xdr:spPr>
          <a:xfrm>
            <a:off x="48" y="1366"/>
            <a:ext cx="6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0"/>
          <xdr:cNvSpPr>
            <a:spLocks/>
          </xdr:cNvSpPr>
        </xdr:nvSpPr>
        <xdr:spPr>
          <a:xfrm>
            <a:off x="48" y="1054"/>
            <a:ext cx="6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1"/>
          <xdr:cNvSpPr>
            <a:spLocks/>
          </xdr:cNvSpPr>
        </xdr:nvSpPr>
        <xdr:spPr>
          <a:xfrm>
            <a:off x="49" y="1084"/>
            <a:ext cx="6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"/>
          <xdr:cNvSpPr>
            <a:spLocks/>
          </xdr:cNvSpPr>
        </xdr:nvSpPr>
        <xdr:spPr>
          <a:xfrm>
            <a:off x="53" y="1049"/>
            <a:ext cx="0" cy="4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"/>
          <xdr:cNvSpPr>
            <a:spLocks/>
          </xdr:cNvSpPr>
        </xdr:nvSpPr>
        <xdr:spPr>
          <a:xfrm>
            <a:off x="457" y="1049"/>
            <a:ext cx="0" cy="4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"/>
          <xdr:cNvSpPr>
            <a:spLocks/>
          </xdr:cNvSpPr>
        </xdr:nvSpPr>
        <xdr:spPr>
          <a:xfrm>
            <a:off x="609" y="1049"/>
            <a:ext cx="0" cy="4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7"/>
          <xdr:cNvSpPr>
            <a:spLocks/>
          </xdr:cNvSpPr>
        </xdr:nvSpPr>
        <xdr:spPr>
          <a:xfrm>
            <a:off x="659" y="1049"/>
            <a:ext cx="0" cy="4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0</xdr:col>
      <xdr:colOff>571500</xdr:colOff>
      <xdr:row>3</xdr:row>
      <xdr:rowOff>28575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61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13</xdr:col>
      <xdr:colOff>9525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2876550" y="0"/>
        <a:ext cx="6105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7"/>
  <sheetViews>
    <sheetView tabSelected="1" view="pageBreakPreview" zoomScale="115" zoomScaleNormal="115" zoomScaleSheetLayoutView="115" zoomScalePageLayoutView="0" workbookViewId="0" topLeftCell="I1">
      <selection activeCell="A1" sqref="A1:F3"/>
    </sheetView>
  </sheetViews>
  <sheetFormatPr defaultColWidth="11.421875" defaultRowHeight="12.75"/>
  <cols>
    <col min="1" max="1" width="0.5625" style="3" customWidth="1"/>
    <col min="2" max="5" width="2.7109375" style="3" customWidth="1"/>
    <col min="6" max="6" width="0.5625" style="3" customWidth="1"/>
    <col min="7" max="7" width="2.7109375" style="3" customWidth="1"/>
    <col min="8" max="8" width="3.00390625" style="3" customWidth="1"/>
    <col min="9" max="9" width="0.5625" style="3" customWidth="1"/>
    <col min="10" max="10" width="2.7109375" style="3" customWidth="1"/>
    <col min="11" max="11" width="3.00390625" style="3" customWidth="1"/>
    <col min="12" max="22" width="2.7109375" style="3" customWidth="1"/>
    <col min="23" max="23" width="0.5625" style="3" customWidth="1"/>
    <col min="24" max="25" width="2.7109375" style="3" customWidth="1"/>
    <col min="26" max="26" width="0.5625" style="3" customWidth="1"/>
    <col min="27" max="30" width="2.7109375" style="3" customWidth="1"/>
    <col min="31" max="31" width="0.5625" style="3" customWidth="1"/>
    <col min="32" max="37" width="2.7109375" style="3" customWidth="1"/>
    <col min="38" max="38" width="0.5625" style="3" customWidth="1"/>
    <col min="39" max="42" width="2.7109375" style="3" customWidth="1"/>
    <col min="43" max="43" width="0.5625" style="3" customWidth="1"/>
    <col min="44" max="16384" width="11.421875" style="3" customWidth="1"/>
  </cols>
  <sheetData>
    <row r="1" spans="1:43" ht="12.75" customHeight="1">
      <c r="A1" s="360"/>
      <c r="B1" s="360"/>
      <c r="C1" s="360"/>
      <c r="D1" s="360"/>
      <c r="E1" s="360"/>
      <c r="F1" s="360"/>
      <c r="G1" s="280" t="s">
        <v>1</v>
      </c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166" t="s">
        <v>83</v>
      </c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281"/>
      <c r="AP1" s="281"/>
      <c r="AQ1" s="281"/>
    </row>
    <row r="2" spans="1:43" ht="12.75" customHeight="1">
      <c r="A2" s="360"/>
      <c r="B2" s="360"/>
      <c r="C2" s="360"/>
      <c r="D2" s="360"/>
      <c r="E2" s="360"/>
      <c r="F2" s="36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281"/>
      <c r="AP2" s="281"/>
      <c r="AQ2" s="281"/>
    </row>
    <row r="3" spans="1:43" ht="12.75" customHeight="1">
      <c r="A3" s="360"/>
      <c r="B3" s="360"/>
      <c r="C3" s="360"/>
      <c r="D3" s="360"/>
      <c r="E3" s="360"/>
      <c r="F3" s="36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281"/>
      <c r="AP3" s="281"/>
      <c r="AQ3" s="281"/>
    </row>
    <row r="4" spans="1:43" ht="6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</row>
    <row r="5" spans="1:43" ht="15" customHeight="1" thickBot="1">
      <c r="A5" s="242" t="s">
        <v>61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6"/>
    </row>
    <row r="6" spans="1:43" ht="15" customHeight="1" thickBot="1">
      <c r="A6" s="242" t="s">
        <v>72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6"/>
    </row>
    <row r="7" spans="1:43" ht="2.25" customHeight="1">
      <c r="A7" s="391"/>
      <c r="B7" s="361" t="s">
        <v>56</v>
      </c>
      <c r="C7" s="361"/>
      <c r="D7" s="361"/>
      <c r="E7" s="361"/>
      <c r="F7" s="362"/>
      <c r="G7" s="226"/>
      <c r="H7" s="226"/>
      <c r="I7" s="362"/>
      <c r="J7" s="217" t="s">
        <v>18</v>
      </c>
      <c r="K7" s="354"/>
      <c r="L7" s="354"/>
      <c r="M7" s="354"/>
      <c r="N7" s="354"/>
      <c r="O7" s="355"/>
      <c r="P7" s="233" t="s">
        <v>86</v>
      </c>
      <c r="Q7" s="234"/>
      <c r="R7" s="234"/>
      <c r="S7" s="234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7"/>
    </row>
    <row r="8" spans="1:43" ht="15" customHeight="1">
      <c r="A8" s="392"/>
      <c r="B8" s="211"/>
      <c r="C8" s="211"/>
      <c r="D8" s="211"/>
      <c r="E8" s="211"/>
      <c r="F8" s="27"/>
      <c r="G8" s="190"/>
      <c r="H8" s="191"/>
      <c r="I8" s="27"/>
      <c r="J8" s="217"/>
      <c r="K8" s="354"/>
      <c r="L8" s="354"/>
      <c r="M8" s="354"/>
      <c r="N8" s="354"/>
      <c r="O8" s="355"/>
      <c r="P8" s="233"/>
      <c r="Q8" s="234"/>
      <c r="R8" s="234"/>
      <c r="S8" s="234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7"/>
    </row>
    <row r="9" spans="1:43" ht="2.25" customHeight="1">
      <c r="A9" s="393"/>
      <c r="B9" s="228"/>
      <c r="C9" s="228"/>
      <c r="D9" s="228"/>
      <c r="E9" s="228"/>
      <c r="F9" s="240"/>
      <c r="G9" s="241"/>
      <c r="H9" s="241"/>
      <c r="I9" s="240"/>
      <c r="J9" s="219"/>
      <c r="K9" s="363"/>
      <c r="L9" s="363"/>
      <c r="M9" s="363"/>
      <c r="N9" s="363"/>
      <c r="O9" s="364"/>
      <c r="P9" s="235"/>
      <c r="Q9" s="236"/>
      <c r="R9" s="236"/>
      <c r="S9" s="236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9"/>
    </row>
    <row r="10" spans="1:43" ht="2.25" customHeight="1">
      <c r="A10" s="394"/>
      <c r="B10" s="210" t="s">
        <v>19</v>
      </c>
      <c r="C10" s="210"/>
      <c r="D10" s="210"/>
      <c r="E10" s="210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4"/>
      <c r="T10" s="231" t="s">
        <v>20</v>
      </c>
      <c r="U10" s="232"/>
      <c r="V10" s="232"/>
      <c r="W10" s="232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8"/>
      <c r="AM10" s="201" t="s">
        <v>55</v>
      </c>
      <c r="AN10" s="216"/>
      <c r="AO10" s="221"/>
      <c r="AP10" s="221"/>
      <c r="AQ10" s="222"/>
    </row>
    <row r="11" spans="1:43" ht="15" customHeight="1">
      <c r="A11" s="392"/>
      <c r="B11" s="211"/>
      <c r="C11" s="211"/>
      <c r="D11" s="211"/>
      <c r="E11" s="211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215"/>
      <c r="T11" s="233"/>
      <c r="U11" s="234"/>
      <c r="V11" s="234"/>
      <c r="W11" s="234"/>
      <c r="X11" s="43"/>
      <c r="Y11" s="223"/>
      <c r="Z11" s="223"/>
      <c r="AA11" s="44"/>
      <c r="AB11" s="44"/>
      <c r="AC11" s="44"/>
      <c r="AD11" s="223"/>
      <c r="AE11" s="223"/>
      <c r="AF11" s="44"/>
      <c r="AG11" s="44"/>
      <c r="AH11" s="44"/>
      <c r="AI11" s="44"/>
      <c r="AJ11" s="45"/>
      <c r="AK11" s="46"/>
      <c r="AL11" s="26"/>
      <c r="AM11" s="217"/>
      <c r="AN11" s="218"/>
      <c r="AO11" s="190"/>
      <c r="AP11" s="191"/>
      <c r="AQ11" s="28"/>
    </row>
    <row r="12" spans="1:43" ht="2.25" customHeight="1">
      <c r="A12" s="393"/>
      <c r="B12" s="228"/>
      <c r="C12" s="228"/>
      <c r="D12" s="228"/>
      <c r="E12" s="228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30"/>
      <c r="T12" s="235"/>
      <c r="U12" s="236"/>
      <c r="V12" s="236"/>
      <c r="W12" s="236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5"/>
      <c r="AM12" s="219"/>
      <c r="AN12" s="220"/>
      <c r="AO12" s="226"/>
      <c r="AP12" s="226"/>
      <c r="AQ12" s="227"/>
    </row>
    <row r="13" spans="1:43" ht="2.25" customHeight="1">
      <c r="A13" s="394"/>
      <c r="B13" s="210" t="s">
        <v>77</v>
      </c>
      <c r="C13" s="210"/>
      <c r="D13" s="210"/>
      <c r="E13" s="210"/>
      <c r="F13" s="213"/>
      <c r="G13" s="213"/>
      <c r="H13" s="213"/>
      <c r="I13" s="213"/>
      <c r="J13" s="213"/>
      <c r="K13" s="213"/>
      <c r="L13" s="213"/>
      <c r="M13" s="213"/>
      <c r="N13" s="214"/>
      <c r="O13" s="201" t="s">
        <v>88</v>
      </c>
      <c r="P13" s="202"/>
      <c r="Q13" s="202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4"/>
      <c r="AD13" s="201" t="s">
        <v>68</v>
      </c>
      <c r="AE13" s="202"/>
      <c r="AF13" s="202"/>
      <c r="AG13" s="205"/>
      <c r="AH13" s="205"/>
      <c r="AI13" s="202" t="s">
        <v>65</v>
      </c>
      <c r="AJ13" s="202"/>
      <c r="AK13" s="202"/>
      <c r="AL13" s="202"/>
      <c r="AM13" s="202"/>
      <c r="AN13" s="202"/>
      <c r="AO13" s="202"/>
      <c r="AP13" s="202"/>
      <c r="AQ13" s="206"/>
    </row>
    <row r="14" spans="1:43" ht="15" customHeight="1">
      <c r="A14" s="392"/>
      <c r="B14" s="211"/>
      <c r="C14" s="211"/>
      <c r="D14" s="211"/>
      <c r="E14" s="211"/>
      <c r="F14" s="186"/>
      <c r="G14" s="186"/>
      <c r="H14" s="186"/>
      <c r="I14" s="186"/>
      <c r="J14" s="186"/>
      <c r="K14" s="186"/>
      <c r="L14" s="186"/>
      <c r="M14" s="186"/>
      <c r="N14" s="215"/>
      <c r="O14" s="203"/>
      <c r="P14" s="204"/>
      <c r="Q14" s="204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215"/>
      <c r="AD14" s="203"/>
      <c r="AE14" s="204"/>
      <c r="AF14" s="204"/>
      <c r="AG14" s="207"/>
      <c r="AH14" s="191"/>
      <c r="AI14" s="204"/>
      <c r="AJ14" s="204"/>
      <c r="AK14" s="190"/>
      <c r="AL14" s="208"/>
      <c r="AM14" s="208"/>
      <c r="AN14" s="208"/>
      <c r="AO14" s="208"/>
      <c r="AP14" s="191"/>
      <c r="AQ14" s="29"/>
    </row>
    <row r="15" spans="1:43" ht="2.25" customHeight="1" thickBot="1">
      <c r="A15" s="395"/>
      <c r="B15" s="212"/>
      <c r="C15" s="212"/>
      <c r="D15" s="212"/>
      <c r="E15" s="212"/>
      <c r="F15" s="186"/>
      <c r="G15" s="186"/>
      <c r="H15" s="186"/>
      <c r="I15" s="186"/>
      <c r="J15" s="186"/>
      <c r="K15" s="186"/>
      <c r="L15" s="186"/>
      <c r="M15" s="186"/>
      <c r="N15" s="215"/>
      <c r="O15" s="203"/>
      <c r="P15" s="204"/>
      <c r="Q15" s="204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215"/>
      <c r="AD15" s="203"/>
      <c r="AE15" s="204"/>
      <c r="AF15" s="204"/>
      <c r="AG15" s="202"/>
      <c r="AH15" s="202"/>
      <c r="AI15" s="204"/>
      <c r="AJ15" s="204"/>
      <c r="AK15" s="204"/>
      <c r="AL15" s="204"/>
      <c r="AM15" s="204"/>
      <c r="AN15" s="204"/>
      <c r="AO15" s="204"/>
      <c r="AP15" s="204"/>
      <c r="AQ15" s="209"/>
    </row>
    <row r="16" spans="1:43" ht="15" customHeight="1" thickBot="1">
      <c r="A16" s="242" t="s">
        <v>73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6"/>
    </row>
    <row r="17" spans="1:43" ht="2.25" customHeight="1">
      <c r="A17" s="396"/>
      <c r="B17" s="370" t="s">
        <v>56</v>
      </c>
      <c r="C17" s="371"/>
      <c r="D17" s="371"/>
      <c r="E17" s="371"/>
      <c r="F17" s="362"/>
      <c r="G17" s="226"/>
      <c r="H17" s="226"/>
      <c r="I17" s="362"/>
      <c r="J17" s="217" t="s">
        <v>18</v>
      </c>
      <c r="K17" s="354"/>
      <c r="L17" s="354"/>
      <c r="M17" s="354"/>
      <c r="N17" s="354"/>
      <c r="O17" s="355"/>
      <c r="P17" s="233" t="s">
        <v>86</v>
      </c>
      <c r="Q17" s="234"/>
      <c r="R17" s="234"/>
      <c r="S17" s="234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7"/>
    </row>
    <row r="18" spans="1:43" ht="15" customHeight="1">
      <c r="A18" s="397"/>
      <c r="B18" s="372"/>
      <c r="C18" s="372"/>
      <c r="D18" s="372"/>
      <c r="E18" s="372"/>
      <c r="F18" s="27"/>
      <c r="G18" s="190"/>
      <c r="H18" s="191"/>
      <c r="I18" s="27"/>
      <c r="J18" s="217" t="s">
        <v>3</v>
      </c>
      <c r="K18" s="354"/>
      <c r="L18" s="354"/>
      <c r="M18" s="354"/>
      <c r="N18" s="354"/>
      <c r="O18" s="355"/>
      <c r="P18" s="233" t="s">
        <v>2</v>
      </c>
      <c r="Q18" s="234"/>
      <c r="R18" s="234"/>
      <c r="S18" s="234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7"/>
    </row>
    <row r="19" spans="1:43" ht="2.25" customHeight="1" thickBot="1">
      <c r="A19" s="398"/>
      <c r="B19" s="373"/>
      <c r="C19" s="373"/>
      <c r="D19" s="373"/>
      <c r="E19" s="373"/>
      <c r="F19" s="192"/>
      <c r="G19" s="193"/>
      <c r="H19" s="193"/>
      <c r="I19" s="192"/>
      <c r="J19" s="374"/>
      <c r="K19" s="356"/>
      <c r="L19" s="356"/>
      <c r="M19" s="356"/>
      <c r="N19" s="356"/>
      <c r="O19" s="357"/>
      <c r="P19" s="358"/>
      <c r="Q19" s="359"/>
      <c r="R19" s="359"/>
      <c r="S19" s="359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9"/>
    </row>
    <row r="20" spans="1:43" ht="9" customHeight="1" thickBot="1">
      <c r="A20" s="360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</row>
    <row r="21" spans="1:43" ht="15" customHeight="1" thickBot="1">
      <c r="A21" s="242" t="s">
        <v>11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6"/>
    </row>
    <row r="22" spans="1:43" ht="2.25" customHeight="1">
      <c r="A22" s="399" t="s">
        <v>22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1"/>
    </row>
    <row r="23" spans="1:43" ht="12" customHeight="1">
      <c r="A23" s="402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4"/>
    </row>
    <row r="24" spans="1:43" ht="2.25" customHeight="1" thickBot="1">
      <c r="A24" s="405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7"/>
    </row>
    <row r="25" spans="1:43" ht="2.25" customHeight="1">
      <c r="A25" s="396"/>
      <c r="B25" s="194" t="s">
        <v>30</v>
      </c>
      <c r="C25" s="194"/>
      <c r="D25" s="197"/>
      <c r="E25" s="197"/>
      <c r="F25" s="30"/>
      <c r="G25" s="198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200"/>
    </row>
    <row r="26" spans="1:43" ht="15" customHeight="1">
      <c r="A26" s="397"/>
      <c r="B26" s="195"/>
      <c r="C26" s="195"/>
      <c r="D26" s="190"/>
      <c r="E26" s="191"/>
      <c r="F26" s="31"/>
      <c r="G26" s="184" t="s">
        <v>71</v>
      </c>
      <c r="H26" s="185"/>
      <c r="I26" s="171"/>
      <c r="J26" s="172"/>
      <c r="K26" s="172"/>
      <c r="L26" s="172"/>
      <c r="M26" s="173"/>
      <c r="N26" s="184" t="s">
        <v>78</v>
      </c>
      <c r="O26" s="185"/>
      <c r="P26" s="185"/>
      <c r="Q26" s="171"/>
      <c r="R26" s="172"/>
      <c r="S26" s="172"/>
      <c r="T26" s="173"/>
      <c r="U26" s="174" t="s">
        <v>79</v>
      </c>
      <c r="V26" s="175"/>
      <c r="W26" s="175"/>
      <c r="X26" s="175"/>
      <c r="Y26" s="175"/>
      <c r="Z26" s="177"/>
      <c r="AA26" s="183"/>
      <c r="AB26" s="178"/>
      <c r="AC26" s="184" t="s">
        <v>80</v>
      </c>
      <c r="AD26" s="185"/>
      <c r="AE26" s="185"/>
      <c r="AF26" s="185"/>
      <c r="AG26" s="171"/>
      <c r="AH26" s="172"/>
      <c r="AI26" s="172"/>
      <c r="AJ26" s="173"/>
      <c r="AK26" s="174" t="s">
        <v>81</v>
      </c>
      <c r="AL26" s="175"/>
      <c r="AM26" s="175"/>
      <c r="AN26" s="176"/>
      <c r="AO26" s="177"/>
      <c r="AP26" s="178"/>
      <c r="AQ26" s="32"/>
    </row>
    <row r="27" spans="1:43" ht="2.25" customHeight="1" thickBot="1">
      <c r="A27" s="398"/>
      <c r="B27" s="196"/>
      <c r="C27" s="196"/>
      <c r="D27" s="179"/>
      <c r="E27" s="179"/>
      <c r="F27" s="33"/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2"/>
    </row>
    <row r="28" spans="1:43" ht="2.25" customHeight="1">
      <c r="A28" s="396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9"/>
    </row>
    <row r="29" spans="1:43" ht="15" customHeight="1">
      <c r="A29" s="38"/>
      <c r="B29" s="166" t="s">
        <v>12</v>
      </c>
      <c r="C29" s="166"/>
      <c r="D29" s="166"/>
      <c r="E29" s="166"/>
      <c r="F29" s="166"/>
      <c r="G29" s="166"/>
      <c r="H29" s="166"/>
      <c r="I29" s="166"/>
      <c r="J29" s="167"/>
      <c r="K29" s="168">
        <f>(Q26-I26)-Z26</f>
        <v>0</v>
      </c>
      <c r="L29" s="169"/>
      <c r="M29" s="170"/>
      <c r="N29" s="2"/>
      <c r="O29" s="166" t="s">
        <v>13</v>
      </c>
      <c r="P29" s="166"/>
      <c r="Q29" s="166"/>
      <c r="R29" s="166"/>
      <c r="S29" s="166"/>
      <c r="T29" s="166"/>
      <c r="U29" s="166"/>
      <c r="V29" s="166"/>
      <c r="W29" s="166"/>
      <c r="X29" s="168">
        <f>(AG26-Q26)-AO26</f>
        <v>0</v>
      </c>
      <c r="Y29" s="169"/>
      <c r="Z29" s="169"/>
      <c r="AA29" s="170"/>
      <c r="AC29" s="149" t="s">
        <v>14</v>
      </c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50">
        <f>SUM(K29,X29)</f>
        <v>0</v>
      </c>
      <c r="AO29" s="151"/>
      <c r="AP29" s="152"/>
      <c r="AQ29" s="4"/>
    </row>
    <row r="30" spans="1:43" ht="2.25" customHeight="1" thickBo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7"/>
    </row>
    <row r="31" spans="1:43" ht="9" customHeight="1" thickBot="1">
      <c r="A31" s="360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</row>
    <row r="32" spans="1:43" ht="15" customHeight="1" thickBot="1">
      <c r="A32" s="242" t="s">
        <v>74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6"/>
    </row>
    <row r="33" spans="1:43" ht="18" customHeight="1">
      <c r="A33" s="378" t="s">
        <v>45</v>
      </c>
      <c r="B33" s="379"/>
      <c r="C33" s="379"/>
      <c r="D33" s="379"/>
      <c r="E33" s="379"/>
      <c r="F33" s="380"/>
      <c r="G33" s="301" t="s">
        <v>47</v>
      </c>
      <c r="H33" s="302"/>
      <c r="I33" s="302"/>
      <c r="J33" s="302"/>
      <c r="K33" s="302"/>
      <c r="L33" s="302" t="s">
        <v>48</v>
      </c>
      <c r="M33" s="302"/>
      <c r="N33" s="302"/>
      <c r="O33" s="302"/>
      <c r="P33" s="302"/>
      <c r="Q33" s="302"/>
      <c r="R33" s="302"/>
      <c r="S33" s="302"/>
      <c r="T33" s="305"/>
      <c r="U33" s="307" t="s">
        <v>49</v>
      </c>
      <c r="V33" s="307"/>
      <c r="W33" s="307"/>
      <c r="X33" s="307"/>
      <c r="Y33" s="307"/>
      <c r="Z33" s="307"/>
      <c r="AA33" s="307"/>
      <c r="AB33" s="307"/>
      <c r="AC33" s="307" t="s">
        <v>50</v>
      </c>
      <c r="AD33" s="307"/>
      <c r="AE33" s="307"/>
      <c r="AF33" s="307"/>
      <c r="AG33" s="307"/>
      <c r="AH33" s="307"/>
      <c r="AI33" s="307"/>
      <c r="AJ33" s="307" t="s">
        <v>51</v>
      </c>
      <c r="AK33" s="308"/>
      <c r="AL33" s="308"/>
      <c r="AM33" s="308"/>
      <c r="AN33" s="308"/>
      <c r="AO33" s="308"/>
      <c r="AP33" s="308"/>
      <c r="AQ33" s="309"/>
    </row>
    <row r="34" spans="1:43" ht="18" customHeight="1">
      <c r="A34" s="381"/>
      <c r="B34" s="382"/>
      <c r="C34" s="382"/>
      <c r="D34" s="382"/>
      <c r="E34" s="382"/>
      <c r="F34" s="383"/>
      <c r="G34" s="303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6"/>
      <c r="U34" s="291" t="s">
        <v>66</v>
      </c>
      <c r="V34" s="289"/>
      <c r="W34" s="289"/>
      <c r="X34" s="289" t="s">
        <v>52</v>
      </c>
      <c r="Y34" s="289"/>
      <c r="Z34" s="289"/>
      <c r="AA34" s="289" t="s">
        <v>53</v>
      </c>
      <c r="AB34" s="290"/>
      <c r="AC34" s="291" t="s">
        <v>66</v>
      </c>
      <c r="AD34" s="289"/>
      <c r="AE34" s="289"/>
      <c r="AF34" s="289" t="s">
        <v>52</v>
      </c>
      <c r="AG34" s="289"/>
      <c r="AH34" s="289" t="s">
        <v>53</v>
      </c>
      <c r="AI34" s="290"/>
      <c r="AJ34" s="291" t="s">
        <v>66</v>
      </c>
      <c r="AK34" s="289"/>
      <c r="AL34" s="289"/>
      <c r="AM34" s="312" t="s">
        <v>52</v>
      </c>
      <c r="AN34" s="312"/>
      <c r="AO34" s="289" t="s">
        <v>53</v>
      </c>
      <c r="AP34" s="289"/>
      <c r="AQ34" s="316"/>
    </row>
    <row r="35" spans="1:43" ht="33" customHeight="1">
      <c r="A35" s="292" t="s">
        <v>57</v>
      </c>
      <c r="B35" s="293"/>
      <c r="C35" s="293"/>
      <c r="D35" s="293"/>
      <c r="E35" s="293"/>
      <c r="F35" s="294"/>
      <c r="G35" s="137" t="s">
        <v>32</v>
      </c>
      <c r="H35" s="138"/>
      <c r="I35" s="138"/>
      <c r="J35" s="138"/>
      <c r="K35" s="138"/>
      <c r="L35" s="139"/>
      <c r="M35" s="139"/>
      <c r="N35" s="139"/>
      <c r="O35" s="139"/>
      <c r="P35" s="139"/>
      <c r="Q35" s="139"/>
      <c r="R35" s="139"/>
      <c r="S35" s="139"/>
      <c r="T35" s="140"/>
      <c r="U35" s="310"/>
      <c r="V35" s="311"/>
      <c r="W35" s="311"/>
      <c r="X35" s="50" t="e">
        <f>AVERAGE(U35:W38)</f>
        <v>#DIV/0!</v>
      </c>
      <c r="Y35" s="69"/>
      <c r="Z35" s="51"/>
      <c r="AA35" s="56" t="e">
        <f>(X35*A37)/100</f>
        <v>#DIV/0!</v>
      </c>
      <c r="AB35" s="72"/>
      <c r="AC35" s="266"/>
      <c r="AD35" s="267"/>
      <c r="AE35" s="267"/>
      <c r="AF35" s="50" t="e">
        <f>AVERAGE(AC35:AE38)</f>
        <v>#DIV/0!</v>
      </c>
      <c r="AG35" s="51"/>
      <c r="AH35" s="56" t="e">
        <f>(AF35*A37)/100</f>
        <v>#DIV/0!</v>
      </c>
      <c r="AI35" s="72"/>
      <c r="AJ35" s="122" t="e">
        <f aca="true" t="shared" si="0" ref="AJ35:AJ42">((U35*$K$29)+(AC35*$X$29))/$AN$29</f>
        <v>#DIV/0!</v>
      </c>
      <c r="AK35" s="123"/>
      <c r="AL35" s="124"/>
      <c r="AM35" s="50" t="e">
        <f>AVERAGE(AJ35:AL38)</f>
        <v>#DIV/0!</v>
      </c>
      <c r="AN35" s="51"/>
      <c r="AO35" s="56" t="e">
        <f>(AM35*A37)/100</f>
        <v>#DIV/0!</v>
      </c>
      <c r="AP35" s="57"/>
      <c r="AQ35" s="58"/>
    </row>
    <row r="36" spans="1:43" ht="33" customHeight="1">
      <c r="A36" s="295"/>
      <c r="B36" s="296"/>
      <c r="C36" s="296"/>
      <c r="D36" s="296"/>
      <c r="E36" s="296"/>
      <c r="F36" s="297"/>
      <c r="G36" s="75" t="s">
        <v>69</v>
      </c>
      <c r="H36" s="76"/>
      <c r="I36" s="76"/>
      <c r="J36" s="76"/>
      <c r="K36" s="76"/>
      <c r="L36" s="77"/>
      <c r="M36" s="77"/>
      <c r="N36" s="77"/>
      <c r="O36" s="77"/>
      <c r="P36" s="77"/>
      <c r="Q36" s="77"/>
      <c r="R36" s="77"/>
      <c r="S36" s="77"/>
      <c r="T36" s="78"/>
      <c r="U36" s="79"/>
      <c r="V36" s="80"/>
      <c r="W36" s="81"/>
      <c r="X36" s="52"/>
      <c r="Y36" s="70"/>
      <c r="Z36" s="53"/>
      <c r="AA36" s="59"/>
      <c r="AB36" s="73"/>
      <c r="AC36" s="158"/>
      <c r="AD36" s="159"/>
      <c r="AE36" s="159"/>
      <c r="AF36" s="52"/>
      <c r="AG36" s="53"/>
      <c r="AH36" s="59"/>
      <c r="AI36" s="73"/>
      <c r="AJ36" s="160" t="e">
        <f t="shared" si="0"/>
        <v>#DIV/0!</v>
      </c>
      <c r="AK36" s="161"/>
      <c r="AL36" s="162"/>
      <c r="AM36" s="52"/>
      <c r="AN36" s="53"/>
      <c r="AO36" s="59"/>
      <c r="AP36" s="60"/>
      <c r="AQ36" s="61"/>
    </row>
    <row r="37" spans="1:43" ht="33" customHeight="1">
      <c r="A37" s="335"/>
      <c r="B37" s="336"/>
      <c r="C37" s="336"/>
      <c r="D37" s="65" t="s">
        <v>46</v>
      </c>
      <c r="E37" s="65"/>
      <c r="F37" s="66"/>
      <c r="G37" s="75" t="s">
        <v>6</v>
      </c>
      <c r="H37" s="76"/>
      <c r="I37" s="76"/>
      <c r="J37" s="76"/>
      <c r="K37" s="76"/>
      <c r="L37" s="77"/>
      <c r="M37" s="77"/>
      <c r="N37" s="77"/>
      <c r="O37" s="77"/>
      <c r="P37" s="77"/>
      <c r="Q37" s="77"/>
      <c r="R37" s="77"/>
      <c r="S37" s="77"/>
      <c r="T37" s="78"/>
      <c r="U37" s="79"/>
      <c r="V37" s="80"/>
      <c r="W37" s="81"/>
      <c r="X37" s="52"/>
      <c r="Y37" s="70"/>
      <c r="Z37" s="53"/>
      <c r="AA37" s="59"/>
      <c r="AB37" s="73"/>
      <c r="AC37" s="116"/>
      <c r="AD37" s="117"/>
      <c r="AE37" s="117"/>
      <c r="AF37" s="52"/>
      <c r="AG37" s="53"/>
      <c r="AH37" s="59"/>
      <c r="AI37" s="73"/>
      <c r="AJ37" s="122" t="e">
        <f t="shared" si="0"/>
        <v>#DIV/0!</v>
      </c>
      <c r="AK37" s="123"/>
      <c r="AL37" s="124"/>
      <c r="AM37" s="52"/>
      <c r="AN37" s="53"/>
      <c r="AO37" s="59"/>
      <c r="AP37" s="60"/>
      <c r="AQ37" s="61"/>
    </row>
    <row r="38" spans="1:43" ht="33" customHeight="1">
      <c r="A38" s="337"/>
      <c r="B38" s="338"/>
      <c r="C38" s="338"/>
      <c r="D38" s="67"/>
      <c r="E38" s="67"/>
      <c r="F38" s="68"/>
      <c r="G38" s="131" t="s">
        <v>70</v>
      </c>
      <c r="H38" s="132"/>
      <c r="I38" s="132"/>
      <c r="J38" s="132"/>
      <c r="K38" s="132"/>
      <c r="L38" s="133"/>
      <c r="M38" s="133"/>
      <c r="N38" s="133"/>
      <c r="O38" s="133"/>
      <c r="P38" s="133"/>
      <c r="Q38" s="133"/>
      <c r="R38" s="133"/>
      <c r="S38" s="133"/>
      <c r="T38" s="134"/>
      <c r="U38" s="135"/>
      <c r="V38" s="136"/>
      <c r="W38" s="136"/>
      <c r="X38" s="54"/>
      <c r="Y38" s="71"/>
      <c r="Z38" s="55"/>
      <c r="AA38" s="62"/>
      <c r="AB38" s="74"/>
      <c r="AC38" s="158"/>
      <c r="AD38" s="159"/>
      <c r="AE38" s="159"/>
      <c r="AF38" s="54"/>
      <c r="AG38" s="55"/>
      <c r="AH38" s="62"/>
      <c r="AI38" s="74"/>
      <c r="AJ38" s="160" t="e">
        <f t="shared" si="0"/>
        <v>#DIV/0!</v>
      </c>
      <c r="AK38" s="161"/>
      <c r="AL38" s="162"/>
      <c r="AM38" s="54"/>
      <c r="AN38" s="55"/>
      <c r="AO38" s="62"/>
      <c r="AP38" s="63"/>
      <c r="AQ38" s="64"/>
    </row>
    <row r="39" spans="1:43" ht="33" customHeight="1">
      <c r="A39" s="365" t="s">
        <v>58</v>
      </c>
      <c r="B39" s="366" t="s">
        <v>58</v>
      </c>
      <c r="C39" s="366"/>
      <c r="D39" s="366"/>
      <c r="E39" s="366"/>
      <c r="F39" s="367"/>
      <c r="G39" s="137" t="s">
        <v>4</v>
      </c>
      <c r="H39" s="138"/>
      <c r="I39" s="138"/>
      <c r="J39" s="138"/>
      <c r="K39" s="138"/>
      <c r="L39" s="139"/>
      <c r="M39" s="139"/>
      <c r="N39" s="139"/>
      <c r="O39" s="139"/>
      <c r="P39" s="139"/>
      <c r="Q39" s="139"/>
      <c r="R39" s="139"/>
      <c r="S39" s="139"/>
      <c r="T39" s="140"/>
      <c r="U39" s="141"/>
      <c r="V39" s="142"/>
      <c r="W39" s="142"/>
      <c r="X39" s="110" t="e">
        <f>AVERAGE(U39:W40)</f>
        <v>#DIV/0!</v>
      </c>
      <c r="Y39" s="110"/>
      <c r="Z39" s="110"/>
      <c r="AA39" s="112" t="e">
        <f>(X39*A40)/100</f>
        <v>#DIV/0!</v>
      </c>
      <c r="AB39" s="113"/>
      <c r="AC39" s="116"/>
      <c r="AD39" s="117"/>
      <c r="AE39" s="117"/>
      <c r="AF39" s="118" t="e">
        <f>AVERAGE(AC39:AE40)</f>
        <v>#DIV/0!</v>
      </c>
      <c r="AG39" s="118"/>
      <c r="AH39" s="120" t="e">
        <f>(AF39*A40)/100</f>
        <v>#DIV/0!</v>
      </c>
      <c r="AI39" s="121"/>
      <c r="AJ39" s="122" t="e">
        <f t="shared" si="0"/>
        <v>#DIV/0!</v>
      </c>
      <c r="AK39" s="123"/>
      <c r="AL39" s="124"/>
      <c r="AM39" s="50" t="e">
        <f>AVERAGE(AJ39:AL40)</f>
        <v>#DIV/0!</v>
      </c>
      <c r="AN39" s="51"/>
      <c r="AO39" s="163" t="e">
        <f>(AM39*A40)/100</f>
        <v>#DIV/0!</v>
      </c>
      <c r="AP39" s="163"/>
      <c r="AQ39" s="164"/>
    </row>
    <row r="40" spans="1:43" ht="33" customHeight="1">
      <c r="A40" s="384"/>
      <c r="B40" s="385"/>
      <c r="C40" s="385"/>
      <c r="D40" s="368" t="s">
        <v>46</v>
      </c>
      <c r="E40" s="368"/>
      <c r="F40" s="369"/>
      <c r="G40" s="131" t="s">
        <v>5</v>
      </c>
      <c r="H40" s="132"/>
      <c r="I40" s="132"/>
      <c r="J40" s="132"/>
      <c r="K40" s="132"/>
      <c r="L40" s="133"/>
      <c r="M40" s="133"/>
      <c r="N40" s="133"/>
      <c r="O40" s="133"/>
      <c r="P40" s="133"/>
      <c r="Q40" s="133"/>
      <c r="R40" s="133"/>
      <c r="S40" s="133"/>
      <c r="T40" s="134"/>
      <c r="U40" s="135"/>
      <c r="V40" s="136"/>
      <c r="W40" s="136"/>
      <c r="X40" s="148"/>
      <c r="Y40" s="148"/>
      <c r="Z40" s="148"/>
      <c r="AA40" s="120"/>
      <c r="AB40" s="121"/>
      <c r="AC40" s="158"/>
      <c r="AD40" s="159"/>
      <c r="AE40" s="159"/>
      <c r="AF40" s="110"/>
      <c r="AG40" s="110"/>
      <c r="AH40" s="120"/>
      <c r="AI40" s="121"/>
      <c r="AJ40" s="160" t="e">
        <f t="shared" si="0"/>
        <v>#DIV/0!</v>
      </c>
      <c r="AK40" s="161"/>
      <c r="AL40" s="162"/>
      <c r="AM40" s="54"/>
      <c r="AN40" s="55"/>
      <c r="AO40" s="112"/>
      <c r="AP40" s="112"/>
      <c r="AQ40" s="165"/>
    </row>
    <row r="41" spans="1:43" ht="33" customHeight="1">
      <c r="A41" s="365" t="s">
        <v>59</v>
      </c>
      <c r="B41" s="366" t="s">
        <v>59</v>
      </c>
      <c r="C41" s="366"/>
      <c r="D41" s="366"/>
      <c r="E41" s="366"/>
      <c r="F41" s="367"/>
      <c r="G41" s="137" t="s">
        <v>0</v>
      </c>
      <c r="H41" s="138"/>
      <c r="I41" s="138"/>
      <c r="J41" s="138"/>
      <c r="K41" s="138"/>
      <c r="L41" s="139"/>
      <c r="M41" s="139"/>
      <c r="N41" s="139"/>
      <c r="O41" s="139"/>
      <c r="P41" s="139"/>
      <c r="Q41" s="139"/>
      <c r="R41" s="139"/>
      <c r="S41" s="139"/>
      <c r="T41" s="140"/>
      <c r="U41" s="141"/>
      <c r="V41" s="142"/>
      <c r="W41" s="143"/>
      <c r="X41" s="110" t="e">
        <f>AVERAGE(U41:W42)</f>
        <v>#DIV/0!</v>
      </c>
      <c r="Y41" s="110"/>
      <c r="Z41" s="110"/>
      <c r="AA41" s="112" t="e">
        <f>(X41*A42)/100</f>
        <v>#DIV/0!</v>
      </c>
      <c r="AB41" s="113"/>
      <c r="AC41" s="116"/>
      <c r="AD41" s="117"/>
      <c r="AE41" s="117"/>
      <c r="AF41" s="118" t="e">
        <f>AVERAGE(AC41:AE42)</f>
        <v>#DIV/0!</v>
      </c>
      <c r="AG41" s="118"/>
      <c r="AH41" s="120" t="e">
        <f>(AF41*A42)/100</f>
        <v>#DIV/0!</v>
      </c>
      <c r="AI41" s="121"/>
      <c r="AJ41" s="122" t="e">
        <f t="shared" si="0"/>
        <v>#DIV/0!</v>
      </c>
      <c r="AK41" s="123"/>
      <c r="AL41" s="124"/>
      <c r="AM41" s="50" t="e">
        <f>AVERAGE(AJ41:AL42)</f>
        <v>#DIV/0!</v>
      </c>
      <c r="AN41" s="51"/>
      <c r="AO41" s="324" t="e">
        <f>(AM41*A42)/100</f>
        <v>#DIV/0!</v>
      </c>
      <c r="AP41" s="324"/>
      <c r="AQ41" s="325"/>
    </row>
    <row r="42" spans="1:43" ht="33" customHeight="1" thickBot="1">
      <c r="A42" s="350"/>
      <c r="B42" s="351"/>
      <c r="C42" s="351"/>
      <c r="D42" s="125" t="s">
        <v>46</v>
      </c>
      <c r="E42" s="125"/>
      <c r="F42" s="126"/>
      <c r="G42" s="127" t="s">
        <v>44</v>
      </c>
      <c r="H42" s="128"/>
      <c r="I42" s="128"/>
      <c r="J42" s="128"/>
      <c r="K42" s="128"/>
      <c r="L42" s="129"/>
      <c r="M42" s="129"/>
      <c r="N42" s="129"/>
      <c r="O42" s="129"/>
      <c r="P42" s="129"/>
      <c r="Q42" s="129"/>
      <c r="R42" s="129"/>
      <c r="S42" s="129"/>
      <c r="T42" s="130"/>
      <c r="U42" s="84"/>
      <c r="V42" s="85"/>
      <c r="W42" s="86"/>
      <c r="X42" s="111"/>
      <c r="Y42" s="111"/>
      <c r="Z42" s="111"/>
      <c r="AA42" s="114"/>
      <c r="AB42" s="115"/>
      <c r="AC42" s="87"/>
      <c r="AD42" s="88"/>
      <c r="AE42" s="88"/>
      <c r="AF42" s="119"/>
      <c r="AG42" s="119"/>
      <c r="AH42" s="114"/>
      <c r="AI42" s="115"/>
      <c r="AJ42" s="89" t="e">
        <f t="shared" si="0"/>
        <v>#DIV/0!</v>
      </c>
      <c r="AK42" s="90"/>
      <c r="AL42" s="91"/>
      <c r="AM42" s="323"/>
      <c r="AN42" s="91"/>
      <c r="AO42" s="326"/>
      <c r="AP42" s="326"/>
      <c r="AQ42" s="327"/>
    </row>
    <row r="43" spans="1:43" ht="17.25" customHeight="1" thickBot="1">
      <c r="A43" s="352">
        <f>SUM(,A37,A40,A42)</f>
        <v>0</v>
      </c>
      <c r="B43" s="353"/>
      <c r="C43" s="353"/>
      <c r="D43" s="92" t="s">
        <v>46</v>
      </c>
      <c r="E43" s="92"/>
      <c r="F43" s="93"/>
      <c r="G43" s="94" t="s">
        <v>82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97" t="e">
        <f>SUM(AA35:AB42)</f>
        <v>#DIV/0!</v>
      </c>
      <c r="AB43" s="98"/>
      <c r="AC43" s="99"/>
      <c r="AD43" s="100"/>
      <c r="AE43" s="100"/>
      <c r="AF43" s="100"/>
      <c r="AG43" s="101"/>
      <c r="AH43" s="97" t="e">
        <f>SUM(AH35:AI42)</f>
        <v>#DIV/0!</v>
      </c>
      <c r="AI43" s="98"/>
      <c r="AJ43" s="99"/>
      <c r="AK43" s="100"/>
      <c r="AL43" s="100"/>
      <c r="AM43" s="100"/>
      <c r="AN43" s="101"/>
      <c r="AO43" s="97" t="e">
        <f>SUM(AO35:AQ42)</f>
        <v>#DIV/0!</v>
      </c>
      <c r="AP43" s="328"/>
      <c r="AQ43" s="329"/>
    </row>
    <row r="44" spans="1:43" ht="6.75" customHeight="1" thickBo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</row>
    <row r="45" spans="1:43" ht="15" customHeight="1" thickBot="1">
      <c r="A45" s="242" t="s">
        <v>75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6"/>
    </row>
    <row r="46" spans="1:43" ht="15" customHeight="1">
      <c r="A46" s="339" t="s">
        <v>47</v>
      </c>
      <c r="B46" s="340" t="s">
        <v>47</v>
      </c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1"/>
      <c r="U46" s="153" t="s">
        <v>49</v>
      </c>
      <c r="V46" s="154"/>
      <c r="W46" s="154"/>
      <c r="X46" s="154"/>
      <c r="Y46" s="154"/>
      <c r="Z46" s="154"/>
      <c r="AA46" s="154"/>
      <c r="AB46" s="155"/>
      <c r="AC46" s="153" t="s">
        <v>50</v>
      </c>
      <c r="AD46" s="154"/>
      <c r="AE46" s="154"/>
      <c r="AF46" s="154"/>
      <c r="AG46" s="154"/>
      <c r="AH46" s="154"/>
      <c r="AI46" s="155"/>
      <c r="AJ46" s="156" t="s">
        <v>51</v>
      </c>
      <c r="AK46" s="154"/>
      <c r="AL46" s="154"/>
      <c r="AM46" s="154"/>
      <c r="AN46" s="154"/>
      <c r="AO46" s="154"/>
      <c r="AP46" s="154"/>
      <c r="AQ46" s="157"/>
    </row>
    <row r="47" spans="1:43" ht="15" customHeight="1">
      <c r="A47" s="342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4"/>
      <c r="U47" s="144" t="s">
        <v>66</v>
      </c>
      <c r="V47" s="145"/>
      <c r="W47" s="145"/>
      <c r="X47" s="110" t="s">
        <v>52</v>
      </c>
      <c r="Y47" s="110"/>
      <c r="Z47" s="110"/>
      <c r="AA47" s="110" t="s">
        <v>54</v>
      </c>
      <c r="AB47" s="146"/>
      <c r="AC47" s="144" t="s">
        <v>66</v>
      </c>
      <c r="AD47" s="145"/>
      <c r="AE47" s="145"/>
      <c r="AF47" s="110" t="s">
        <v>52</v>
      </c>
      <c r="AG47" s="110"/>
      <c r="AH47" s="110" t="s">
        <v>53</v>
      </c>
      <c r="AI47" s="146"/>
      <c r="AJ47" s="322" t="s">
        <v>66</v>
      </c>
      <c r="AK47" s="145"/>
      <c r="AL47" s="145"/>
      <c r="AM47" s="145" t="s">
        <v>52</v>
      </c>
      <c r="AN47" s="145"/>
      <c r="AO47" s="145" t="s">
        <v>53</v>
      </c>
      <c r="AP47" s="145"/>
      <c r="AQ47" s="282"/>
    </row>
    <row r="48" spans="1:43" ht="14.25" customHeight="1">
      <c r="A48" s="271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3"/>
      <c r="U48" s="266"/>
      <c r="V48" s="267"/>
      <c r="W48" s="267"/>
      <c r="X48" s="246" t="e">
        <f>AVERAGE(U48:W50)</f>
        <v>#DIV/0!</v>
      </c>
      <c r="Y48" s="268"/>
      <c r="Z48" s="247"/>
      <c r="AA48" s="252" t="e">
        <f>X48*0.3</f>
        <v>#DIV/0!</v>
      </c>
      <c r="AB48" s="283"/>
      <c r="AC48" s="266"/>
      <c r="AD48" s="267"/>
      <c r="AE48" s="267"/>
      <c r="AF48" s="246" t="e">
        <f>AVERAGE(AC48:AE50)</f>
        <v>#DIV/0!</v>
      </c>
      <c r="AG48" s="247"/>
      <c r="AH48" s="252" t="e">
        <f>AF48*0.3</f>
        <v>#DIV/0!</v>
      </c>
      <c r="AI48" s="283"/>
      <c r="AJ48" s="263" t="e">
        <f>((U48*$K$29)+(AC48*$X$29))/$AN$29</f>
        <v>#DIV/0!</v>
      </c>
      <c r="AK48" s="264"/>
      <c r="AL48" s="265"/>
      <c r="AM48" s="246" t="e">
        <f>AVERAGE(AJ48:AL50)</f>
        <v>#DIV/0!</v>
      </c>
      <c r="AN48" s="247"/>
      <c r="AO48" s="252" t="e">
        <f>AM48*0.3</f>
        <v>#DIV/0!</v>
      </c>
      <c r="AP48" s="253"/>
      <c r="AQ48" s="254"/>
    </row>
    <row r="49" spans="1:43" ht="14.25" customHeight="1">
      <c r="A49" s="274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6"/>
      <c r="U49" s="261"/>
      <c r="V49" s="262"/>
      <c r="W49" s="262"/>
      <c r="X49" s="248"/>
      <c r="Y49" s="269"/>
      <c r="Z49" s="249"/>
      <c r="AA49" s="255"/>
      <c r="AB49" s="284"/>
      <c r="AC49" s="261"/>
      <c r="AD49" s="262"/>
      <c r="AE49" s="262"/>
      <c r="AF49" s="248"/>
      <c r="AG49" s="249"/>
      <c r="AH49" s="255"/>
      <c r="AI49" s="284"/>
      <c r="AJ49" s="263" t="e">
        <f>((U49*$K$29)+(AC49*$X$29))/$AN$29</f>
        <v>#DIV/0!</v>
      </c>
      <c r="AK49" s="264"/>
      <c r="AL49" s="265"/>
      <c r="AM49" s="248"/>
      <c r="AN49" s="249"/>
      <c r="AO49" s="255"/>
      <c r="AP49" s="256"/>
      <c r="AQ49" s="257"/>
    </row>
    <row r="50" spans="1:43" ht="14.25" customHeight="1" thickBot="1">
      <c r="A50" s="277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9"/>
      <c r="U50" s="87"/>
      <c r="V50" s="88"/>
      <c r="W50" s="88"/>
      <c r="X50" s="250"/>
      <c r="Y50" s="270"/>
      <c r="Z50" s="251"/>
      <c r="AA50" s="258"/>
      <c r="AB50" s="285"/>
      <c r="AC50" s="87"/>
      <c r="AD50" s="88"/>
      <c r="AE50" s="88"/>
      <c r="AF50" s="250"/>
      <c r="AG50" s="251"/>
      <c r="AH50" s="258"/>
      <c r="AI50" s="285"/>
      <c r="AJ50" s="286" t="e">
        <f>((U50*$K$29)+(AC50*$X$29))/$AN$29</f>
        <v>#DIV/0!</v>
      </c>
      <c r="AK50" s="287"/>
      <c r="AL50" s="288"/>
      <c r="AM50" s="250"/>
      <c r="AN50" s="251"/>
      <c r="AO50" s="258"/>
      <c r="AP50" s="259"/>
      <c r="AQ50" s="260"/>
    </row>
    <row r="51" spans="1:43" ht="6.75" customHeight="1" thickBot="1">
      <c r="A51" s="418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</row>
    <row r="52" spans="1:43" ht="15" customHeight="1" thickBot="1">
      <c r="A52" s="242" t="s">
        <v>76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6"/>
      <c r="U52" s="321" t="s">
        <v>49</v>
      </c>
      <c r="V52" s="320"/>
      <c r="W52" s="320"/>
      <c r="X52" s="320"/>
      <c r="Y52" s="320"/>
      <c r="Z52" s="320"/>
      <c r="AA52" s="320"/>
      <c r="AB52" s="320"/>
      <c r="AC52" s="320" t="s">
        <v>50</v>
      </c>
      <c r="AD52" s="320"/>
      <c r="AE52" s="320"/>
      <c r="AF52" s="320"/>
      <c r="AG52" s="320"/>
      <c r="AH52" s="320"/>
      <c r="AI52" s="320"/>
      <c r="AJ52" s="331" t="s">
        <v>51</v>
      </c>
      <c r="AK52" s="331"/>
      <c r="AL52" s="331"/>
      <c r="AM52" s="331"/>
      <c r="AN52" s="331"/>
      <c r="AO52" s="331"/>
      <c r="AP52" s="331"/>
      <c r="AQ52" s="332"/>
    </row>
    <row r="53" spans="1:43" ht="15" customHeight="1" thickBot="1">
      <c r="A53" s="347" t="s">
        <v>21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9"/>
      <c r="U53" s="317" t="e">
        <f>SUM(AA43,AA48)</f>
        <v>#DIV/0!</v>
      </c>
      <c r="V53" s="317"/>
      <c r="W53" s="317"/>
      <c r="X53" s="317"/>
      <c r="Y53" s="317"/>
      <c r="Z53" s="317"/>
      <c r="AA53" s="317"/>
      <c r="AB53" s="318"/>
      <c r="AC53" s="319" t="e">
        <f>SUM(AH43,AH48)</f>
        <v>#DIV/0!</v>
      </c>
      <c r="AD53" s="317"/>
      <c r="AE53" s="317"/>
      <c r="AF53" s="317"/>
      <c r="AG53" s="317"/>
      <c r="AH53" s="317"/>
      <c r="AI53" s="318"/>
      <c r="AJ53" s="298" t="e">
        <f>SUM(AO43,AO48)</f>
        <v>#DIV/0!</v>
      </c>
      <c r="AK53" s="299"/>
      <c r="AL53" s="299"/>
      <c r="AM53" s="299"/>
      <c r="AN53" s="299"/>
      <c r="AO53" s="299"/>
      <c r="AP53" s="299"/>
      <c r="AQ53" s="300"/>
    </row>
    <row r="54" spans="1:43" ht="6.75" customHeight="1" thickBot="1">
      <c r="A54" s="33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</row>
    <row r="55" spans="1:43" ht="2.25" customHeight="1">
      <c r="A55" s="333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4"/>
    </row>
    <row r="56" spans="1:43" ht="12" customHeight="1">
      <c r="A56" s="390" t="s">
        <v>15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313" t="s">
        <v>7</v>
      </c>
      <c r="S56" s="313"/>
      <c r="T56" s="313"/>
      <c r="U56" s="313"/>
      <c r="V56" s="313"/>
      <c r="W56" s="313"/>
      <c r="X56" s="314"/>
      <c r="Y56" s="34"/>
      <c r="Z56" s="315" t="s">
        <v>8</v>
      </c>
      <c r="AA56" s="313"/>
      <c r="AB56" s="313"/>
      <c r="AC56" s="313"/>
      <c r="AD56" s="313"/>
      <c r="AE56" s="313"/>
      <c r="AF56" s="313"/>
      <c r="AG56" s="314"/>
      <c r="AH56" s="35" t="e">
        <f>AJ53</f>
        <v>#DIV/0!</v>
      </c>
      <c r="AI56" s="315" t="s">
        <v>9</v>
      </c>
      <c r="AJ56" s="313"/>
      <c r="AK56" s="313"/>
      <c r="AL56" s="313"/>
      <c r="AM56" s="313"/>
      <c r="AN56" s="313"/>
      <c r="AO56" s="314"/>
      <c r="AP56" s="36"/>
      <c r="AQ56" s="4"/>
    </row>
    <row r="57" spans="1:43" ht="2.25" customHeight="1" thickBot="1">
      <c r="A57" s="38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389"/>
    </row>
    <row r="58" spans="1:43" s="1" customFormat="1" ht="6" customHeight="1" thickBot="1">
      <c r="A58" s="417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17"/>
      <c r="AM58" s="417"/>
      <c r="AN58" s="417"/>
      <c r="AO58" s="417"/>
      <c r="AP58" s="417"/>
      <c r="AQ58" s="417"/>
    </row>
    <row r="59" spans="1:43" s="1" customFormat="1" ht="15" customHeight="1" thickBot="1">
      <c r="A59" s="242" t="s">
        <v>67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4"/>
    </row>
    <row r="60" spans="2:43" s="1" customFormat="1" ht="6" customHeight="1" thickBot="1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</row>
    <row r="61" spans="1:43" s="1" customFormat="1" ht="6" customHeight="1">
      <c r="A61" s="10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103"/>
    </row>
    <row r="62" spans="1:43" s="1" customFormat="1" ht="12.7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6"/>
    </row>
    <row r="63" spans="1:43" s="1" customFormat="1" ht="12.75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6"/>
    </row>
    <row r="64" spans="1:43" s="1" customFormat="1" ht="12.75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6"/>
    </row>
    <row r="65" spans="1:43" s="1" customFormat="1" ht="12.75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6"/>
    </row>
    <row r="66" spans="1:43" s="1" customFormat="1" ht="12.75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6"/>
    </row>
    <row r="67" spans="1:43" s="1" customFormat="1" ht="12.75">
      <c r="A67" s="104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6"/>
    </row>
    <row r="68" spans="1:43" s="1" customFormat="1" ht="12.75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6"/>
    </row>
    <row r="69" spans="1:43" s="1" customFormat="1" ht="12.75">
      <c r="A69" s="104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6"/>
    </row>
    <row r="70" spans="1:43" s="1" customFormat="1" ht="12.75">
      <c r="A70" s="10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6"/>
    </row>
    <row r="71" spans="1:43" s="1" customFormat="1" ht="12.75">
      <c r="A71" s="10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6"/>
    </row>
    <row r="72" spans="1:43" s="1" customFormat="1" ht="12.75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6"/>
    </row>
    <row r="73" spans="1:43" s="1" customFormat="1" ht="12.75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6"/>
    </row>
    <row r="74" spans="1:43" s="1" customFormat="1" ht="12.75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6"/>
    </row>
    <row r="75" spans="1:43" s="1" customFormat="1" ht="12.75">
      <c r="A75" s="104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6"/>
    </row>
    <row r="76" spans="1:43" s="1" customFormat="1" ht="12.75">
      <c r="A76" s="104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6"/>
    </row>
    <row r="77" spans="1:43" s="1" customFormat="1" ht="12.75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6"/>
    </row>
    <row r="78" spans="1:43" s="1" customFormat="1" ht="12.75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6"/>
    </row>
    <row r="79" spans="1:43" s="1" customFormat="1" ht="12.75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6"/>
    </row>
    <row r="80" spans="1:43" s="1" customFormat="1" ht="12.75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6"/>
    </row>
    <row r="81" spans="1:43" s="1" customFormat="1" ht="12.75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6"/>
    </row>
    <row r="82" spans="1:43" s="1" customFormat="1" ht="12.75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6"/>
    </row>
    <row r="83" spans="1:43" s="1" customFormat="1" ht="12.75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6"/>
    </row>
    <row r="84" spans="1:43" s="1" customFormat="1" ht="12.75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6"/>
    </row>
    <row r="85" spans="1:43" s="1" customFormat="1" ht="12.75">
      <c r="A85" s="104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6"/>
    </row>
    <row r="86" spans="1:43" s="1" customFormat="1" ht="12.75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6"/>
    </row>
    <row r="87" spans="1:43" s="1" customFormat="1" ht="12.75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6"/>
    </row>
    <row r="88" spans="1:43" s="1" customFormat="1" ht="12.7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6"/>
    </row>
    <row r="89" spans="1:43" s="1" customFormat="1" ht="12.75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6"/>
    </row>
    <row r="90" spans="1:43" s="1" customFormat="1" ht="12.75">
      <c r="A90" s="104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6"/>
    </row>
    <row r="91" spans="1:43" s="1" customFormat="1" ht="12.75" thickBo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9"/>
    </row>
    <row r="92" spans="1:43" s="1" customFormat="1" ht="9" customHeight="1" thickBot="1">
      <c r="A92" s="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</row>
    <row r="93" spans="1:43" s="1" customFormat="1" ht="15" customHeight="1" thickBot="1">
      <c r="A93" s="242" t="s">
        <v>62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4"/>
    </row>
    <row r="94" spans="1:43" s="1" customFormat="1" ht="6" customHeight="1" thickBot="1">
      <c r="A94" s="417"/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417"/>
      <c r="AN94" s="417"/>
      <c r="AO94" s="417"/>
      <c r="AP94" s="417"/>
      <c r="AQ94" s="417"/>
    </row>
    <row r="95" spans="1:43" s="1" customFormat="1" ht="30" customHeight="1" thickBot="1">
      <c r="A95" s="39"/>
      <c r="B95" s="419" t="s">
        <v>89</v>
      </c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19"/>
      <c r="Y95" s="419"/>
      <c r="Z95" s="419"/>
      <c r="AA95" s="419"/>
      <c r="AB95" s="419"/>
      <c r="AC95" s="419"/>
      <c r="AD95" s="419"/>
      <c r="AE95" s="419"/>
      <c r="AF95" s="419"/>
      <c r="AG95" s="419"/>
      <c r="AH95" s="419"/>
      <c r="AI95" s="419"/>
      <c r="AJ95" s="419"/>
      <c r="AK95" s="419"/>
      <c r="AL95" s="419"/>
      <c r="AM95" s="419"/>
      <c r="AN95" s="419"/>
      <c r="AO95" s="419"/>
      <c r="AP95" s="419"/>
      <c r="AQ95" s="42"/>
    </row>
    <row r="96" spans="1:43" s="1" customFormat="1" ht="23.25" customHeight="1">
      <c r="A96" s="40"/>
      <c r="B96" s="416" t="s">
        <v>40</v>
      </c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 t="s">
        <v>41</v>
      </c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7"/>
      <c r="AQ96" s="41"/>
    </row>
    <row r="97" spans="1:43" s="1" customFormat="1" ht="32.25" customHeight="1">
      <c r="A97" s="21"/>
      <c r="B97" s="410" t="s">
        <v>26</v>
      </c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2" t="s">
        <v>26</v>
      </c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2"/>
      <c r="AH97" s="412"/>
      <c r="AI97" s="412"/>
      <c r="AJ97" s="412"/>
      <c r="AK97" s="412"/>
      <c r="AL97" s="412"/>
      <c r="AM97" s="412"/>
      <c r="AN97" s="412"/>
      <c r="AO97" s="412"/>
      <c r="AP97" s="413"/>
      <c r="AQ97" s="22"/>
    </row>
    <row r="98" spans="1:43" s="1" customFormat="1" ht="22.5" customHeight="1" thickBot="1">
      <c r="A98" s="23"/>
      <c r="B98" s="414" t="s">
        <v>42</v>
      </c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4"/>
      <c r="AG98" s="414"/>
      <c r="AH98" s="414"/>
      <c r="AI98" s="414"/>
      <c r="AJ98" s="414"/>
      <c r="AK98" s="414"/>
      <c r="AL98" s="414"/>
      <c r="AM98" s="414"/>
      <c r="AN98" s="414"/>
      <c r="AO98" s="414"/>
      <c r="AP98" s="414"/>
      <c r="AQ98" s="24"/>
    </row>
    <row r="99" spans="1:43" s="1" customFormat="1" ht="9" customHeight="1" thickBot="1">
      <c r="A99" s="417"/>
      <c r="B99" s="417"/>
      <c r="C99" s="417"/>
      <c r="D99" s="417"/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7"/>
      <c r="AI99" s="417"/>
      <c r="AJ99" s="417"/>
      <c r="AK99" s="417"/>
      <c r="AL99" s="417"/>
      <c r="AM99" s="417"/>
      <c r="AN99" s="417"/>
      <c r="AO99" s="417"/>
      <c r="AP99" s="417"/>
      <c r="AQ99" s="417"/>
    </row>
    <row r="100" spans="1:43" s="1" customFormat="1" ht="15" customHeight="1" thickBot="1">
      <c r="A100" s="242" t="s">
        <v>33</v>
      </c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4"/>
    </row>
    <row r="101" spans="1:43" s="1" customFormat="1" ht="6" customHeight="1" thickBot="1">
      <c r="A101" s="417"/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</row>
    <row r="102" spans="1:43" s="1" customFormat="1" ht="65.25" customHeight="1">
      <c r="A102" s="20"/>
      <c r="B102" s="415" t="s">
        <v>31</v>
      </c>
      <c r="C102" s="415"/>
      <c r="D102" s="415"/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  <c r="AH102" s="415"/>
      <c r="AI102" s="415"/>
      <c r="AJ102" s="415"/>
      <c r="AK102" s="415"/>
      <c r="AL102" s="415"/>
      <c r="AM102" s="415"/>
      <c r="AN102" s="415"/>
      <c r="AO102" s="415"/>
      <c r="AP102" s="415"/>
      <c r="AQ102" s="25"/>
    </row>
    <row r="103" spans="1:43" s="1" customFormat="1" ht="23.25" customHeight="1">
      <c r="A103" s="40"/>
      <c r="B103" s="416" t="s">
        <v>40</v>
      </c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86" t="s">
        <v>41</v>
      </c>
      <c r="W103" s="386"/>
      <c r="X103" s="386"/>
      <c r="Y103" s="386"/>
      <c r="Z103" s="386"/>
      <c r="AA103" s="386"/>
      <c r="AB103" s="386"/>
      <c r="AC103" s="386"/>
      <c r="AD103" s="386"/>
      <c r="AE103" s="386"/>
      <c r="AF103" s="386"/>
      <c r="AG103" s="386"/>
      <c r="AH103" s="386"/>
      <c r="AI103" s="386"/>
      <c r="AJ103" s="386"/>
      <c r="AK103" s="386"/>
      <c r="AL103" s="386"/>
      <c r="AM103" s="386"/>
      <c r="AN103" s="386"/>
      <c r="AO103" s="386"/>
      <c r="AP103" s="387"/>
      <c r="AQ103" s="41"/>
    </row>
    <row r="104" spans="1:43" s="1" customFormat="1" ht="32.25" customHeight="1">
      <c r="A104" s="21"/>
      <c r="B104" s="410" t="s">
        <v>26</v>
      </c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412" t="s">
        <v>26</v>
      </c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12"/>
      <c r="AH104" s="412"/>
      <c r="AI104" s="412"/>
      <c r="AJ104" s="412"/>
      <c r="AK104" s="412"/>
      <c r="AL104" s="412"/>
      <c r="AM104" s="412"/>
      <c r="AN104" s="412"/>
      <c r="AO104" s="412"/>
      <c r="AP104" s="413"/>
      <c r="AQ104" s="22"/>
    </row>
    <row r="105" spans="1:43" s="1" customFormat="1" ht="22.5" customHeight="1" thickBot="1">
      <c r="A105" s="23"/>
      <c r="B105" s="414" t="s">
        <v>42</v>
      </c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4"/>
      <c r="AG105" s="414"/>
      <c r="AH105" s="414"/>
      <c r="AI105" s="414"/>
      <c r="AJ105" s="414"/>
      <c r="AK105" s="414"/>
      <c r="AL105" s="414"/>
      <c r="AM105" s="414"/>
      <c r="AN105" s="414"/>
      <c r="AO105" s="414"/>
      <c r="AP105" s="414"/>
      <c r="AQ105" s="24"/>
    </row>
    <row r="107" ht="12">
      <c r="F107" s="37"/>
    </row>
  </sheetData>
  <sheetProtection password="9AB5" sheet="1"/>
  <mergeCells count="241">
    <mergeCell ref="A51:AQ51"/>
    <mergeCell ref="A58:AQ58"/>
    <mergeCell ref="A94:AQ94"/>
    <mergeCell ref="A99:AQ99"/>
    <mergeCell ref="B97:U97"/>
    <mergeCell ref="V97:AP97"/>
    <mergeCell ref="B98:AP98"/>
    <mergeCell ref="A93:AQ93"/>
    <mergeCell ref="B95:AP95"/>
    <mergeCell ref="B96:U96"/>
    <mergeCell ref="B104:U104"/>
    <mergeCell ref="V104:AP104"/>
    <mergeCell ref="B105:AP105"/>
    <mergeCell ref="A100:AQ100"/>
    <mergeCell ref="B102:AP102"/>
    <mergeCell ref="B103:U103"/>
    <mergeCell ref="V103:AP103"/>
    <mergeCell ref="A101:AQ101"/>
    <mergeCell ref="V96:AP96"/>
    <mergeCell ref="A57:AQ57"/>
    <mergeCell ref="A56:Q56"/>
    <mergeCell ref="A7:A9"/>
    <mergeCell ref="A10:A12"/>
    <mergeCell ref="A13:A15"/>
    <mergeCell ref="A17:A19"/>
    <mergeCell ref="A22:AQ24"/>
    <mergeCell ref="A25:A27"/>
    <mergeCell ref="A28:AQ28"/>
    <mergeCell ref="U37:W37"/>
    <mergeCell ref="AJ35:AL35"/>
    <mergeCell ref="AC36:AE36"/>
    <mergeCell ref="AJ36:AL36"/>
    <mergeCell ref="A33:F34"/>
    <mergeCell ref="A39:F39"/>
    <mergeCell ref="A40:C40"/>
    <mergeCell ref="G37:K37"/>
    <mergeCell ref="A16:AQ16"/>
    <mergeCell ref="A21:AQ21"/>
    <mergeCell ref="A32:AQ32"/>
    <mergeCell ref="A20:AQ20"/>
    <mergeCell ref="A31:AQ31"/>
    <mergeCell ref="B17:E19"/>
    <mergeCell ref="F17:I17"/>
    <mergeCell ref="J17:J19"/>
    <mergeCell ref="A30:AQ30"/>
    <mergeCell ref="K17:O19"/>
    <mergeCell ref="P17:S19"/>
    <mergeCell ref="A1:F3"/>
    <mergeCell ref="A4:AQ4"/>
    <mergeCell ref="A5:AQ5"/>
    <mergeCell ref="A6:AQ6"/>
    <mergeCell ref="B7:E9"/>
    <mergeCell ref="F7:I7"/>
    <mergeCell ref="J7:J9"/>
    <mergeCell ref="K7:O9"/>
    <mergeCell ref="AM39:AN40"/>
    <mergeCell ref="A54:AQ54"/>
    <mergeCell ref="AJ52:AQ52"/>
    <mergeCell ref="AC37:AE37"/>
    <mergeCell ref="AH47:AI47"/>
    <mergeCell ref="A37:C38"/>
    <mergeCell ref="A46:T47"/>
    <mergeCell ref="G38:K38"/>
    <mergeCell ref="L38:T38"/>
    <mergeCell ref="A45:AQ45"/>
    <mergeCell ref="AM41:AN42"/>
    <mergeCell ref="AO41:AQ42"/>
    <mergeCell ref="AO43:AQ43"/>
    <mergeCell ref="AI56:AO56"/>
    <mergeCell ref="A55:AQ55"/>
    <mergeCell ref="A52:T52"/>
    <mergeCell ref="A53:T53"/>
    <mergeCell ref="A42:C42"/>
    <mergeCell ref="A43:C43"/>
    <mergeCell ref="A41:F41"/>
    <mergeCell ref="AM34:AN34"/>
    <mergeCell ref="R56:X56"/>
    <mergeCell ref="Z56:AG56"/>
    <mergeCell ref="AO34:AQ34"/>
    <mergeCell ref="AC34:AE34"/>
    <mergeCell ref="U53:AB53"/>
    <mergeCell ref="AC53:AI53"/>
    <mergeCell ref="AC52:AI52"/>
    <mergeCell ref="U52:AB52"/>
    <mergeCell ref="U50:W50"/>
    <mergeCell ref="AJ53:AQ53"/>
    <mergeCell ref="G33:K34"/>
    <mergeCell ref="L33:T34"/>
    <mergeCell ref="U33:AB33"/>
    <mergeCell ref="AC33:AI33"/>
    <mergeCell ref="AJ33:AQ33"/>
    <mergeCell ref="U34:W34"/>
    <mergeCell ref="X34:Z34"/>
    <mergeCell ref="AA34:AB34"/>
    <mergeCell ref="G35:K35"/>
    <mergeCell ref="AC47:AE47"/>
    <mergeCell ref="AF47:AG47"/>
    <mergeCell ref="AH35:AI38"/>
    <mergeCell ref="A35:F36"/>
    <mergeCell ref="L35:T35"/>
    <mergeCell ref="U35:W35"/>
    <mergeCell ref="AC35:AE35"/>
    <mergeCell ref="AF39:AG40"/>
    <mergeCell ref="AH39:AI40"/>
    <mergeCell ref="D40:F40"/>
    <mergeCell ref="AJ50:AL50"/>
    <mergeCell ref="AF34:AG34"/>
    <mergeCell ref="AH34:AI34"/>
    <mergeCell ref="AJ34:AL34"/>
    <mergeCell ref="AH48:AI50"/>
    <mergeCell ref="AJ48:AL48"/>
    <mergeCell ref="AJ47:AL47"/>
    <mergeCell ref="AJ40:AL40"/>
    <mergeCell ref="AJ37:AL37"/>
    <mergeCell ref="AJ39:AL39"/>
    <mergeCell ref="A49:T49"/>
    <mergeCell ref="A50:T50"/>
    <mergeCell ref="G1:R3"/>
    <mergeCell ref="S1:AQ3"/>
    <mergeCell ref="AM47:AN47"/>
    <mergeCell ref="AO47:AQ47"/>
    <mergeCell ref="AA48:AB50"/>
    <mergeCell ref="AC48:AE48"/>
    <mergeCell ref="AF48:AG50"/>
    <mergeCell ref="AC50:AE50"/>
    <mergeCell ref="A59:AQ59"/>
    <mergeCell ref="B60:AQ60"/>
    <mergeCell ref="AM48:AN50"/>
    <mergeCell ref="AO48:AQ50"/>
    <mergeCell ref="U49:W49"/>
    <mergeCell ref="AC49:AE49"/>
    <mergeCell ref="AJ49:AL49"/>
    <mergeCell ref="U48:W48"/>
    <mergeCell ref="X48:Z50"/>
    <mergeCell ref="A48:T48"/>
    <mergeCell ref="P7:S9"/>
    <mergeCell ref="T7:AQ9"/>
    <mergeCell ref="G8:H8"/>
    <mergeCell ref="F9:I9"/>
    <mergeCell ref="B10:E12"/>
    <mergeCell ref="F10:S12"/>
    <mergeCell ref="T10:W12"/>
    <mergeCell ref="X10:AL10"/>
    <mergeCell ref="AM10:AN12"/>
    <mergeCell ref="AO10:AQ10"/>
    <mergeCell ref="Y11:Z11"/>
    <mergeCell ref="AD11:AE11"/>
    <mergeCell ref="AO11:AP11"/>
    <mergeCell ref="X12:AL12"/>
    <mergeCell ref="AO12:AQ12"/>
    <mergeCell ref="B13:E15"/>
    <mergeCell ref="F13:N15"/>
    <mergeCell ref="O13:Q15"/>
    <mergeCell ref="R13:AC15"/>
    <mergeCell ref="AD13:AF15"/>
    <mergeCell ref="AG13:AH13"/>
    <mergeCell ref="AI13:AJ15"/>
    <mergeCell ref="AK13:AQ13"/>
    <mergeCell ref="AG14:AH14"/>
    <mergeCell ref="AK14:AP14"/>
    <mergeCell ref="AG15:AH15"/>
    <mergeCell ref="AK15:AQ15"/>
    <mergeCell ref="T17:AQ19"/>
    <mergeCell ref="G18:H18"/>
    <mergeCell ref="F19:I19"/>
    <mergeCell ref="B25:C27"/>
    <mergeCell ref="D25:E25"/>
    <mergeCell ref="G25:AQ25"/>
    <mergeCell ref="D26:E26"/>
    <mergeCell ref="G26:H26"/>
    <mergeCell ref="I26:M26"/>
    <mergeCell ref="N26:P26"/>
    <mergeCell ref="AG26:AJ26"/>
    <mergeCell ref="AK26:AN26"/>
    <mergeCell ref="AO26:AP26"/>
    <mergeCell ref="D27:E27"/>
    <mergeCell ref="G27:AQ27"/>
    <mergeCell ref="Q26:T26"/>
    <mergeCell ref="U26:Y26"/>
    <mergeCell ref="Z26:AB26"/>
    <mergeCell ref="AC26:AF26"/>
    <mergeCell ref="B29:J29"/>
    <mergeCell ref="K29:M29"/>
    <mergeCell ref="O29:W29"/>
    <mergeCell ref="X29:AA29"/>
    <mergeCell ref="AC29:AM29"/>
    <mergeCell ref="AN29:AP29"/>
    <mergeCell ref="U46:AB46"/>
    <mergeCell ref="AC46:AI46"/>
    <mergeCell ref="AJ46:AQ46"/>
    <mergeCell ref="AC38:AE38"/>
    <mergeCell ref="AJ38:AL38"/>
    <mergeCell ref="AC39:AE39"/>
    <mergeCell ref="AO39:AQ40"/>
    <mergeCell ref="AC40:AE40"/>
    <mergeCell ref="U47:W47"/>
    <mergeCell ref="X47:Z47"/>
    <mergeCell ref="AA47:AB47"/>
    <mergeCell ref="U38:W38"/>
    <mergeCell ref="AA39:AB40"/>
    <mergeCell ref="A44:AQ44"/>
    <mergeCell ref="G39:K39"/>
    <mergeCell ref="L39:T39"/>
    <mergeCell ref="U39:W39"/>
    <mergeCell ref="X39:Z40"/>
    <mergeCell ref="G40:K40"/>
    <mergeCell ref="L40:T40"/>
    <mergeCell ref="U40:W40"/>
    <mergeCell ref="G41:K41"/>
    <mergeCell ref="L41:T41"/>
    <mergeCell ref="U41:W41"/>
    <mergeCell ref="A61:AQ91"/>
    <mergeCell ref="X41:Z42"/>
    <mergeCell ref="AA41:AB42"/>
    <mergeCell ref="AC41:AE41"/>
    <mergeCell ref="AF41:AG42"/>
    <mergeCell ref="AH41:AI42"/>
    <mergeCell ref="AJ41:AL41"/>
    <mergeCell ref="D42:F42"/>
    <mergeCell ref="G42:K42"/>
    <mergeCell ref="L42:T42"/>
    <mergeCell ref="A92:AQ92"/>
    <mergeCell ref="U42:W42"/>
    <mergeCell ref="AC42:AE42"/>
    <mergeCell ref="AJ42:AL42"/>
    <mergeCell ref="D43:F43"/>
    <mergeCell ref="G43:Z43"/>
    <mergeCell ref="AA43:AB43"/>
    <mergeCell ref="AC43:AG43"/>
    <mergeCell ref="AH43:AI43"/>
    <mergeCell ref="AJ43:AN43"/>
    <mergeCell ref="AM35:AN38"/>
    <mergeCell ref="AO35:AQ38"/>
    <mergeCell ref="D37:F38"/>
    <mergeCell ref="X35:Z38"/>
    <mergeCell ref="AA35:AB38"/>
    <mergeCell ref="AF35:AG38"/>
    <mergeCell ref="G36:K36"/>
    <mergeCell ref="L36:T36"/>
    <mergeCell ref="U36:W36"/>
    <mergeCell ref="L37:T37"/>
  </mergeCells>
  <conditionalFormatting sqref="L35:T42 X11:AK11 G8:H8 K7:O9 F10:S12 AO11:AP11 T7:AQ9 F13 G18:H18 K17:O19 T17:AQ19 D26:E26 I26:M26 Q26:T26 Z26:AB26 AG26:AJ26 AO26:AP26 R13:AC15 AG14:AH14 AK14:AP14">
    <cfRule type="expression" priority="1" dxfId="793" stopIfTrue="1">
      <formula>LEN(TRIM(D7))=0</formula>
    </cfRule>
  </conditionalFormatting>
  <conditionalFormatting sqref="X48:AB50">
    <cfRule type="expression" priority="2" dxfId="33" stopIfTrue="1">
      <formula>$U$48:$W$50&lt;=0</formula>
    </cfRule>
  </conditionalFormatting>
  <conditionalFormatting sqref="AF48:AI50">
    <cfRule type="expression" priority="3" dxfId="33" stopIfTrue="1">
      <formula>$AC$48:$AE$50&lt;=0</formula>
    </cfRule>
  </conditionalFormatting>
  <conditionalFormatting sqref="U48:W50 AC48:AE50 AC35:AE42">
    <cfRule type="expression" priority="4" dxfId="793" stopIfTrue="1">
      <formula>LEN(TRIM(U35))=0</formula>
    </cfRule>
    <cfRule type="cellIs" priority="5" dxfId="794" operator="greaterThan" stopIfTrue="1">
      <formula>100</formula>
    </cfRule>
  </conditionalFormatting>
  <conditionalFormatting sqref="U48:W50">
    <cfRule type="cellIs" priority="6" dxfId="794" operator="greaterThan" stopIfTrue="1">
      <formula>100</formula>
    </cfRule>
    <cfRule type="expression" priority="7" dxfId="793" stopIfTrue="1">
      <formula>LEN(TRIM($U$48:$W$50))=0</formula>
    </cfRule>
  </conditionalFormatting>
  <conditionalFormatting sqref="AC48:AE50">
    <cfRule type="cellIs" priority="8" dxfId="794" operator="greaterThan" stopIfTrue="1">
      <formula>100</formula>
    </cfRule>
    <cfRule type="expression" priority="9" dxfId="793" stopIfTrue="1">
      <formula>LEN(TRIM($AC$48:$AE$50))=0</formula>
    </cfRule>
  </conditionalFormatting>
  <conditionalFormatting sqref="AJ48:AL50">
    <cfRule type="expression" priority="10" dxfId="33" stopIfTrue="1">
      <formula>$X$29&lt;0</formula>
    </cfRule>
    <cfRule type="expression" priority="11" dxfId="33" stopIfTrue="1">
      <formula>$AC$48&lt;=0</formula>
    </cfRule>
    <cfRule type="expression" priority="12" dxfId="33" stopIfTrue="1">
      <formula>$I$26&lt;=0</formula>
    </cfRule>
  </conditionalFormatting>
  <conditionalFormatting sqref="AM48:AQ50">
    <cfRule type="expression" priority="13" dxfId="33" stopIfTrue="1">
      <formula>$X$29&lt;0</formula>
    </cfRule>
    <cfRule type="expression" priority="14" dxfId="33" stopIfTrue="1">
      <formula>$AC$48:$AE$50&lt;=0</formula>
    </cfRule>
    <cfRule type="expression" priority="15" dxfId="33" stopIfTrue="1">
      <formula>$I$26&lt;=0</formula>
    </cfRule>
  </conditionalFormatting>
  <conditionalFormatting sqref="U53:AB53">
    <cfRule type="expression" priority="16" dxfId="33" stopIfTrue="1">
      <formula>#REF!&lt;=0</formula>
    </cfRule>
    <cfRule type="expression" priority="17" dxfId="33" stopIfTrue="1">
      <formula>$U$48:$AB$50&lt;=0</formula>
    </cfRule>
    <cfRule type="cellIs" priority="18" dxfId="794" operator="greaterThan" stopIfTrue="1">
      <formula>100</formula>
    </cfRule>
  </conditionalFormatting>
  <conditionalFormatting sqref="AC53:AQ53">
    <cfRule type="expression" priority="19" dxfId="33" stopIfTrue="1">
      <formula>$AC$48:$AE$50&lt;=0</formula>
    </cfRule>
    <cfRule type="expression" priority="20" dxfId="33" stopIfTrue="1">
      <formula>#REF!&lt;=0</formula>
    </cfRule>
    <cfRule type="cellIs" priority="21" dxfId="794" operator="greaterThan" stopIfTrue="1">
      <formula>100</formula>
    </cfRule>
  </conditionalFormatting>
  <conditionalFormatting sqref="AH56">
    <cfRule type="expression" priority="22" dxfId="1" stopIfTrue="1">
      <formula>$AC$48:$AE$50&lt;=0</formula>
    </cfRule>
    <cfRule type="expression" priority="23" dxfId="1" stopIfTrue="1">
      <formula>#REF!&lt;=0</formula>
    </cfRule>
    <cfRule type="cellIs" priority="24" dxfId="0" operator="between" stopIfTrue="1">
      <formula>60</formula>
      <formula>89.9999999999999</formula>
    </cfRule>
  </conditionalFormatting>
  <conditionalFormatting sqref="AP56">
    <cfRule type="expression" priority="25" dxfId="1" stopIfTrue="1">
      <formula>$AJ$48:$AL$50&lt;=0</formula>
    </cfRule>
    <cfRule type="expression" priority="26" dxfId="1" stopIfTrue="1">
      <formula>#REF!&lt;=0</formula>
    </cfRule>
    <cfRule type="expression" priority="27" dxfId="0" stopIfTrue="1">
      <formula>$AJ$53&gt;=90</formula>
    </cfRule>
  </conditionalFormatting>
  <conditionalFormatting sqref="Y56">
    <cfRule type="expression" priority="28" dxfId="1" stopIfTrue="1">
      <formula>$AC$48:$AE$50&lt;=0</formula>
    </cfRule>
    <cfRule type="expression" priority="29" dxfId="1" stopIfTrue="1">
      <formula>#REF!&lt;=0</formula>
    </cfRule>
    <cfRule type="expression" priority="30" dxfId="0" stopIfTrue="1">
      <formula>$AJ$53&lt;60</formula>
    </cfRule>
  </conditionalFormatting>
  <conditionalFormatting sqref="K29:M29">
    <cfRule type="cellIs" priority="31" dxfId="33" operator="between" stopIfTrue="1">
      <formula>-9999999999</formula>
      <formula>0</formula>
    </cfRule>
  </conditionalFormatting>
  <conditionalFormatting sqref="X29:AA29 AN29:AP29">
    <cfRule type="cellIs" priority="32" dxfId="33" operator="between" stopIfTrue="1">
      <formula>-9999999999</formula>
      <formula>0</formula>
    </cfRule>
  </conditionalFormatting>
  <conditionalFormatting sqref="K29:M29 X29:AA29 AN29:AP29">
    <cfRule type="cellIs" priority="33" dxfId="794" operator="greaterThan" stopIfTrue="1">
      <formula>367</formula>
    </cfRule>
  </conditionalFormatting>
  <conditionalFormatting sqref="AF39:AI40">
    <cfRule type="expression" priority="34" dxfId="33" stopIfTrue="1">
      <formula>$AC$39:$AE$40&lt;=0.9</formula>
    </cfRule>
  </conditionalFormatting>
  <conditionalFormatting sqref="AF41:AI42">
    <cfRule type="expression" priority="35" dxfId="33" stopIfTrue="1">
      <formula>$AC$41:$AE$42&lt;=0.9</formula>
    </cfRule>
  </conditionalFormatting>
  <conditionalFormatting sqref="AH43:AI43 AO43:AQ43">
    <cfRule type="expression" priority="36" dxfId="33" stopIfTrue="1">
      <formula>$AC$35:$AE$42&lt;=0.9</formula>
    </cfRule>
  </conditionalFormatting>
  <conditionalFormatting sqref="X39:AB40">
    <cfRule type="expression" priority="37" dxfId="33" stopIfTrue="1">
      <formula>$U$39:$W$40&lt;=0.9</formula>
    </cfRule>
  </conditionalFormatting>
  <conditionalFormatting sqref="X41:AB42">
    <cfRule type="expression" priority="38" dxfId="33" stopIfTrue="1">
      <formula>$U$41:$W$42&lt;=0.9</formula>
    </cfRule>
  </conditionalFormatting>
  <conditionalFormatting sqref="AA43:AB43">
    <cfRule type="expression" priority="39" dxfId="33" stopIfTrue="1">
      <formula>$U$35:$W$42&lt;=0.9</formula>
    </cfRule>
  </conditionalFormatting>
  <conditionalFormatting sqref="U35:W42">
    <cfRule type="expression" priority="40" dxfId="793" stopIfTrue="1">
      <formula>LEN(TRIM(U35))=0</formula>
    </cfRule>
    <cfRule type="cellIs" priority="41" dxfId="794" operator="greaterThan" stopIfTrue="1">
      <formula>100</formula>
    </cfRule>
  </conditionalFormatting>
  <conditionalFormatting sqref="U35:W35">
    <cfRule type="cellIs" priority="42" dxfId="794" operator="greaterThan" stopIfTrue="1">
      <formula>100</formula>
    </cfRule>
    <cfRule type="expression" priority="43" dxfId="793" stopIfTrue="1">
      <formula>"LARGO(ESPACIOS($T$35))=0"</formula>
    </cfRule>
  </conditionalFormatting>
  <conditionalFormatting sqref="U36:W36">
    <cfRule type="cellIs" priority="44" dxfId="794" operator="greaterThan" stopIfTrue="1">
      <formula>100</formula>
    </cfRule>
    <cfRule type="expression" priority="45" dxfId="793" stopIfTrue="1">
      <formula>LEN(TRIM($U$36))=0</formula>
    </cfRule>
  </conditionalFormatting>
  <conditionalFormatting sqref="U37:W37">
    <cfRule type="cellIs" priority="46" dxfId="794" operator="greaterThan" stopIfTrue="1">
      <formula>100</formula>
    </cfRule>
    <cfRule type="expression" priority="47" dxfId="793" stopIfTrue="1">
      <formula>LEN(TRIM($U$37))=0</formula>
    </cfRule>
  </conditionalFormatting>
  <conditionalFormatting sqref="U38:W38">
    <cfRule type="cellIs" priority="48" dxfId="794" operator="greaterThan" stopIfTrue="1">
      <formula>100</formula>
    </cfRule>
    <cfRule type="expression" priority="49" dxfId="793" stopIfTrue="1">
      <formula>LEN(TRIM($U$38))=0</formula>
    </cfRule>
  </conditionalFormatting>
  <conditionalFormatting sqref="U39:W39">
    <cfRule type="cellIs" priority="50" dxfId="794" operator="greaterThan" stopIfTrue="1">
      <formula>100</formula>
    </cfRule>
    <cfRule type="expression" priority="51" dxfId="793" stopIfTrue="1">
      <formula>LEN(TRIM($U$39))=0</formula>
    </cfRule>
  </conditionalFormatting>
  <conditionalFormatting sqref="U40:W40">
    <cfRule type="cellIs" priority="52" dxfId="794" operator="greaterThan" stopIfTrue="1">
      <formula>100</formula>
    </cfRule>
    <cfRule type="expression" priority="53" dxfId="793" stopIfTrue="1">
      <formula>LEN(TRIM($U$40))=0</formula>
    </cfRule>
  </conditionalFormatting>
  <conditionalFormatting sqref="U41:W41">
    <cfRule type="cellIs" priority="54" dxfId="794" operator="greaterThan" stopIfTrue="1">
      <formula>100</formula>
    </cfRule>
    <cfRule type="expression" priority="55" dxfId="793" stopIfTrue="1">
      <formula>LEN(TRIM($U$41))=0</formula>
    </cfRule>
  </conditionalFormatting>
  <conditionalFormatting sqref="U42:W42">
    <cfRule type="cellIs" priority="56" dxfId="794" operator="greaterThan" stopIfTrue="1">
      <formula>100</formula>
    </cfRule>
    <cfRule type="expression" priority="57" dxfId="793" stopIfTrue="1">
      <formula>LEN(TRIM($U$42))=0</formula>
    </cfRule>
  </conditionalFormatting>
  <conditionalFormatting sqref="AC35:AE35">
    <cfRule type="cellIs" priority="58" dxfId="794" operator="greaterThan" stopIfTrue="1">
      <formula>100</formula>
    </cfRule>
    <cfRule type="expression" priority="59" dxfId="793" stopIfTrue="1">
      <formula>LEN(TRIM($AC$35))=0</formula>
    </cfRule>
  </conditionalFormatting>
  <conditionalFormatting sqref="AC36:AE36">
    <cfRule type="cellIs" priority="60" dxfId="794" operator="greaterThan" stopIfTrue="1">
      <formula>100</formula>
    </cfRule>
    <cfRule type="expression" priority="61" dxfId="793" stopIfTrue="1">
      <formula>LEN(TRIM($AC$36))=0</formula>
    </cfRule>
  </conditionalFormatting>
  <conditionalFormatting sqref="AC37:AE37">
    <cfRule type="cellIs" priority="62" dxfId="794" operator="greaterThan" stopIfTrue="1">
      <formula>100</formula>
    </cfRule>
    <cfRule type="expression" priority="63" dxfId="793" stopIfTrue="1">
      <formula>LEN(TRIM($AC$37))=0</formula>
    </cfRule>
  </conditionalFormatting>
  <conditionalFormatting sqref="AC38:AE38">
    <cfRule type="cellIs" priority="64" dxfId="794" operator="greaterThan" stopIfTrue="1">
      <formula>100</formula>
    </cfRule>
    <cfRule type="expression" priority="65" dxfId="793" stopIfTrue="1">
      <formula>LEN(TRIM($AC$38))=0</formula>
    </cfRule>
  </conditionalFormatting>
  <conditionalFormatting sqref="AC39:AE39">
    <cfRule type="cellIs" priority="66" dxfId="794" operator="greaterThan" stopIfTrue="1">
      <formula>100</formula>
    </cfRule>
    <cfRule type="expression" priority="67" dxfId="793" stopIfTrue="1">
      <formula>LEN(TRIM($AC$39))=0</formula>
    </cfRule>
  </conditionalFormatting>
  <conditionalFormatting sqref="AC40:AE40">
    <cfRule type="cellIs" priority="68" dxfId="794" operator="greaterThan" stopIfTrue="1">
      <formula>100</formula>
    </cfRule>
    <cfRule type="expression" priority="69" dxfId="793" stopIfTrue="1">
      <formula>LEN(TRIM($AC$40))=0</formula>
    </cfRule>
  </conditionalFormatting>
  <conditionalFormatting sqref="AC41:AE41">
    <cfRule type="cellIs" priority="70" dxfId="794" operator="greaterThan" stopIfTrue="1">
      <formula>100</formula>
    </cfRule>
    <cfRule type="expression" priority="71" dxfId="793" stopIfTrue="1">
      <formula>LEN(TRIM($AC$41))=0</formula>
    </cfRule>
  </conditionalFormatting>
  <conditionalFormatting sqref="AC42:AE42">
    <cfRule type="cellIs" priority="72" dxfId="794" operator="greaterThan" stopIfTrue="1">
      <formula>100</formula>
    </cfRule>
    <cfRule type="expression" priority="73" dxfId="793" stopIfTrue="1">
      <formula>LEN(TRIM($AC$42))=0</formula>
    </cfRule>
  </conditionalFormatting>
  <conditionalFormatting sqref="AJ35:AL35">
    <cfRule type="expression" priority="74" dxfId="33" stopIfTrue="1">
      <formula>$AC$35&lt;=0.9</formula>
    </cfRule>
    <cfRule type="expression" priority="75" dxfId="33" stopIfTrue="1">
      <formula>$X$29&lt;0</formula>
    </cfRule>
    <cfRule type="expression" priority="76" dxfId="33" stopIfTrue="1">
      <formula>$I$26&lt;=0</formula>
    </cfRule>
  </conditionalFormatting>
  <conditionalFormatting sqref="AJ36:AL36">
    <cfRule type="expression" priority="77" dxfId="33" stopIfTrue="1">
      <formula>$AC$36&lt;=0.9</formula>
    </cfRule>
    <cfRule type="expression" priority="78" dxfId="33" stopIfTrue="1">
      <formula>$X$29&lt;0</formula>
    </cfRule>
    <cfRule type="expression" priority="79" dxfId="33" stopIfTrue="1">
      <formula>$I$26&lt;=0</formula>
    </cfRule>
  </conditionalFormatting>
  <conditionalFormatting sqref="AJ37:AL37">
    <cfRule type="expression" priority="80" dxfId="33" stopIfTrue="1">
      <formula>$AC$37&lt;=0.9</formula>
    </cfRule>
    <cfRule type="expression" priority="81" dxfId="33" stopIfTrue="1">
      <formula>$X$29&lt;0</formula>
    </cfRule>
    <cfRule type="expression" priority="82" dxfId="33" stopIfTrue="1">
      <formula>$I$26&lt;=0</formula>
    </cfRule>
  </conditionalFormatting>
  <conditionalFormatting sqref="AJ38:AL38">
    <cfRule type="expression" priority="83" dxfId="33" stopIfTrue="1">
      <formula>$AC$38&lt;=0.9</formula>
    </cfRule>
    <cfRule type="expression" priority="84" dxfId="33" stopIfTrue="1">
      <formula>$X$29&lt;0</formula>
    </cfRule>
    <cfRule type="expression" priority="85" dxfId="33" stopIfTrue="1">
      <formula>$I$26&lt;=0</formula>
    </cfRule>
  </conditionalFormatting>
  <conditionalFormatting sqref="AJ39:AL39">
    <cfRule type="expression" priority="86" dxfId="33" stopIfTrue="1">
      <formula>$AC$39&lt;=0.9</formula>
    </cfRule>
    <cfRule type="expression" priority="87" dxfId="33" stopIfTrue="1">
      <formula>$X$29&lt;0</formula>
    </cfRule>
    <cfRule type="expression" priority="88" dxfId="33" stopIfTrue="1">
      <formula>$I$26&lt;=0</formula>
    </cfRule>
  </conditionalFormatting>
  <conditionalFormatting sqref="AJ40:AL40">
    <cfRule type="expression" priority="89" dxfId="33" stopIfTrue="1">
      <formula>$AC$40&lt;=0.9</formula>
    </cfRule>
    <cfRule type="expression" priority="90" dxfId="33" stopIfTrue="1">
      <formula>$X$29&lt;0</formula>
    </cfRule>
    <cfRule type="expression" priority="91" dxfId="33" stopIfTrue="1">
      <formula>$I$26&lt;=0</formula>
    </cfRule>
  </conditionalFormatting>
  <conditionalFormatting sqref="AJ41:AL41">
    <cfRule type="expression" priority="92" dxfId="33" stopIfTrue="1">
      <formula>$AC$41&lt;=0.9</formula>
    </cfRule>
    <cfRule type="expression" priority="93" dxfId="33" stopIfTrue="1">
      <formula>$X$29&lt;0</formula>
    </cfRule>
    <cfRule type="expression" priority="94" dxfId="33" stopIfTrue="1">
      <formula>$I$26&lt;=0</formula>
    </cfRule>
  </conditionalFormatting>
  <conditionalFormatting sqref="AJ42:AL42">
    <cfRule type="expression" priority="95" dxfId="33" stopIfTrue="1">
      <formula>$AC$42&lt;=0.9</formula>
    </cfRule>
    <cfRule type="expression" priority="96" dxfId="33" stopIfTrue="1">
      <formula>$X$29&lt;0</formula>
    </cfRule>
    <cfRule type="expression" priority="97" dxfId="33" stopIfTrue="1">
      <formula>$I$26&lt;=0</formula>
    </cfRule>
  </conditionalFormatting>
  <conditionalFormatting sqref="AM39:AQ40">
    <cfRule type="expression" priority="98" dxfId="33" stopIfTrue="1">
      <formula>$AC$39:$AE$40&lt;=0.9</formula>
    </cfRule>
    <cfRule type="expression" priority="99" dxfId="33" stopIfTrue="1">
      <formula>$X$29&lt;0</formula>
    </cfRule>
    <cfRule type="expression" priority="100" dxfId="33" stopIfTrue="1">
      <formula>$I$26&lt;=0</formula>
    </cfRule>
  </conditionalFormatting>
  <conditionalFormatting sqref="AM41:AQ42">
    <cfRule type="expression" priority="101" dxfId="33" stopIfTrue="1">
      <formula>$AC$41:$AE$42&lt;=0.9</formula>
    </cfRule>
    <cfRule type="expression" priority="102" dxfId="33" stopIfTrue="1">
      <formula>$X$29&lt;0</formula>
    </cfRule>
    <cfRule type="expression" priority="103" dxfId="33" stopIfTrue="1">
      <formula>$I$26&lt;=0</formula>
    </cfRule>
  </conditionalFormatting>
  <conditionalFormatting sqref="X35:AB38">
    <cfRule type="expression" priority="104" dxfId="33" stopIfTrue="1">
      <formula>$U$35:$W$38&lt;=0</formula>
    </cfRule>
  </conditionalFormatting>
  <conditionalFormatting sqref="AF35:AI38">
    <cfRule type="expression" priority="105" dxfId="33" stopIfTrue="1">
      <formula>$AC$35:$AE$38&lt;=0.9</formula>
    </cfRule>
  </conditionalFormatting>
  <conditionalFormatting sqref="AM35:AQ38">
    <cfRule type="expression" priority="106" dxfId="33" stopIfTrue="1">
      <formula>$AC$35:$AE$38&lt;=0.9</formula>
    </cfRule>
    <cfRule type="expression" priority="107" dxfId="33" stopIfTrue="1">
      <formula>$X$29&lt;0</formula>
    </cfRule>
    <cfRule type="expression" priority="108" dxfId="33" stopIfTrue="1">
      <formula>$I$26&lt;=0</formula>
    </cfRule>
  </conditionalFormatting>
  <conditionalFormatting sqref="A43:C43">
    <cfRule type="cellIs" priority="109" dxfId="794" operator="notEqual" stopIfTrue="1">
      <formula>70</formula>
    </cfRule>
  </conditionalFormatting>
  <conditionalFormatting sqref="A40:C40">
    <cfRule type="expression" priority="110" dxfId="793" stopIfTrue="1">
      <formula>LEN(TRIM($A$40))=0</formula>
    </cfRule>
  </conditionalFormatting>
  <conditionalFormatting sqref="A42:C42">
    <cfRule type="expression" priority="111" dxfId="793" stopIfTrue="1">
      <formula>LEN(TRIM($A$42))=0</formula>
    </cfRule>
  </conditionalFormatting>
  <conditionalFormatting sqref="A37:C38">
    <cfRule type="expression" priority="112" dxfId="793" stopIfTrue="1">
      <formula>LEN(TRIM($A$37))=0</formula>
    </cfRule>
  </conditionalFormatting>
  <conditionalFormatting sqref="A48:T48">
    <cfRule type="expression" priority="113" dxfId="793" stopIfTrue="1">
      <formula>LEN(TRIM($A$48))=0</formula>
    </cfRule>
  </conditionalFormatting>
  <conditionalFormatting sqref="A49:T49">
    <cfRule type="expression" priority="114" dxfId="793" stopIfTrue="1">
      <formula>LEN(TRIM($A$49))=0</formula>
    </cfRule>
  </conditionalFormatting>
  <conditionalFormatting sqref="A50:T50">
    <cfRule type="expression" priority="115" dxfId="793" stopIfTrue="1">
      <formula>LEN(TRIM($A$50))=0</formula>
    </cfRule>
  </conditionalFormatting>
  <printOptions horizontalCentered="1" verticalCentered="1"/>
  <pageMargins left="0.35433070866141736" right="0.35433070866141736" top="0.3937007874015748" bottom="0.5905511811023623" header="0" footer="0"/>
  <pageSetup horizontalDpi="600" verticalDpi="600" orientation="portrait" paperSize="125" scale="42" r:id="rId4"/>
  <headerFooter alignWithMargins="0">
    <oddFooter>&amp;C&amp;8Protocolo docentes - Página &amp;P</oddFooter>
  </headerFooter>
  <rowBreaks count="1" manualBreakCount="1">
    <brk id="57" max="255" man="1"/>
  </rowBreaks>
  <ignoredErrors>
    <ignoredError sqref="AM39 X35 AA35 X39 AJ39:AJ42 X41 AM41 AF39 AF41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85" zoomScaleSheetLayoutView="85" zoomScalePageLayoutView="0" workbookViewId="0" topLeftCell="A1">
      <selection activeCell="A1" sqref="A1:A3"/>
    </sheetView>
  </sheetViews>
  <sheetFormatPr defaultColWidth="11.421875" defaultRowHeight="12.75"/>
  <cols>
    <col min="1" max="4" width="11.421875" style="17" customWidth="1"/>
    <col min="5" max="6" width="25.140625" style="17" customWidth="1"/>
    <col min="7" max="18" width="3.140625" style="17" customWidth="1"/>
    <col min="19" max="16384" width="11.421875" style="17" customWidth="1"/>
  </cols>
  <sheetData>
    <row r="1" spans="1:18" ht="11.25" customHeight="1">
      <c r="A1" s="424"/>
      <c r="B1" s="425" t="s">
        <v>27</v>
      </c>
      <c r="C1" s="421"/>
      <c r="D1" s="421"/>
      <c r="E1" s="420" t="s">
        <v>29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1.25" customHeight="1">
      <c r="A2" s="424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18" ht="11.25" customHeight="1">
      <c r="A3" s="424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</row>
    <row r="4" spans="1:18" ht="6" customHeight="1" thickBo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</row>
    <row r="5" spans="1:18" s="18" customFormat="1" ht="15" customHeight="1" thickBot="1">
      <c r="A5" s="426" t="s">
        <v>43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8"/>
    </row>
    <row r="6" spans="1:18" ht="6" customHeight="1" thickBo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</row>
    <row r="7" spans="1:18" ht="15" customHeight="1">
      <c r="A7" s="437" t="s">
        <v>90</v>
      </c>
      <c r="B7" s="438"/>
      <c r="C7" s="438"/>
      <c r="D7" s="439"/>
      <c r="E7" s="433" t="s">
        <v>28</v>
      </c>
      <c r="F7" s="434"/>
      <c r="G7" s="430" t="s">
        <v>35</v>
      </c>
      <c r="H7" s="431"/>
      <c r="I7" s="431"/>
      <c r="J7" s="431"/>
      <c r="K7" s="431"/>
      <c r="L7" s="431"/>
      <c r="M7" s="430" t="s">
        <v>36</v>
      </c>
      <c r="N7" s="431"/>
      <c r="O7" s="431"/>
      <c r="P7" s="431"/>
      <c r="Q7" s="431"/>
      <c r="R7" s="432"/>
    </row>
    <row r="8" spans="1:18" ht="15" customHeight="1">
      <c r="A8" s="440"/>
      <c r="B8" s="441"/>
      <c r="C8" s="441"/>
      <c r="D8" s="442"/>
      <c r="E8" s="435"/>
      <c r="F8" s="436"/>
      <c r="G8" s="47" t="s">
        <v>16</v>
      </c>
      <c r="H8" s="48" t="s">
        <v>16</v>
      </c>
      <c r="I8" s="47" t="s">
        <v>10</v>
      </c>
      <c r="J8" s="48" t="s">
        <v>10</v>
      </c>
      <c r="K8" s="47" t="s">
        <v>17</v>
      </c>
      <c r="L8" s="48" t="s">
        <v>17</v>
      </c>
      <c r="M8" s="47" t="s">
        <v>16</v>
      </c>
      <c r="N8" s="48" t="s">
        <v>16</v>
      </c>
      <c r="O8" s="47" t="s">
        <v>10</v>
      </c>
      <c r="P8" s="48" t="s">
        <v>10</v>
      </c>
      <c r="Q8" s="47" t="s">
        <v>17</v>
      </c>
      <c r="R8" s="49" t="s">
        <v>17</v>
      </c>
    </row>
    <row r="9" spans="1:18" ht="115.5" customHeight="1">
      <c r="A9" s="443"/>
      <c r="B9" s="444"/>
      <c r="C9" s="444"/>
      <c r="D9" s="445"/>
      <c r="E9" s="454"/>
      <c r="F9" s="445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4"/>
    </row>
    <row r="10" spans="1:18" ht="115.5" customHeight="1">
      <c r="A10" s="446"/>
      <c r="B10" s="447"/>
      <c r="C10" s="448"/>
      <c r="D10" s="449"/>
      <c r="E10" s="455"/>
      <c r="F10" s="456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3"/>
    </row>
    <row r="11" spans="1:18" ht="115.5" customHeight="1" thickBot="1">
      <c r="A11" s="450"/>
      <c r="B11" s="451"/>
      <c r="C11" s="452"/>
      <c r="D11" s="453"/>
      <c r="E11" s="479"/>
      <c r="F11" s="480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8"/>
    </row>
    <row r="12" spans="1:18" ht="6" customHeight="1" thickBot="1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</row>
    <row r="13" spans="1:18" s="19" customFormat="1" ht="10.5" customHeight="1">
      <c r="A13" s="457" t="s">
        <v>37</v>
      </c>
      <c r="B13" s="458"/>
      <c r="C13" s="458"/>
      <c r="D13" s="458"/>
      <c r="E13" s="458"/>
      <c r="F13" s="458" t="s">
        <v>38</v>
      </c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9"/>
    </row>
    <row r="14" spans="1:18" s="19" customFormat="1" ht="18.75" customHeight="1">
      <c r="A14" s="463">
        <f>'Protocolo para docentes 1'!T7</f>
        <v>0</v>
      </c>
      <c r="B14" s="464"/>
      <c r="C14" s="464"/>
      <c r="D14" s="464"/>
      <c r="E14" s="465"/>
      <c r="F14" s="466">
        <f>'Protocolo para docentes 1'!T17</f>
        <v>0</v>
      </c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7"/>
    </row>
    <row r="15" spans="1:18" s="19" customFormat="1" ht="10.5" customHeight="1">
      <c r="A15" s="474" t="s">
        <v>25</v>
      </c>
      <c r="B15" s="475"/>
      <c r="C15" s="475"/>
      <c r="D15" s="475"/>
      <c r="E15" s="475"/>
      <c r="F15" s="475" t="s">
        <v>25</v>
      </c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6"/>
    </row>
    <row r="16" spans="1:18" s="19" customFormat="1" ht="18.75" customHeight="1">
      <c r="A16" s="468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70"/>
    </row>
    <row r="17" spans="1:18" s="19" customFormat="1" ht="10.5" customHeight="1">
      <c r="A17" s="471" t="s">
        <v>39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3"/>
    </row>
    <row r="18" spans="1:18" s="19" customFormat="1" ht="18.75" customHeight="1" thickBot="1">
      <c r="A18" s="460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2"/>
    </row>
  </sheetData>
  <sheetProtection password="9AB5" sheet="1"/>
  <mergeCells count="33">
    <mergeCell ref="M11:R11"/>
    <mergeCell ref="G11:L11"/>
    <mergeCell ref="E11:F11"/>
    <mergeCell ref="G9:L9"/>
    <mergeCell ref="G10:L10"/>
    <mergeCell ref="M10:R10"/>
    <mergeCell ref="M9:R9"/>
    <mergeCell ref="A13:E13"/>
    <mergeCell ref="F13:R13"/>
    <mergeCell ref="A18:R18"/>
    <mergeCell ref="A14:E14"/>
    <mergeCell ref="F14:R14"/>
    <mergeCell ref="A16:E16"/>
    <mergeCell ref="F16:R16"/>
    <mergeCell ref="A17:R17"/>
    <mergeCell ref="A15:E15"/>
    <mergeCell ref="F15:R15"/>
    <mergeCell ref="A12:R12"/>
    <mergeCell ref="G7:L7"/>
    <mergeCell ref="M7:R7"/>
    <mergeCell ref="E7:F8"/>
    <mergeCell ref="A7:D8"/>
    <mergeCell ref="A9:D9"/>
    <mergeCell ref="A10:D10"/>
    <mergeCell ref="A11:D11"/>
    <mergeCell ref="E9:F9"/>
    <mergeCell ref="E10:F10"/>
    <mergeCell ref="E1:R3"/>
    <mergeCell ref="A4:R4"/>
    <mergeCell ref="A6:R6"/>
    <mergeCell ref="A1:A3"/>
    <mergeCell ref="B1:D3"/>
    <mergeCell ref="A5:R5"/>
  </mergeCells>
  <conditionalFormatting sqref="A14:R14">
    <cfRule type="cellIs" priority="1" dxfId="33" operator="equal" stopIfTrue="1">
      <formula>0</formula>
    </cfRule>
  </conditionalFormatting>
  <printOptions horizontalCentered="1" verticalCentered="1"/>
  <pageMargins left="0.35433070866141736" right="0.35433070866141736" top="0.3937007874015748" bottom="0.5905511811023623" header="0" footer="0"/>
  <pageSetup horizontalDpi="600" verticalDpi="600" orientation="landscape" paperSize="125" r:id="rId2"/>
  <headerFooter alignWithMargins="0">
    <oddFooter>&amp;C&amp;8Protocolo docentes - Página 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10" zoomScaleNormal="10" zoomScaleSheetLayoutView="10" zoomScalePageLayoutView="0" workbookViewId="0" topLeftCell="A1">
      <selection activeCell="A1" sqref="A1:IV16384"/>
    </sheetView>
  </sheetViews>
  <sheetFormatPr defaultColWidth="11.421875" defaultRowHeight="12.75"/>
  <cols>
    <col min="1" max="1" width="3.28125" style="8" bestFit="1" customWidth="1"/>
    <col min="2" max="2" width="8.421875" style="8" customWidth="1"/>
    <col min="3" max="3" width="16.8515625" style="8" customWidth="1"/>
    <col min="4" max="4" width="9.140625" style="16" bestFit="1" customWidth="1"/>
    <col min="5" max="5" width="5.421875" style="8" customWidth="1"/>
    <col min="6" max="16384" width="11.421875" style="8" customWidth="1"/>
  </cols>
  <sheetData>
    <row r="1" spans="1:4" ht="12.75" customHeight="1">
      <c r="A1" s="485" t="s">
        <v>24</v>
      </c>
      <c r="B1" s="5" t="s">
        <v>60</v>
      </c>
      <c r="C1" s="6" t="s">
        <v>32</v>
      </c>
      <c r="D1" s="7" t="e">
        <f>'Protocolo para docentes 1'!$AJ$35</f>
        <v>#DIV/0!</v>
      </c>
    </row>
    <row r="2" spans="1:4" ht="12.75">
      <c r="A2" s="486"/>
      <c r="B2" s="6"/>
      <c r="C2" s="6" t="s">
        <v>84</v>
      </c>
      <c r="D2" s="7" t="e">
        <f>'Protocolo para docentes 1'!$AJ$36</f>
        <v>#DIV/0!</v>
      </c>
    </row>
    <row r="3" spans="1:4" ht="12.75">
      <c r="A3" s="486"/>
      <c r="B3" s="6"/>
      <c r="C3" s="6" t="s">
        <v>6</v>
      </c>
      <c r="D3" s="7" t="e">
        <f>'Protocolo para docentes 1'!$AJ$37</f>
        <v>#DIV/0!</v>
      </c>
    </row>
    <row r="4" spans="1:4" ht="12.75">
      <c r="A4" s="486"/>
      <c r="B4" s="6"/>
      <c r="C4" s="6" t="s">
        <v>87</v>
      </c>
      <c r="D4" s="7" t="e">
        <f>'Protocolo para docentes 1'!$AJ$38</f>
        <v>#DIV/0!</v>
      </c>
    </row>
    <row r="5" spans="1:4" ht="12.75">
      <c r="A5" s="486"/>
      <c r="B5" s="6"/>
      <c r="C5" s="14" t="s">
        <v>4</v>
      </c>
      <c r="D5" s="7" t="e">
        <f>'Protocolo para docentes 1'!$AJ$39</f>
        <v>#DIV/0!</v>
      </c>
    </row>
    <row r="6" spans="1:4" ht="12.75">
      <c r="A6" s="486"/>
      <c r="B6" s="6"/>
      <c r="C6" s="6" t="s">
        <v>85</v>
      </c>
      <c r="D6" s="7" t="e">
        <f>'Protocolo para docentes 1'!$AJ$40</f>
        <v>#DIV/0!</v>
      </c>
    </row>
    <row r="7" spans="1:4" ht="12.75">
      <c r="A7" s="486"/>
      <c r="B7" s="6"/>
      <c r="C7" s="15" t="s">
        <v>0</v>
      </c>
      <c r="D7" s="7" t="e">
        <f>'Protocolo para docentes 1'!$AJ$41</f>
        <v>#DIV/0!</v>
      </c>
    </row>
    <row r="8" spans="1:4" ht="12.75">
      <c r="A8" s="486"/>
      <c r="B8" s="6"/>
      <c r="C8" s="6" t="s">
        <v>23</v>
      </c>
      <c r="D8" s="7" t="e">
        <f>'Protocolo para docentes 1'!$AJ$42</f>
        <v>#DIV/0!</v>
      </c>
    </row>
    <row r="9" spans="1:4" ht="12.75">
      <c r="A9" s="486"/>
      <c r="B9" s="5" t="s">
        <v>34</v>
      </c>
      <c r="C9" s="6">
        <f>'Protocolo para docentes 1'!$A$48</f>
        <v>0</v>
      </c>
      <c r="D9" s="7" t="e">
        <f>'Protocolo para docentes 1'!$AJ$48</f>
        <v>#DIV/0!</v>
      </c>
    </row>
    <row r="10" spans="1:4" ht="12.75">
      <c r="A10" s="486"/>
      <c r="B10" s="6"/>
      <c r="C10" s="6">
        <f>'Protocolo para docentes 1'!$A$49</f>
        <v>0</v>
      </c>
      <c r="D10" s="7" t="e">
        <f>'Protocolo para docentes 1'!$AJ$49</f>
        <v>#DIV/0!</v>
      </c>
    </row>
    <row r="11" spans="1:4" ht="12.75">
      <c r="A11" s="486"/>
      <c r="B11" s="6"/>
      <c r="C11" s="6">
        <f>'Protocolo para docentes 1'!$A$50</f>
        <v>0</v>
      </c>
      <c r="D11" s="7" t="e">
        <f>'Protocolo para docentes 1'!$AJ$50</f>
        <v>#DIV/0!</v>
      </c>
    </row>
    <row r="12" spans="1:4" ht="12.75">
      <c r="A12" s="9"/>
      <c r="B12" s="10" t="s">
        <v>63</v>
      </c>
      <c r="C12" s="10" t="s">
        <v>64</v>
      </c>
      <c r="D12" s="11" t="e">
        <f>'Protocolo para docentes 1'!$AJ$53</f>
        <v>#DIV/0!</v>
      </c>
    </row>
    <row r="13" spans="1:4" ht="12.75">
      <c r="A13" s="9"/>
      <c r="B13" s="12"/>
      <c r="C13" s="12"/>
      <c r="D13" s="13"/>
    </row>
    <row r="14" spans="1:4" ht="12.75">
      <c r="A14" s="9"/>
      <c r="B14" s="12"/>
      <c r="C14" s="12"/>
      <c r="D14" s="13"/>
    </row>
    <row r="15" spans="1:4" ht="12.75">
      <c r="A15" s="9"/>
      <c r="B15" s="12"/>
      <c r="C15" s="12"/>
      <c r="D15" s="13"/>
    </row>
  </sheetData>
  <sheetProtection password="9AB5" sheet="1"/>
  <mergeCells count="1">
    <mergeCell ref="A1:A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gbernal</dc:creator>
  <cp:keywords/>
  <dc:description/>
  <cp:lastModifiedBy>MEN</cp:lastModifiedBy>
  <cp:lastPrinted>2008-01-17T22:03:43Z</cp:lastPrinted>
  <dcterms:created xsi:type="dcterms:W3CDTF">2007-07-09T22:09:26Z</dcterms:created>
  <dcterms:modified xsi:type="dcterms:W3CDTF">2008-04-01T21:21:19Z</dcterms:modified>
  <cp:category/>
  <cp:version/>
  <cp:contentType/>
  <cp:contentStatus/>
</cp:coreProperties>
</file>