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activeTab="0"/>
  </bookViews>
  <sheets>
    <sheet name="Entidades" sheetId="1" r:id="rId1"/>
  </sheets>
  <externalReferences>
    <externalReference r:id="rId4"/>
  </externalReferences>
  <definedNames>
    <definedName name="_xlnm.Print_Area" localSheetId="0">'Entidades'!$B$12:$C$33</definedName>
    <definedName name="_xlnm.Print_Titles" localSheetId="0">'Entidades'!$1:$10</definedName>
  </definedNames>
  <calcPr fullCalcOnLoad="1"/>
</workbook>
</file>

<file path=xl/sharedStrings.xml><?xml version="1.0" encoding="utf-8"?>
<sst xmlns="http://schemas.openxmlformats.org/spreadsheetml/2006/main" count="46" uniqueCount="46">
  <si>
    <t>Código</t>
  </si>
  <si>
    <t>Departamento</t>
  </si>
  <si>
    <t>13</t>
  </si>
  <si>
    <t>BOLIVAR</t>
  </si>
  <si>
    <t>15</t>
  </si>
  <si>
    <t>BOYACA</t>
  </si>
  <si>
    <t>19</t>
  </si>
  <si>
    <t>CAUCA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</si>
  <si>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</si>
  <si>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</si>
  <si>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</si>
  <si>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</si>
  <si>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</si>
  <si>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</si>
  <si>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</si>
  <si>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</si>
  <si>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</si>
  <si>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</si>
  <si>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54</t>
  </si>
  <si>
    <t>NORTE DE 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</si>
  <si>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</si>
  <si>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</si>
  <si>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</si>
  <si>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</si>
  <si>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</si>
  <si>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</si>
  <si>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</si>
  <si>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</si>
  <si>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</si>
  <si>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TOTAL</t>
  </si>
  <si>
    <t>FLORENCIA</t>
  </si>
  <si>
    <t>SINCELEJO</t>
  </si>
  <si>
    <t>VALLE DEL CAUCA</t>
  </si>
  <si>
    <t>47001</t>
  </si>
  <si>
    <t>18001</t>
  </si>
  <si>
    <t>Prestación de servicio</t>
  </si>
  <si>
    <t>Funcionamiento</t>
  </si>
  <si>
    <t>SANTA MARTA</t>
  </si>
  <si>
    <t xml:space="preserve">MINISTERIO DE EDUCACIÓN NACIONAL </t>
  </si>
  <si>
    <t>PAC - SISTEMA GENERAL DE PARTICIPACIONES</t>
  </si>
  <si>
    <t>Giro entidad territorial</t>
  </si>
  <si>
    <t>OFICINA ASESORA DE PLANEACIÓN Y FINANZAS</t>
  </si>
  <si>
    <t>MONTERÍA</t>
  </si>
  <si>
    <t>POPAYÁN</t>
  </si>
  <si>
    <t>SAHAGÚN</t>
  </si>
  <si>
    <t>ADICIONAL DICIEMBRE 2008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</si>
</sst>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_ ;_ * \-#,##0_ ;_ * &quot;-&quot;??_ ;_ @_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2" fontId="5" fillId="2" borderId="4" xfId="17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2" fontId="4" fillId="2" borderId="6" xfId="17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0" xfId="17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172" fontId="3" fillId="0" borderId="7" xfId="0" applyNumberFormat="1" applyFont="1" applyFill="1" applyBorder="1" applyAlignment="1">
      <alignment horizontal="left"/>
    </xf>
    <xf numFmtId="0" fontId="3" fillId="0" borderId="4" xfId="0" applyFont="1" applyBorder="1" applyAlignment="1">
      <alignment/>
    </xf>
    <xf numFmtId="172" fontId="3" fillId="0" borderId="8" xfId="0" applyNumberFormat="1" applyFont="1" applyFill="1" applyBorder="1" applyAlignment="1">
      <alignment horizontal="left"/>
    </xf>
    <xf numFmtId="172" fontId="3" fillId="0" borderId="8" xfId="17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9" fontId="3" fillId="0" borderId="1" xfId="21" applyNumberFormat="1" applyFont="1" applyFill="1" applyBorder="1" applyAlignment="1">
      <alignment horizontal="left"/>
      <protection/>
    </xf>
    <xf numFmtId="0" fontId="3" fillId="0" borderId="4" xfId="0" applyFont="1" applyFill="1" applyBorder="1" applyAlignment="1">
      <alignment/>
    </xf>
    <xf numFmtId="49" fontId="3" fillId="0" borderId="1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4" fillId="0" borderId="6" xfId="0" applyFont="1" applyBorder="1" applyAlignment="1">
      <alignment/>
    </xf>
    <xf numFmtId="171" fontId="4" fillId="0" borderId="9" xfId="17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Alignment="1">
      <alignment/>
    </xf>
    <xf numFmtId="17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NAlba\S.G.P\Conpes\Anexos%20CONPES%20120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"/>
    </sheetNames>
    <sheetDataSet>
      <sheetData sheetId="0">
        <row r="8">
          <cell r="B8" t="str">
            <v>ANTIOQUIA</v>
          </cell>
          <cell r="C8">
            <v>0</v>
          </cell>
          <cell r="D8">
            <v>0</v>
          </cell>
        </row>
        <row r="9">
          <cell r="B9" t="str">
            <v>ATLANTICO</v>
          </cell>
          <cell r="C9">
            <v>8740727892</v>
          </cell>
          <cell r="D9">
            <v>0</v>
          </cell>
        </row>
        <row r="10">
          <cell r="B10" t="str">
            <v>BOLIVAR</v>
          </cell>
          <cell r="C10">
            <v>0</v>
          </cell>
          <cell r="D10">
            <v>8649672151</v>
          </cell>
        </row>
        <row r="11">
          <cell r="B11" t="str">
            <v>BOYACA</v>
          </cell>
          <cell r="C11">
            <v>88615514345</v>
          </cell>
          <cell r="D11">
            <v>2730750000</v>
          </cell>
        </row>
        <row r="12">
          <cell r="B12" t="str">
            <v>CALDAS</v>
          </cell>
          <cell r="C12">
            <v>20778571142</v>
          </cell>
          <cell r="D12">
            <v>0</v>
          </cell>
        </row>
        <row r="13">
          <cell r="B13" t="str">
            <v>CAQUETA</v>
          </cell>
          <cell r="C13">
            <v>10429684444</v>
          </cell>
          <cell r="D13">
            <v>0</v>
          </cell>
        </row>
        <row r="14">
          <cell r="B14" t="str">
            <v>CAUCA</v>
          </cell>
          <cell r="C14">
            <v>45055110069</v>
          </cell>
          <cell r="D14">
            <v>11714309919</v>
          </cell>
        </row>
        <row r="15">
          <cell r="B15" t="str">
            <v>CESAR</v>
          </cell>
          <cell r="C15">
            <v>0</v>
          </cell>
          <cell r="D15">
            <v>0</v>
          </cell>
        </row>
        <row r="16">
          <cell r="B16" t="str">
            <v>CORDOBA</v>
          </cell>
          <cell r="C16">
            <v>0</v>
          </cell>
          <cell r="D16">
            <v>0</v>
          </cell>
        </row>
        <row r="17">
          <cell r="B17" t="str">
            <v>CUNDINAMARCA</v>
          </cell>
          <cell r="C17">
            <v>37667426796</v>
          </cell>
          <cell r="D17">
            <v>11580932820</v>
          </cell>
        </row>
        <row r="18">
          <cell r="B18" t="str">
            <v>CHOCO</v>
          </cell>
          <cell r="C18">
            <v>27050685579</v>
          </cell>
          <cell r="D18">
            <v>9869219450</v>
          </cell>
        </row>
        <row r="19">
          <cell r="B19" t="str">
            <v>HUILA</v>
          </cell>
          <cell r="C19">
            <v>0</v>
          </cell>
          <cell r="D19">
            <v>4957141876</v>
          </cell>
        </row>
        <row r="20">
          <cell r="B20" t="str">
            <v>GUAJIRA</v>
          </cell>
          <cell r="C20">
            <v>17334730532</v>
          </cell>
          <cell r="D20">
            <v>3744911557</v>
          </cell>
        </row>
        <row r="21">
          <cell r="B21" t="str">
            <v>MAGDALENA</v>
          </cell>
          <cell r="C21">
            <v>0</v>
          </cell>
          <cell r="D21">
            <v>4356483958</v>
          </cell>
        </row>
        <row r="22">
          <cell r="B22" t="str">
            <v>META</v>
          </cell>
          <cell r="C22">
            <v>3232064604</v>
          </cell>
          <cell r="D22">
            <v>0</v>
          </cell>
        </row>
        <row r="23">
          <cell r="B23" t="str">
            <v>NARIÑO</v>
          </cell>
          <cell r="C23">
            <v>61962871430</v>
          </cell>
          <cell r="D23">
            <v>0</v>
          </cell>
        </row>
        <row r="24">
          <cell r="B24" t="str">
            <v>NORTE DE SANTANDER</v>
          </cell>
          <cell r="C24">
            <v>31113039294</v>
          </cell>
          <cell r="D24">
            <v>22205478417</v>
          </cell>
        </row>
        <row r="25">
          <cell r="B25" t="str">
            <v>QUINDIO</v>
          </cell>
          <cell r="C25">
            <v>10661178735</v>
          </cell>
          <cell r="D25">
            <v>0</v>
          </cell>
        </row>
        <row r="26">
          <cell r="B26" t="str">
            <v>RISARALDA</v>
          </cell>
          <cell r="C26">
            <v>6633952559</v>
          </cell>
          <cell r="D26">
            <v>0</v>
          </cell>
        </row>
        <row r="27">
          <cell r="B27" t="str">
            <v>SANTANDER</v>
          </cell>
          <cell r="C27">
            <v>78477256265</v>
          </cell>
          <cell r="D27">
            <v>0</v>
          </cell>
        </row>
        <row r="28">
          <cell r="B28" t="str">
            <v>SUCRE</v>
          </cell>
          <cell r="C28">
            <v>7150073158</v>
          </cell>
          <cell r="D28">
            <v>8331145222</v>
          </cell>
        </row>
        <row r="29">
          <cell r="B29" t="str">
            <v>TOLIMA</v>
          </cell>
          <cell r="C29">
            <v>27233720838</v>
          </cell>
          <cell r="D29">
            <v>8438647683</v>
          </cell>
        </row>
        <row r="30">
          <cell r="B30" t="str">
            <v>VALLE DEL CAUCA</v>
          </cell>
          <cell r="C30">
            <v>36283562394</v>
          </cell>
          <cell r="D30">
            <v>11660072230</v>
          </cell>
        </row>
        <row r="31">
          <cell r="B31" t="str">
            <v>ARAUCA</v>
          </cell>
          <cell r="C31">
            <v>12685709678</v>
          </cell>
          <cell r="D31">
            <v>5254623678</v>
          </cell>
        </row>
        <row r="32">
          <cell r="B32" t="str">
            <v>CASANARE</v>
          </cell>
          <cell r="C32">
            <v>10417887564</v>
          </cell>
          <cell r="D32">
            <v>4708733173</v>
          </cell>
        </row>
        <row r="33">
          <cell r="B33" t="str">
            <v>PUTUMAYO</v>
          </cell>
          <cell r="C33">
            <v>0</v>
          </cell>
          <cell r="D33">
            <v>0</v>
          </cell>
        </row>
        <row r="34">
          <cell r="B34" t="str">
            <v>SAN ANDRES</v>
          </cell>
          <cell r="C34">
            <v>3081710530</v>
          </cell>
          <cell r="D34">
            <v>0</v>
          </cell>
        </row>
        <row r="35">
          <cell r="B35" t="str">
            <v>AMAZONAS</v>
          </cell>
          <cell r="C35">
            <v>0</v>
          </cell>
          <cell r="D35">
            <v>0</v>
          </cell>
        </row>
        <row r="36">
          <cell r="B36" t="str">
            <v>GUAINIA</v>
          </cell>
          <cell r="C36">
            <v>0</v>
          </cell>
          <cell r="D36">
            <v>0</v>
          </cell>
        </row>
        <row r="37">
          <cell r="B37" t="str">
            <v>GUAVIARE</v>
          </cell>
          <cell r="C37">
            <v>0</v>
          </cell>
          <cell r="D37">
            <v>0</v>
          </cell>
        </row>
        <row r="38">
          <cell r="B38" t="str">
            <v>VAUPES</v>
          </cell>
          <cell r="C38">
            <v>0</v>
          </cell>
          <cell r="D38">
            <v>0</v>
          </cell>
        </row>
        <row r="39">
          <cell r="B39" t="str">
            <v>VICHADA</v>
          </cell>
          <cell r="C39">
            <v>0</v>
          </cell>
          <cell r="D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:IV16384"/>
    </sheetView>
  </sheetViews>
  <sheetFormatPr defaultColWidth="11.421875" defaultRowHeight="12.75"/>
  <cols>
    <col min="1" max="1" width="8.57421875" style="4" bestFit="1" customWidth="1"/>
    <col min="2" max="2" width="26.57421875" style="4" bestFit="1" customWidth="1"/>
    <col min="3" max="3" width="28.57421875" style="4" customWidth="1"/>
    <col min="4" max="4" width="2.7109375" style="4" customWidth="1"/>
    <col min="5" max="5" width="8.7109375" style="4" customWidth="1"/>
    <col min="6" max="6" width="20.8515625" style="4" customWidth="1"/>
    <col min="7" max="7" width="15.8515625" style="4" customWidth="1"/>
    <col min="8" max="16384" width="8.7109375" style="4" customWidth="1"/>
  </cols>
  <sheetData>
    <row r="1" spans="1:3" ht="15.75">
      <c r="A1" s="2" t="s">
        <v>38</v>
      </c>
      <c r="B1" s="3"/>
      <c r="C1" s="3"/>
    </row>
    <row r="2" spans="1:3" ht="15.75">
      <c r="A2" s="2" t="s">
        <v>41</v>
      </c>
      <c r="B2" s="3"/>
      <c r="C2" s="3"/>
    </row>
    <row r="3" spans="1:3" ht="15.75">
      <c r="A3" s="5"/>
      <c r="B3" s="3"/>
      <c r="C3" s="3"/>
    </row>
    <row r="4" spans="1:3" ht="15.75" customHeight="1">
      <c r="A4" s="6" t="s">
        <v>39</v>
      </c>
      <c r="B4" s="6"/>
      <c r="C4" s="6"/>
    </row>
    <row r="5" spans="1:3" ht="15.75">
      <c r="A5" s="6" t="s">
        <v>45</v>
      </c>
      <c r="B5" s="6"/>
      <c r="C5" s="6"/>
    </row>
    <row r="6" spans="2:3" ht="12.75" customHeight="1">
      <c r="B6" s="7"/>
      <c r="C6" s="7"/>
    </row>
    <row r="7" spans="2:3" ht="15" customHeight="1" thickBot="1">
      <c r="B7" s="7"/>
      <c r="C7" s="7"/>
    </row>
    <row r="8" spans="1:3" ht="15.75" customHeight="1">
      <c r="A8" s="8" t="s">
        <v>0</v>
      </c>
      <c r="B8" s="9" t="s">
        <v>1</v>
      </c>
      <c r="C8" s="10" t="s">
        <v>35</v>
      </c>
    </row>
    <row r="9" spans="1:3" ht="15.75" customHeight="1">
      <c r="A9" s="11"/>
      <c r="B9" s="12"/>
      <c r="C9" s="13" t="s">
        <v>40</v>
      </c>
    </row>
    <row r="10" spans="1:3" ht="54.75" customHeight="1" thickBot="1">
      <c r="A10" s="14"/>
      <c r="B10" s="15"/>
      <c r="C10" s="16" t="s">
        <v>36</v>
      </c>
    </row>
    <row r="11" spans="1:3" ht="18.75" customHeight="1" thickBot="1">
      <c r="A11" s="17"/>
      <c r="B11" s="17"/>
      <c r="C11" s="18"/>
    </row>
    <row r="12" spans="1:3" ht="12.75">
      <c r="A12" s="19" t="s">
        <v>25</v>
      </c>
      <c r="B12" s="20" t="s">
        <v>26</v>
      </c>
      <c r="C12" s="21">
        <f>VLOOKUP(B12,'[1]Anexo 1'!$B$8:$D$39,3,FALSE)</f>
        <v>5254623678</v>
      </c>
    </row>
    <row r="13" spans="1:3" ht="12.75">
      <c r="A13" s="1" t="s">
        <v>2</v>
      </c>
      <c r="B13" s="22" t="s">
        <v>3</v>
      </c>
      <c r="C13" s="23">
        <v>8649672151</v>
      </c>
    </row>
    <row r="14" spans="1:3" ht="12.75">
      <c r="A14" s="1" t="s">
        <v>4</v>
      </c>
      <c r="B14" s="22" t="s">
        <v>5</v>
      </c>
      <c r="C14" s="23">
        <v>2730750000</v>
      </c>
    </row>
    <row r="15" spans="1:3" ht="12.75">
      <c r="A15" s="1" t="s">
        <v>27</v>
      </c>
      <c r="B15" s="22" t="s">
        <v>28</v>
      </c>
      <c r="C15" s="23">
        <f>VLOOKUP(B15,'[1]Anexo 1'!$B$8:$D$39,3,FALSE)</f>
        <v>4708733173</v>
      </c>
    </row>
    <row r="16" spans="1:3" ht="12.75">
      <c r="A16" s="1" t="s">
        <v>6</v>
      </c>
      <c r="B16" s="22" t="s">
        <v>7</v>
      </c>
      <c r="C16" s="23">
        <f>VLOOKUP(B16,'[1]Anexo 1'!$B$8:$D$39,3,FALSE)</f>
        <v>11714309919</v>
      </c>
    </row>
    <row r="17" spans="1:6" ht="14.25">
      <c r="A17" s="1" t="s">
        <v>10</v>
      </c>
      <c r="B17" s="22" t="s">
        <v>11</v>
      </c>
      <c r="C17" s="24">
        <v>8334441284</v>
      </c>
      <c r="F17" s="25"/>
    </row>
    <row r="18" spans="1:6" ht="12.75">
      <c r="A18" s="1" t="s">
        <v>8</v>
      </c>
      <c r="B18" s="22" t="s">
        <v>9</v>
      </c>
      <c r="C18" s="23">
        <f>VLOOKUP(B18,'[1]Anexo 1'!$B$8:$D$39,3,FALSE)</f>
        <v>11580932820</v>
      </c>
      <c r="F18" s="26"/>
    </row>
    <row r="19" spans="1:3" ht="12.75">
      <c r="A19" s="1" t="s">
        <v>14</v>
      </c>
      <c r="B19" s="22" t="s">
        <v>15</v>
      </c>
      <c r="C19" s="23">
        <v>3744911557</v>
      </c>
    </row>
    <row r="20" spans="1:3" ht="12.75">
      <c r="A20" s="1" t="s">
        <v>12</v>
      </c>
      <c r="B20" s="22" t="s">
        <v>13</v>
      </c>
      <c r="C20" s="24">
        <v>4957141876</v>
      </c>
    </row>
    <row r="21" spans="1:3" ht="12.75">
      <c r="A21" s="1" t="s">
        <v>16</v>
      </c>
      <c r="B21" s="22" t="s">
        <v>17</v>
      </c>
      <c r="C21" s="23">
        <v>4356483958</v>
      </c>
    </row>
    <row r="22" spans="1:3" ht="12.75">
      <c r="A22" s="1" t="s">
        <v>18</v>
      </c>
      <c r="B22" s="22" t="s">
        <v>19</v>
      </c>
      <c r="C22" s="23">
        <f>VLOOKUP(B22,'[1]Anexo 1'!$B$8:$D$39,3,FALSE)</f>
        <v>22205478417</v>
      </c>
    </row>
    <row r="23" spans="1:3" ht="12.75">
      <c r="A23" s="1" t="s">
        <v>20</v>
      </c>
      <c r="B23" s="22" t="s">
        <v>21</v>
      </c>
      <c r="C23" s="23">
        <f>VLOOKUP(B23,'[1]Anexo 1'!$B$8:$D$39,3,FALSE)</f>
        <v>8331145222</v>
      </c>
    </row>
    <row r="24" spans="1:3" ht="12.75">
      <c r="A24" s="1" t="s">
        <v>22</v>
      </c>
      <c r="B24" s="22" t="s">
        <v>23</v>
      </c>
      <c r="C24" s="23">
        <f>VLOOKUP(B24,'[1]Anexo 1'!$B$8:$D$39,3,FALSE)</f>
        <v>8438647683</v>
      </c>
    </row>
    <row r="25" spans="1:3" ht="12.75">
      <c r="A25" s="1" t="s">
        <v>24</v>
      </c>
      <c r="B25" s="22" t="s">
        <v>32</v>
      </c>
      <c r="C25" s="23">
        <f>VLOOKUP(B25,'[1]Anexo 1'!$B$8:$D$39,3,FALSE)</f>
        <v>11660072230</v>
      </c>
    </row>
    <row r="26" spans="1:3" ht="12.75">
      <c r="A26" s="27">
        <v>19001</v>
      </c>
      <c r="B26" s="22" t="s">
        <v>43</v>
      </c>
      <c r="C26" s="23">
        <v>2686534048</v>
      </c>
    </row>
    <row r="27" spans="1:3" ht="12.75">
      <c r="A27" s="1" t="s">
        <v>33</v>
      </c>
      <c r="B27" s="22" t="s">
        <v>37</v>
      </c>
      <c r="C27" s="23">
        <v>6588663145</v>
      </c>
    </row>
    <row r="28" spans="1:3" ht="12.75">
      <c r="A28" s="27" t="s">
        <v>34</v>
      </c>
      <c r="B28" s="28" t="s">
        <v>30</v>
      </c>
      <c r="C28" s="23">
        <v>906022242</v>
      </c>
    </row>
    <row r="29" spans="1:3" ht="12.75">
      <c r="A29" s="27">
        <v>23001</v>
      </c>
      <c r="B29" s="22" t="s">
        <v>42</v>
      </c>
      <c r="C29" s="23">
        <v>7223586336</v>
      </c>
    </row>
    <row r="30" spans="1:3" ht="12.75">
      <c r="A30" s="29">
        <v>23660</v>
      </c>
      <c r="B30" s="22" t="s">
        <v>44</v>
      </c>
      <c r="C30" s="23">
        <v>333425041</v>
      </c>
    </row>
    <row r="31" spans="1:3" ht="12.75">
      <c r="A31" s="29">
        <v>70001</v>
      </c>
      <c r="B31" s="22" t="s">
        <v>31</v>
      </c>
      <c r="C31" s="23">
        <v>1398444110</v>
      </c>
    </row>
    <row r="32" spans="1:3" ht="13.5" thickBot="1">
      <c r="A32" s="30"/>
      <c r="B32" s="31" t="s">
        <v>29</v>
      </c>
      <c r="C32" s="32">
        <f>SUM(C12:C31)</f>
        <v>135804018890</v>
      </c>
    </row>
    <row r="33" spans="2:3" ht="12.75">
      <c r="B33" s="33"/>
      <c r="C33" s="33"/>
    </row>
    <row r="34" spans="1:4" ht="12.75">
      <c r="A34" s="34"/>
      <c r="C34" s="33"/>
      <c r="D34" s="33"/>
    </row>
    <row r="35" ht="12.75">
      <c r="C35" s="35"/>
    </row>
    <row r="38" ht="12.75">
      <c r="C38" s="36"/>
    </row>
    <row r="40" ht="12.75">
      <c r="C40" s="36"/>
    </row>
  </sheetData>
  <mergeCells count="6">
    <mergeCell ref="C34:D34"/>
    <mergeCell ref="B33:C33"/>
    <mergeCell ref="A4:C4"/>
    <mergeCell ref="A5:C5"/>
    <mergeCell ref="A8:A10"/>
    <mergeCell ref="B8:B10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MEN</cp:lastModifiedBy>
  <cp:lastPrinted>2008-11-25T21:25:04Z</cp:lastPrinted>
  <dcterms:created xsi:type="dcterms:W3CDTF">2004-01-24T23:46:15Z</dcterms:created>
  <dcterms:modified xsi:type="dcterms:W3CDTF">2009-02-06T19:17:59Z</dcterms:modified>
  <cp:category/>
  <cp:version/>
  <cp:contentType/>
  <cp:contentStatus/>
</cp:coreProperties>
</file>