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Marzo/"/>
    </mc:Choice>
  </mc:AlternateContent>
  <xr:revisionPtr revIDLastSave="0" documentId="8_{2B480B25-3909-465F-8651-A102670EAD5F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8" l="1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F55" i="8"/>
  <c r="G55" i="8"/>
  <c r="F56" i="8"/>
  <c r="G56" i="8"/>
  <c r="F57" i="8"/>
  <c r="G57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11" i="8"/>
  <c r="G11" i="8"/>
  <c r="F11" i="8"/>
  <c r="E1049" i="9" l="1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H12" i="1"/>
  <c r="H16" i="8"/>
  <c r="H13" i="1"/>
  <c r="H17" i="8"/>
  <c r="H14" i="1"/>
  <c r="H18" i="8"/>
  <c r="H12" i="8"/>
  <c r="H15" i="8"/>
  <c r="H22" i="8"/>
  <c r="H20" i="1"/>
  <c r="H22" i="1"/>
  <c r="H27" i="8"/>
  <c r="H30" i="8"/>
  <c r="H35" i="8"/>
  <c r="H26" i="1"/>
  <c r="H40" i="8"/>
  <c r="H42" i="8"/>
  <c r="H46" i="8"/>
  <c r="H48" i="8"/>
  <c r="H51" i="8"/>
  <c r="H54" i="8"/>
  <c r="H57" i="8"/>
  <c r="H59" i="8"/>
  <c r="H36" i="1"/>
  <c r="H61" i="8"/>
  <c r="H64" i="8"/>
  <c r="H67" i="8"/>
  <c r="H40" i="1"/>
  <c r="H72" i="8"/>
  <c r="H74" i="8"/>
  <c r="H73" i="8" l="1"/>
  <c r="H52" i="8"/>
  <c r="H71" i="8"/>
  <c r="H66" i="8"/>
  <c r="H37" i="1"/>
  <c r="H34" i="1"/>
  <c r="H50" i="8"/>
  <c r="H45" i="8"/>
  <c r="H39" i="8"/>
  <c r="H34" i="8"/>
  <c r="H24" i="1"/>
  <c r="H19" i="1"/>
  <c r="H20" i="8"/>
  <c r="H65" i="8"/>
  <c r="H44" i="8"/>
  <c r="H33" i="8"/>
  <c r="H23" i="8"/>
  <c r="H39" i="1"/>
  <c r="H33" i="1"/>
  <c r="H49" i="8"/>
  <c r="H43" i="8"/>
  <c r="H37" i="8"/>
  <c r="H32" i="8"/>
  <c r="H23" i="1"/>
  <c r="H13" i="8"/>
  <c r="H15" i="1"/>
  <c r="H62" i="8"/>
  <c r="H56" i="8"/>
  <c r="H32" i="1"/>
  <c r="H38" i="8"/>
  <c r="H26" i="8"/>
  <c r="H16" i="1"/>
  <c r="H41" i="1"/>
  <c r="H70" i="8"/>
  <c r="H38" i="1"/>
  <c r="H60" i="8"/>
  <c r="H55" i="8"/>
  <c r="H31" i="1"/>
  <c r="H29" i="1"/>
  <c r="H27" i="1"/>
  <c r="H31" i="8"/>
  <c r="H25" i="8"/>
  <c r="H18" i="1"/>
  <c r="H42" i="1"/>
  <c r="H14" i="8"/>
  <c r="H19" i="8"/>
  <c r="H58" i="8"/>
  <c r="H69" i="8"/>
  <c r="H63" i="8"/>
  <c r="H35" i="1"/>
  <c r="H53" i="8"/>
  <c r="H47" i="8"/>
  <c r="H41" i="8"/>
  <c r="H25" i="1"/>
  <c r="H29" i="8"/>
  <c r="H24" i="8"/>
  <c r="H17" i="1"/>
  <c r="H30" i="1"/>
  <c r="H28" i="1"/>
  <c r="H36" i="8"/>
  <c r="H28" i="8"/>
  <c r="H21" i="1"/>
  <c r="H21" i="8"/>
  <c r="H68" i="8"/>
  <c r="E14" i="7"/>
  <c r="H11" i="8" l="1"/>
  <c r="F76" i="8"/>
  <c r="C13" i="7" s="1"/>
  <c r="H11" i="1"/>
  <c r="H44" i="1" s="1"/>
  <c r="F44" i="1"/>
  <c r="B13" i="7" s="1"/>
  <c r="E13" i="7" l="1"/>
  <c r="H76" i="8"/>
  <c r="E13" i="1" l="1"/>
  <c r="I13" i="1" s="1"/>
  <c r="K13" i="1" s="1"/>
  <c r="E21" i="1"/>
  <c r="I21" i="1" s="1"/>
  <c r="K21" i="1" s="1"/>
  <c r="E19" i="1"/>
  <c r="I19" i="1" s="1"/>
  <c r="K19" i="1" s="1"/>
  <c r="E18" i="1"/>
  <c r="I18" i="1" s="1"/>
  <c r="K18" i="1" s="1"/>
  <c r="E37" i="1"/>
  <c r="I37" i="1" s="1"/>
  <c r="K37" i="1" s="1"/>
  <c r="E28" i="1"/>
  <c r="I28" i="1" s="1"/>
  <c r="K28" i="1" s="1"/>
  <c r="E36" i="1"/>
  <c r="I36" i="1" s="1"/>
  <c r="K36" i="1" s="1"/>
  <c r="E42" i="1"/>
  <c r="I42" i="1" s="1"/>
  <c r="K42" i="1" s="1"/>
  <c r="E20" i="1"/>
  <c r="I20" i="1" s="1"/>
  <c r="K20" i="1" s="1"/>
  <c r="E41" i="1"/>
  <c r="I41" i="1" s="1"/>
  <c r="K41" i="1" s="1"/>
  <c r="E22" i="1"/>
  <c r="I22" i="1" s="1"/>
  <c r="K22" i="1" s="1"/>
  <c r="E30" i="1"/>
  <c r="I30" i="1" s="1"/>
  <c r="K30" i="1" s="1"/>
  <c r="E40" i="1"/>
  <c r="I40" i="1" s="1"/>
  <c r="K40" i="1" s="1"/>
  <c r="E35" i="1"/>
  <c r="I35" i="1" s="1"/>
  <c r="K35" i="1" s="1"/>
  <c r="E33" i="1"/>
  <c r="I33" i="1" s="1"/>
  <c r="K33" i="1" s="1"/>
  <c r="E17" i="1"/>
  <c r="I17" i="1" s="1"/>
  <c r="K17" i="1" s="1"/>
  <c r="E27" i="1"/>
  <c r="I27" i="1" s="1"/>
  <c r="K27" i="1" s="1"/>
  <c r="E15" i="1"/>
  <c r="I15" i="1" s="1"/>
  <c r="K15" i="1" s="1"/>
  <c r="E34" i="1"/>
  <c r="I34" i="1" s="1"/>
  <c r="K34" i="1" s="1"/>
  <c r="E26" i="1"/>
  <c r="I26" i="1" s="1"/>
  <c r="K26" i="1" s="1"/>
  <c r="E38" i="1"/>
  <c r="I38" i="1" s="1"/>
  <c r="K38" i="1" s="1"/>
  <c r="E16" i="1"/>
  <c r="I16" i="1" s="1"/>
  <c r="K16" i="1" s="1"/>
  <c r="E39" i="1"/>
  <c r="I39" i="1" s="1"/>
  <c r="K39" i="1" s="1"/>
  <c r="E29" i="1"/>
  <c r="I29" i="1" s="1"/>
  <c r="K29" i="1" s="1"/>
  <c r="E14" i="1"/>
  <c r="I14" i="1" s="1"/>
  <c r="K14" i="1" s="1"/>
  <c r="E32" i="1"/>
  <c r="I32" i="1" s="1"/>
  <c r="K32" i="1" s="1"/>
  <c r="E31" i="1"/>
  <c r="I31" i="1" s="1"/>
  <c r="K31" i="1" s="1"/>
  <c r="E23" i="1"/>
  <c r="I23" i="1" s="1"/>
  <c r="K23" i="1" s="1"/>
  <c r="E25" i="1"/>
  <c r="I25" i="1" s="1"/>
  <c r="K25" i="1" s="1"/>
  <c r="E11" i="1" l="1"/>
  <c r="E12" i="1"/>
  <c r="I12" i="1" s="1"/>
  <c r="K12" i="1" s="1"/>
  <c r="E24" i="1"/>
  <c r="I24" i="1" s="1"/>
  <c r="K24" i="1" s="1"/>
  <c r="C76" i="8" l="1"/>
  <c r="C11" i="7" s="1"/>
  <c r="I11" i="1"/>
  <c r="E44" i="1"/>
  <c r="C44" i="1"/>
  <c r="B11" i="7" s="1"/>
  <c r="I44" i="1" l="1"/>
  <c r="K11" i="1"/>
  <c r="E11" i="7"/>
  <c r="B10" i="7"/>
  <c r="B17" i="7" s="1"/>
  <c r="G90" i="1" l="1"/>
  <c r="K44" i="1"/>
  <c r="E52" i="8" l="1"/>
  <c r="I52" i="8" s="1"/>
  <c r="L52" i="8" s="1"/>
  <c r="E62" i="8"/>
  <c r="I62" i="8" s="1"/>
  <c r="L62" i="8" s="1"/>
  <c r="E49" i="8"/>
  <c r="I49" i="8" s="1"/>
  <c r="L49" i="8" s="1"/>
  <c r="E67" i="8"/>
  <c r="I67" i="8" s="1"/>
  <c r="L67" i="8" s="1"/>
  <c r="E42" i="8"/>
  <c r="I42" i="8" s="1"/>
  <c r="L42" i="8" s="1"/>
  <c r="E25" i="8"/>
  <c r="I25" i="8" s="1"/>
  <c r="L25" i="8" s="1"/>
  <c r="E55" i="8"/>
  <c r="I55" i="8" s="1"/>
  <c r="L55" i="8" s="1"/>
  <c r="E26" i="8"/>
  <c r="I26" i="8" s="1"/>
  <c r="L26" i="8" s="1"/>
  <c r="E46" i="8"/>
  <c r="I46" i="8" s="1"/>
  <c r="L46" i="8" s="1"/>
  <c r="E31" i="8"/>
  <c r="I31" i="8" s="1"/>
  <c r="L31" i="8" s="1"/>
  <c r="E13" i="8"/>
  <c r="I13" i="8" s="1"/>
  <c r="L13" i="8" s="1"/>
  <c r="E50" i="8"/>
  <c r="I50" i="8" s="1"/>
  <c r="L50" i="8" s="1"/>
  <c r="E12" i="8"/>
  <c r="I12" i="8" s="1"/>
  <c r="L12" i="8" s="1"/>
  <c r="E29" i="8"/>
  <c r="I29" i="8" s="1"/>
  <c r="L29" i="8" s="1"/>
  <c r="E28" i="8"/>
  <c r="I28" i="8" s="1"/>
  <c r="L28" i="8" s="1"/>
  <c r="E45" i="8"/>
  <c r="I45" i="8" s="1"/>
  <c r="L45" i="8" s="1"/>
  <c r="E60" i="8"/>
  <c r="I60" i="8" s="1"/>
  <c r="L60" i="8" s="1"/>
  <c r="E73" i="8"/>
  <c r="I73" i="8" s="1"/>
  <c r="L73" i="8" s="1"/>
  <c r="E41" i="8"/>
  <c r="I41" i="8" s="1"/>
  <c r="L41" i="8" s="1"/>
  <c r="E33" i="8"/>
  <c r="I33" i="8" s="1"/>
  <c r="L33" i="8" s="1"/>
  <c r="E48" i="8"/>
  <c r="I48" i="8" s="1"/>
  <c r="L48" i="8" s="1"/>
  <c r="E35" i="8"/>
  <c r="I35" i="8" s="1"/>
  <c r="L35" i="8" s="1"/>
  <c r="E27" i="8"/>
  <c r="I27" i="8" s="1"/>
  <c r="L27" i="8" s="1"/>
  <c r="E72" i="8"/>
  <c r="I72" i="8" s="1"/>
  <c r="L72" i="8" s="1"/>
  <c r="E66" i="8"/>
  <c r="I66" i="8" s="1"/>
  <c r="L66" i="8" s="1"/>
  <c r="E58" i="8"/>
  <c r="I58" i="8" s="1"/>
  <c r="L58" i="8" s="1"/>
  <c r="E69" i="8"/>
  <c r="I69" i="8" s="1"/>
  <c r="L69" i="8" s="1"/>
  <c r="E23" i="8"/>
  <c r="I23" i="8" s="1"/>
  <c r="L23" i="8" s="1"/>
  <c r="E39" i="8"/>
  <c r="I39" i="8" s="1"/>
  <c r="L39" i="8" s="1"/>
  <c r="E20" i="8"/>
  <c r="I20" i="8" s="1"/>
  <c r="L20" i="8" s="1"/>
  <c r="E61" i="8"/>
  <c r="I61" i="8" s="1"/>
  <c r="L61" i="8" s="1"/>
  <c r="E71" i="8"/>
  <c r="I71" i="8" s="1"/>
  <c r="L71" i="8" s="1"/>
  <c r="E21" i="8"/>
  <c r="I21" i="8" s="1"/>
  <c r="L21" i="8" s="1"/>
  <c r="E14" i="8"/>
  <c r="I14" i="8" s="1"/>
  <c r="L14" i="8" s="1"/>
  <c r="E70" i="8"/>
  <c r="I70" i="8" s="1"/>
  <c r="L70" i="8" s="1"/>
  <c r="E17" i="8"/>
  <c r="I17" i="8" s="1"/>
  <c r="L17" i="8" s="1"/>
  <c r="E18" i="8"/>
  <c r="I18" i="8" s="1"/>
  <c r="L18" i="8" s="1"/>
  <c r="E56" i="8"/>
  <c r="I56" i="8" s="1"/>
  <c r="L56" i="8" s="1"/>
  <c r="E37" i="8"/>
  <c r="I37" i="8" s="1"/>
  <c r="L37" i="8" s="1"/>
  <c r="E43" i="8"/>
  <c r="I43" i="8" s="1"/>
  <c r="L43" i="8" s="1"/>
  <c r="E44" i="8"/>
  <c r="I44" i="8" s="1"/>
  <c r="L44" i="8" s="1"/>
  <c r="E22" i="8"/>
  <c r="I22" i="8" s="1"/>
  <c r="L22" i="8" s="1"/>
  <c r="E53" i="8"/>
  <c r="I53" i="8" s="1"/>
  <c r="L53" i="8" s="1"/>
  <c r="E63" i="8"/>
  <c r="I63" i="8" s="1"/>
  <c r="L63" i="8" s="1"/>
  <c r="E19" i="8"/>
  <c r="I19" i="8" s="1"/>
  <c r="L19" i="8" s="1"/>
  <c r="E65" i="8"/>
  <c r="I65" i="8" s="1"/>
  <c r="L65" i="8" s="1"/>
  <c r="E30" i="8"/>
  <c r="I30" i="8" s="1"/>
  <c r="L30" i="8" s="1"/>
  <c r="E16" i="8"/>
  <c r="I16" i="8" s="1"/>
  <c r="L16" i="8" s="1"/>
  <c r="E64" i="8"/>
  <c r="I64" i="8" s="1"/>
  <c r="L64" i="8" s="1"/>
  <c r="E74" i="8"/>
  <c r="I74" i="8" s="1"/>
  <c r="L74" i="8" s="1"/>
  <c r="E51" i="8"/>
  <c r="I51" i="8" s="1"/>
  <c r="L51" i="8" s="1"/>
  <c r="E68" i="8"/>
  <c r="I68" i="8" s="1"/>
  <c r="L68" i="8" s="1"/>
  <c r="E47" i="8"/>
  <c r="I47" i="8" s="1"/>
  <c r="L47" i="8" s="1"/>
  <c r="E36" i="8"/>
  <c r="I36" i="8" s="1"/>
  <c r="L36" i="8" s="1"/>
  <c r="E38" i="8"/>
  <c r="I38" i="8" s="1"/>
  <c r="L38" i="8" s="1"/>
  <c r="E15" i="8"/>
  <c r="I15" i="8" s="1"/>
  <c r="L15" i="8" s="1"/>
  <c r="E54" i="8"/>
  <c r="I54" i="8" s="1"/>
  <c r="L54" i="8" s="1"/>
  <c r="E59" i="8"/>
  <c r="I59" i="8" s="1"/>
  <c r="L59" i="8" s="1"/>
  <c r="E34" i="8"/>
  <c r="I34" i="8" s="1"/>
  <c r="L34" i="8" s="1"/>
  <c r="E57" i="8"/>
  <c r="I57" i="8" s="1"/>
  <c r="L57" i="8" s="1"/>
  <c r="E24" i="8"/>
  <c r="I24" i="8" s="1"/>
  <c r="L24" i="8" s="1"/>
  <c r="E40" i="8"/>
  <c r="I40" i="8" s="1"/>
  <c r="L40" i="8" s="1"/>
  <c r="E11" i="8" l="1"/>
  <c r="E32" i="8"/>
  <c r="I32" i="8" s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sharedStrings.xml><?xml version="1.0" encoding="utf-8"?>
<sst xmlns="http://schemas.openxmlformats.org/spreadsheetml/2006/main" count="2268" uniqueCount="1103">
  <si>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</si>
  <si>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</si>
  <si>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</si>
  <si>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</si>
  <si>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</si>
  <si>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</si>
  <si>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</si>
  <si>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</si>
  <si>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</si>
  <si>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</si>
  <si>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</si>
  <si>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</si>
  <si>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</si>
  <si>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</si>
  <si>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</si>
  <si>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</si>
  <si>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</si>
  <si>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</si>
  <si>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</si>
  <si>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</si>
  <si>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</si>
  <si>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</si>
  <si>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</si>
  <si>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</si>
  <si>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</si>
  <si>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</si>
  <si>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</si>
  <si>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</si>
  <si>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</si>
  <si>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</si>
  <si>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</si>
  <si>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</si>
  <si>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</si>
  <si>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</si>
  <si>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</si>
  <si>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</si>
  <si>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</si>
  <si>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</si>
  <si>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</si>
  <si>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</si>
  <si>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</si>
  <si>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</si>
  <si>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</si>
  <si>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</si>
  <si>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</si>
  <si>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</si>
  <si>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</si>
  <si>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</si>
  <si>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</si>
  <si>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</si>
  <si>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</si>
  <si>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</si>
  <si>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</si>
  <si>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</si>
  <si>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</si>
  <si>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</si>
  <si>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</si>
  <si>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</si>
  <si>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</si>
  <si>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</si>
  <si>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</si>
  <si>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</si>
  <si>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</si>
  <si>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</si>
  <si>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</si>
  <si>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</si>
  <si>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</si>
  <si>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</si>
  <si>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</si>
  <si>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</si>
  <si>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</si>
  <si>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</si>
  <si>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</si>
  <si>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</si>
  <si>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</si>
  <si>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</si>
  <si>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</si>
  <si>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</si>
  <si>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</si>
  <si>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</si>
  <si>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</si>
  <si>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</si>
  <si>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</si>
  <si>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</si>
  <si>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</si>
  <si>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</si>
  <si>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</si>
  <si>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</si>
  <si>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</si>
  <si>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</si>
  <si>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</si>
  <si>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</si>
  <si>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</si>
  <si>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</si>
  <si>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</si>
  <si>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</si>
  <si>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</si>
  <si>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</si>
  <si>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</si>
  <si>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</si>
  <si>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</si>
  <si>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</si>
  <si>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</si>
  <si>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</si>
  <si>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</si>
  <si>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</si>
  <si>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</si>
  <si>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</si>
  <si>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</si>
  <si>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</si>
  <si>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</si>
  <si>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</si>
  <si>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</si>
  <si>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</si>
  <si>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</si>
  <si>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</si>
  <si>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</si>
  <si>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</si>
  <si>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</si>
  <si>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</si>
  <si>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</si>
  <si>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</si>
  <si>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</si>
  <si>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</si>
  <si>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</si>
  <si>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</si>
  <si>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</si>
  <si>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</si>
  <si>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</si>
  <si>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</si>
  <si>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</si>
  <si>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</si>
  <si>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</si>
  <si>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</si>
  <si>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</si>
  <si>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</si>
  <si>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</si>
  <si>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</si>
  <si>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</si>
  <si>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</si>
  <si>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</si>
  <si>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</si>
  <si>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</si>
  <si>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</si>
  <si>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</si>
  <si>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</si>
  <si>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</si>
  <si>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</si>
  <si>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</si>
  <si>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</si>
  <si>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</si>
  <si>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</si>
  <si>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</si>
  <si>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</si>
  <si>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</si>
  <si>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</si>
  <si>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</si>
  <si>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</si>
  <si>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</si>
  <si>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</si>
  <si>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</si>
  <si>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</si>
  <si>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</si>
  <si>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</si>
  <si>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</si>
  <si>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</si>
  <si>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</si>
  <si>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</si>
  <si>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</si>
  <si>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</si>
  <si>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</si>
  <si>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</si>
  <si>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</si>
  <si>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</si>
  <si>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</si>
  <si>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</si>
  <si>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</si>
  <si>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</si>
  <si>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</si>
  <si>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</si>
  <si>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</si>
  <si>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</si>
  <si>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</si>
  <si>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</si>
  <si>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</si>
  <si>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</si>
  <si>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</si>
  <si>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</si>
  <si>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</si>
  <si>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</si>
  <si>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</si>
  <si>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</si>
  <si>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</si>
  <si>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</si>
  <si>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</si>
  <si>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</si>
  <si>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</si>
  <si>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</si>
  <si>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</si>
  <si>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</si>
  <si>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</si>
  <si>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</si>
  <si>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</si>
  <si>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</si>
  <si>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</si>
  <si>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</si>
  <si>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</si>
  <si>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</si>
  <si>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</si>
  <si>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</si>
  <si>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</si>
  <si>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</si>
  <si>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</si>
  <si>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</si>
  <si>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</si>
  <si>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</si>
  <si>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</si>
  <si>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</si>
  <si>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</si>
  <si>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</si>
  <si>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</si>
  <si>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</si>
  <si>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</si>
  <si>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</si>
  <si>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</si>
  <si>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</si>
  <si>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</si>
  <si>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</si>
  <si>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</si>
  <si>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</si>
  <si>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</si>
  <si>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</si>
  <si>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</si>
  <si>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</si>
  <si>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</si>
  <si>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</si>
  <si>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</si>
  <si>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</si>
  <si>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</si>
  <si>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</si>
  <si>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</si>
  <si>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</si>
  <si>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</si>
  <si>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</si>
  <si>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</si>
  <si>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</si>
  <si>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</si>
  <si>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</si>
  <si>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</si>
  <si>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</si>
  <si>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</si>
  <si>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</si>
  <si>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</si>
  <si>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</si>
  <si>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</si>
  <si>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</si>
  <si>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</si>
  <si>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</si>
  <si>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</si>
  <si>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</si>
  <si>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</si>
  <si>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</si>
  <si>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</si>
  <si>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</si>
  <si>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</si>
  <si>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</si>
  <si>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</si>
  <si>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</si>
  <si>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</si>
  <si>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</si>
  <si>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</si>
  <si>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</si>
  <si>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</si>
  <si>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</si>
  <si>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</si>
  <si>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</si>
  <si>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</si>
  <si>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</si>
  <si>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</si>
  <si>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</si>
  <si>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</si>
  <si>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</si>
  <si>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</si>
  <si>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</si>
  <si>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</si>
  <si>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</si>
  <si>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</si>
  <si>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</si>
  <si>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</si>
  <si>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</si>
  <si>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</si>
  <si>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</si>
  <si>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</si>
  <si>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</si>
  <si>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</si>
  <si>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</si>
  <si>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</si>
  <si>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</si>
  <si>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</si>
  <si>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</si>
  <si>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</si>
  <si>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</si>
  <si>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</si>
  <si>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</si>
  <si>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</si>
  <si>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</si>
  <si>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</si>
  <si>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</si>
  <si>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</si>
  <si>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</si>
  <si>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</si>
  <si>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</si>
  <si>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</si>
  <si>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</si>
  <si>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</si>
  <si>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</si>
  <si>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</si>
  <si>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</si>
  <si>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</si>
  <si>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</si>
  <si>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</si>
  <si>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</si>
  <si>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</si>
  <si>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</si>
  <si>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</si>
  <si>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</si>
  <si>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</si>
  <si>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</si>
  <si>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</si>
  <si>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</si>
  <si>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</si>
  <si>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</si>
  <si>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</si>
  <si>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</si>
  <si>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</si>
  <si>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</si>
  <si>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</si>
  <si>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</si>
  <si>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</si>
  <si>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</si>
  <si>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</si>
  <si>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</si>
  <si>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</si>
  <si>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</si>
  <si>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</si>
  <si>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</si>
  <si>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</si>
  <si>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</si>
  <si>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</si>
  <si>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</si>
  <si>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</si>
  <si>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</si>
  <si>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</si>
  <si>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</si>
  <si>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</si>
  <si>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</si>
  <si>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</si>
  <si>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</si>
  <si>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</si>
  <si>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</si>
  <si>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</si>
  <si>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</si>
  <si>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</si>
  <si>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</si>
  <si>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</si>
  <si>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</si>
  <si>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</si>
  <si>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</si>
  <si>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</si>
  <si>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</si>
  <si>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</si>
  <si>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</si>
  <si>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</si>
  <si>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</si>
  <si>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</si>
  <si>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</si>
  <si>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</si>
  <si>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</si>
  <si>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</si>
  <si>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</si>
  <si>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</si>
  <si>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</si>
  <si>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</si>
  <si>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</si>
  <si>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</si>
  <si>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</si>
  <si>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</si>
  <si>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</si>
  <si>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</si>
  <si>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</si>
  <si>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</si>
  <si>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</si>
  <si>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</si>
  <si>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</si>
  <si>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</si>
  <si>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</si>
  <si>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</si>
  <si>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</si>
  <si>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</si>
  <si>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</si>
  <si>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</si>
  <si>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</si>
  <si>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</si>
  <si>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</si>
  <si>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</si>
  <si>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</si>
  <si>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</si>
  <si>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</si>
  <si>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</si>
  <si>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</si>
  <si>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</si>
  <si>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</si>
  <si>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</si>
  <si>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</si>
  <si>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</si>
  <si>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</si>
  <si>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</si>
  <si>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</si>
  <si>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</si>
  <si>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</si>
  <si>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</si>
  <si>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</si>
  <si>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</si>
  <si>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</si>
  <si>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</si>
  <si>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</si>
  <si>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</si>
  <si>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</si>
  <si>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</si>
  <si>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</si>
  <si>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</si>
  <si>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</si>
  <si>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</si>
  <si>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</si>
  <si>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</si>
  <si>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</si>
  <si>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</si>
  <si>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</si>
  <si>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</si>
  <si>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</si>
  <si>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</si>
  <si>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</si>
  <si>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</si>
  <si>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</si>
  <si>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</si>
  <si>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</si>
  <si>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</si>
  <si>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</si>
  <si>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</si>
  <si>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</si>
  <si>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</si>
  <si>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</si>
  <si>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</si>
  <si>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</si>
  <si>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</si>
  <si>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</si>
  <si>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</si>
  <si>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</si>
  <si>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</si>
  <si>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</si>
  <si>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</si>
  <si>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</si>
  <si>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</si>
  <si>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</si>
  <si>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</si>
  <si>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</si>
  <si>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</si>
  <si>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</si>
  <si>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</si>
  <si>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</si>
  <si>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</si>
  <si>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</si>
  <si>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</si>
  <si>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</si>
  <si>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</si>
  <si>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</si>
  <si>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</si>
  <si>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</si>
  <si>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</si>
  <si>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</si>
  <si>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</si>
  <si>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</si>
  <si>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</si>
  <si>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</si>
  <si>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</si>
  <si>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</si>
  <si>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</si>
  <si>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</si>
  <si>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</si>
  <si>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</si>
  <si>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</si>
  <si>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</si>
  <si>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</si>
  <si>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</si>
  <si>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</si>
  <si>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</si>
  <si>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</si>
  <si>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</si>
  <si>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</si>
  <si>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</si>
  <si>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</si>
  <si>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</si>
  <si>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</si>
  <si>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</si>
  <si>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</si>
  <si>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</si>
  <si>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</si>
  <si>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</si>
  <si>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</si>
  <si>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</si>
  <si>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</si>
  <si>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</si>
  <si>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</si>
  <si>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</si>
  <si>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</si>
  <si>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</si>
  <si>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</si>
  <si>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</si>
  <si>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</si>
  <si>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</si>
  <si>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</si>
  <si>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</si>
  <si>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</si>
  <si>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</si>
  <si>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</si>
  <si>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</si>
  <si>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</si>
  <si>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</si>
  <si>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</si>
  <si>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</si>
  <si>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</si>
  <si>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</si>
  <si>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</si>
  <si>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</si>
  <si>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</si>
  <si>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</si>
  <si>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</si>
  <si>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</si>
  <si>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</si>
  <si>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</si>
  <si>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</si>
  <si>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</si>
  <si>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</si>
  <si>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</si>
  <si>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</si>
  <si>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</si>
  <si>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</si>
  <si>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</si>
  <si>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</si>
  <si>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</si>
  <si>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</si>
  <si>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</si>
  <si>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</si>
  <si>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</si>
  <si>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</si>
  <si>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</si>
  <si>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</si>
  <si>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</si>
  <si>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</si>
  <si>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</si>
  <si>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</si>
  <si>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</si>
  <si>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</si>
  <si>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</si>
  <si>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</si>
  <si>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</si>
  <si>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</si>
  <si>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</si>
  <si>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</si>
  <si>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</si>
  <si>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</si>
  <si>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</si>
  <si>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</si>
  <si>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</si>
  <si>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</si>
  <si>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</si>
  <si>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</si>
  <si>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</si>
  <si>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</si>
  <si>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</si>
  <si>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</si>
  <si>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</si>
  <si>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</si>
  <si>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</si>
  <si>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</si>
  <si>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</si>
  <si>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</si>
  <si>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</si>
  <si>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</si>
  <si>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</si>
  <si>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</si>
  <si>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</si>
  <si>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</si>
  <si>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</si>
  <si>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</si>
  <si>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</si>
  <si>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</si>
  <si>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</si>
  <si>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</si>
  <si>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</si>
  <si>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</si>
  <si>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</si>
  <si>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</si>
  <si>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</si>
  <si>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</si>
  <si>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</si>
  <si>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</si>
  <si>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</si>
  <si>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</si>
  <si>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</si>
  <si>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</si>
  <si>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</si>
  <si>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</si>
  <si>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</si>
  <si>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</si>
  <si>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</si>
  <si>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</si>
  <si>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</si>
  <si>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</si>
  <si>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</si>
  <si>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</si>
  <si>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</si>
  <si>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</si>
  <si>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</si>
  <si>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</si>
  <si>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</si>
  <si>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</si>
  <si>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</si>
  <si>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</si>
  <si>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</si>
  <si>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</si>
  <si>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</si>
  <si>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</si>
  <si>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</si>
  <si>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</si>
  <si>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</si>
  <si>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</si>
  <si>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</si>
  <si>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</si>
  <si>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</si>
  <si>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</si>
  <si>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</si>
  <si>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</si>
  <si>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</si>
  <si>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</si>
  <si>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</si>
  <si>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</si>
  <si>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</si>
  <si>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</si>
  <si>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</si>
  <si>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</si>
  <si>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</si>
  <si>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</si>
  <si>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</si>
  <si>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</si>
  <si>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</si>
  <si>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</si>
  <si>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</si>
  <si>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</si>
  <si>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</si>
  <si>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</si>
  <si>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</si>
  <si>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</si>
  <si>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</si>
  <si>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</si>
  <si>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</si>
  <si>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</si>
  <si>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</si>
  <si>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</si>
  <si>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</si>
  <si>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</si>
  <si>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</si>
  <si>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</si>
  <si>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</si>
  <si>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</si>
  <si>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</si>
  <si>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</si>
  <si>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</si>
  <si>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</si>
  <si>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</si>
  <si>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</si>
  <si>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</si>
  <si>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</si>
  <si>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</si>
  <si>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</si>
  <si>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</si>
  <si>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</si>
  <si>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</si>
  <si>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</si>
  <si>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</si>
  <si>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</si>
  <si>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</si>
  <si>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</si>
  <si>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</si>
  <si>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</si>
  <si>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</si>
  <si>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</si>
  <si>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</si>
  <si>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</si>
  <si>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</si>
  <si>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</si>
  <si>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</si>
  <si>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</si>
  <si>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</si>
  <si>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</si>
  <si>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</si>
  <si>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</si>
  <si>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</si>
  <si>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</si>
  <si>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</si>
  <si>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</si>
  <si>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</si>
  <si>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</si>
  <si>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</si>
  <si>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</si>
  <si>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</si>
  <si>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</si>
  <si>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</si>
  <si>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</si>
  <si>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</si>
  <si>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</si>
  <si>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</si>
  <si>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</si>
  <si>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</si>
  <si>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</si>
  <si>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</si>
  <si>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</si>
  <si>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</si>
  <si>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</si>
  <si>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</si>
  <si>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</si>
  <si>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</si>
  <si>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</si>
  <si>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</si>
  <si>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</si>
  <si>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</si>
  <si>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</si>
  <si>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</si>
  <si>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</si>
  <si>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</si>
  <si>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</si>
  <si>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</si>
  <si>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</si>
  <si>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</si>
  <si>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</si>
  <si>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</si>
  <si>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</si>
  <si>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</si>
  <si>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</si>
  <si>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</si>
  <si>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</si>
  <si>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</si>
  <si>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</si>
  <si>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</si>
  <si>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</si>
  <si>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</si>
  <si>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</si>
  <si>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</si>
  <si>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</si>
  <si>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</si>
  <si>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</si>
  <si>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</si>
  <si>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</si>
  <si>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</si>
  <si>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</si>
  <si>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</si>
  <si>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</si>
  <si>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</si>
  <si>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</si>
  <si>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</si>
  <si>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</si>
  <si>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</si>
  <si>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</si>
  <si>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</si>
  <si>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</si>
  <si>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</si>
  <si>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</si>
  <si>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</si>
  <si>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</si>
  <si>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</si>
  <si>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</si>
  <si>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</si>
  <si>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</si>
  <si>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</si>
  <si>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</si>
  <si>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</si>
  <si>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</si>
  <si>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</si>
  <si>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</si>
  <si>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</si>
  <si>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</si>
  <si>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</si>
  <si>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</si>
  <si>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</si>
  <si>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</si>
  <si>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</si>
  <si>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</si>
  <si>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</si>
  <si>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</si>
  <si>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</si>
  <si>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</si>
  <si>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</si>
  <si>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</si>
  <si>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</si>
  <si>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</si>
  <si>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</si>
  <si>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</si>
  <si>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</si>
  <si>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</si>
  <si>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</si>
  <si>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</si>
  <si>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</si>
  <si>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</si>
  <si>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</si>
  <si>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</si>
  <si>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</si>
  <si>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</si>
  <si>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</si>
  <si>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</si>
  <si>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</si>
  <si>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</si>
  <si>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</si>
  <si>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</si>
  <si>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</si>
  <si>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</si>
  <si>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</si>
  <si>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</si>
  <si>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</si>
  <si>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</si>
  <si>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</si>
  <si>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</si>
  <si>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</si>
  <si>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</si>
  <si>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</si>
  <si>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</si>
  <si>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</si>
  <si>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</si>
  <si>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</si>
  <si>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</si>
  <si>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</si>
  <si>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</si>
  <si>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</si>
  <si>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</si>
  <si>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</si>
  <si>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</si>
  <si>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</si>
  <si>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</si>
  <si>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</si>
  <si>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</si>
  <si>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</si>
  <si>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</si>
  <si>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</si>
  <si>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</si>
  <si>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</si>
  <si>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</si>
  <si>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</si>
  <si>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</si>
  <si>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</si>
  <si>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</si>
  <si>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</si>
  <si>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</si>
  <si>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</si>
  <si>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</si>
  <si>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</si>
  <si>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</si>
  <si>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</si>
  <si>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</si>
  <si>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</si>
  <si>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</si>
  <si>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</si>
  <si>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</si>
  <si>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</si>
  <si>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</si>
  <si>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</si>
  <si>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</si>
  <si>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</si>
  <si>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</si>
  <si>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</si>
  <si>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</si>
  <si>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</si>
  <si>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</si>
  <si>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</si>
  <si>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</si>
  <si>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</si>
  <si>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</si>
  <si>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</si>
  <si>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</si>
  <si>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</si>
  <si>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</si>
  <si>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</si>
  <si>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</si>
  <si>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</si>
  <si>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</si>
  <si>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</si>
  <si>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</si>
  <si>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</si>
  <si>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</si>
  <si>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</si>
  <si>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</si>
  <si>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</si>
  <si>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</si>
  <si>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</si>
  <si>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</si>
  <si>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</si>
  <si>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</si>
  <si>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</si>
  <si>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</si>
  <si>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</si>
  <si>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</si>
  <si>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</si>
  <si>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</si>
  <si>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</si>
  <si>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</si>
  <si>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</si>
  <si>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</si>
  <si>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</si>
  <si>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</si>
  <si>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</si>
  <si>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</si>
  <si>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</si>
  <si>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</si>
  <si>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</si>
  <si>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</si>
  <si>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</si>
  <si>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</si>
  <si>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</si>
  <si>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</si>
  <si>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</si>
  <si>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</si>
  <si>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</si>
  <si>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</si>
  <si>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</si>
  <si>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</si>
  <si>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</si>
  <si>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</si>
  <si>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</si>
  <si>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</si>
  <si>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</si>
  <si>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</si>
  <si>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</si>
  <si>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</si>
  <si>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</si>
  <si>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</si>
  <si>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</si>
  <si>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</si>
  <si>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</si>
  <si>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</si>
  <si>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</si>
  <si>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</si>
  <si>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</si>
  <si>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</si>
  <si>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</si>
  <si>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</si>
  <si>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</si>
  <si>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</si>
  <si>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</si>
  <si>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</si>
  <si>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</si>
  <si>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</si>
  <si>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</si>
  <si>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</si>
  <si>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</si>
  <si>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</si>
  <si>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</si>
  <si>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</si>
  <si>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</si>
  <si>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</si>
  <si>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</si>
  <si>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</si>
  <si>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</si>
  <si>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</si>
  <si>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</si>
  <si>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</si>
  <si>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</si>
  <si>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</si>
  <si>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</si>
  <si>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</si>
  <si>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</si>
  <si>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</si>
  <si>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</si>
  <si>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</si>
  <si>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</si>
  <si>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</si>
  <si>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</si>
  <si>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</si>
  <si>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</si>
  <si>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</si>
  <si>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</si>
  <si>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</si>
  <si>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</si>
  <si>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</si>
  <si>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</si>
  <si>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</si>
  <si>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</si>
  <si>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</si>
  <si>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</si>
  <si>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</si>
  <si>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</si>
  <si>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</si>
  <si>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</si>
  <si>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</si>
  <si>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</si>
  <si>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</si>
  <si>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</si>
  <si>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</si>
  <si>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</si>
  <si>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</si>
  <si>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</si>
  <si>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</si>
  <si>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</si>
  <si>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</si>
  <si>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</si>
  <si>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</si>
  <si>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</si>
  <si>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</si>
  <si>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</si>
  <si>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</si>
  <si>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</si>
  <si>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</si>
  <si>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</si>
  <si>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</si>
  <si>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</si>
  <si>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</si>
  <si>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</si>
  <si>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</si>
  <si>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</si>
  <si>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</si>
  <si>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</si>
  <si>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</si>
  <si>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</si>
  <si>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</si>
  <si>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</si>
  <si>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</si>
  <si>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</si>
  <si>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</si>
  <si>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</si>
  <si>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</si>
  <si>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</si>
  <si>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</si>
  <si>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</si>
  <si>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</si>
  <si>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</si>
  <si>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</si>
  <si>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</si>
  <si>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</si>
  <si>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</si>
  <si>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</si>
  <si>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</si>
  <si>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</si>
  <si>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</si>
  <si>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</si>
  <si>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</si>
  <si>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</si>
  <si>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</si>
  <si>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</si>
  <si>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</si>
  <si>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</si>
  <si>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</si>
  <si>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</si>
  <si>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</si>
  <si>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</si>
  <si>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</si>
  <si>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</si>
  <si>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</si>
  <si>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</si>
  <si>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</si>
  <si>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</si>
  <si>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</si>
  <si>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</si>
  <si>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</si>
  <si>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</si>
  <si>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</si>
  <si>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</si>
  <si>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</si>
  <si>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</si>
  <si>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</si>
  <si>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</si>
  <si>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</si>
  <si>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</si>
  <si>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</si>
  <si>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</si>
  <si>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</si>
  <si>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</si>
  <si>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</si>
  <si>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</si>
  <si>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</si>
  <si>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</si>
  <si>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</si>
  <si>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</si>
  <si>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</si>
  <si>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</si>
  <si>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</si>
  <si>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</si>
  <si>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</si>
  <si>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</si>
  <si>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</si>
  <si>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</si>
  <si>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Medida cautelar de suspensión de giro Resol. 4091 del 16-11-2016</t>
  </si>
  <si>
    <t>DEPARTAMENTOS - PAC- marzo-2021</t>
  </si>
  <si>
    <t>DISTRITOS Y MUNICIPIOS CERTIFICADOS - PAC -marzo-2021</t>
  </si>
  <si>
    <t>MUNICIPIOS  NO CERTIFICADOS - PAC - CALIDAD MATRÍCULA-marzo-2021</t>
  </si>
  <si>
    <t>Calidad - Matricula Oficial 
1/12</t>
  </si>
  <si>
    <t>RESUMEN GIRO marzo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</si>
</sst>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alba_mineducacion_gov_co/Documents/INFORMACION%2028%20AGOSTO%202020/Informaci&#243;n%20SGP/PAC-SGP/2021-PAC/PAC%20SGP%202021%20consolidado%20mes%20atualizado%2023-03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.giros mensuales"/>
      <sheetName val="PAC cancelaciones"/>
      <sheetName val="CUADRO CONSULTA"/>
      <sheetName val="PAC-SGP-PS"/>
      <sheetName val="CalcgiroAPORTESssfmar"/>
      <sheetName val="Calcgironóminamarzo"/>
      <sheetName val="Hoja1"/>
      <sheetName val="Resumen giro mes"/>
      <sheetName val="OTROS GASTOS MAR"/>
      <sheetName val="Asig.espec. y contratac-2020"/>
      <sheetName val="AsignaNEE y SRPA"/>
      <sheetName val="Asigintenados"/>
      <sheetName val="Conectividad"/>
      <sheetName val="Otros GA"/>
      <sheetName val="Contratación"/>
      <sheetName val="CM -certificados"/>
      <sheetName val="Total - Calidad matrícula "/>
      <sheetName val="Ajuste giro CMOTROS 2019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AMAZONAS</v>
          </cell>
          <cell r="C6">
            <v>2286725129</v>
          </cell>
          <cell r="D6">
            <v>146196824</v>
          </cell>
          <cell r="E6">
            <v>2432921953</v>
          </cell>
          <cell r="F6">
            <v>-182938010</v>
          </cell>
          <cell r="G6">
            <v>218962976</v>
          </cell>
          <cell r="H6">
            <v>2468946919</v>
          </cell>
          <cell r="I6">
            <v>698428453</v>
          </cell>
          <cell r="K6">
            <v>3167375372</v>
          </cell>
          <cell r="M6">
            <v>3083277515</v>
          </cell>
          <cell r="N6">
            <v>3167375372</v>
          </cell>
          <cell r="O6">
            <v>3226591236</v>
          </cell>
          <cell r="P6">
            <v>2870778597</v>
          </cell>
          <cell r="Q6">
            <v>112411785</v>
          </cell>
          <cell r="R6">
            <v>79610532</v>
          </cell>
          <cell r="S6">
            <v>190208069</v>
          </cell>
          <cell r="T6">
            <v>382230386</v>
          </cell>
          <cell r="U6">
            <v>90363405</v>
          </cell>
          <cell r="V6">
            <v>90363404</v>
          </cell>
          <cell r="W6">
            <v>180726809</v>
          </cell>
        </row>
        <row r="7">
          <cell r="B7" t="str">
            <v>ANTIOQUIA</v>
          </cell>
          <cell r="C7">
            <v>64357779905</v>
          </cell>
          <cell r="D7">
            <v>3080769250</v>
          </cell>
          <cell r="E7">
            <v>67438549155</v>
          </cell>
          <cell r="F7">
            <v>-5148622392</v>
          </cell>
          <cell r="G7">
            <v>6069469424</v>
          </cell>
          <cell r="H7">
            <v>68359396187</v>
          </cell>
          <cell r="I7">
            <v>3101576612</v>
          </cell>
          <cell r="K7">
            <v>71460972799</v>
          </cell>
          <cell r="M7">
            <v>70913706940</v>
          </cell>
          <cell r="N7">
            <v>71460972799</v>
          </cell>
          <cell r="O7">
            <v>72866210797</v>
          </cell>
          <cell r="P7">
            <v>1790662144</v>
          </cell>
          <cell r="Q7">
            <v>3024568164</v>
          </cell>
          <cell r="R7">
            <v>2142012803</v>
          </cell>
          <cell r="S7">
            <v>5120554891</v>
          </cell>
          <cell r="T7">
            <v>10287135858</v>
          </cell>
          <cell r="U7">
            <v>2437701210</v>
          </cell>
          <cell r="V7">
            <v>2437701210</v>
          </cell>
          <cell r="W7">
            <v>4875402420</v>
          </cell>
        </row>
        <row r="8">
          <cell r="B8" t="str">
            <v>APARTADO</v>
          </cell>
          <cell r="C8">
            <v>3112881629</v>
          </cell>
          <cell r="D8">
            <v>16506204</v>
          </cell>
          <cell r="E8">
            <v>3129387833</v>
          </cell>
          <cell r="F8">
            <v>-249030530</v>
          </cell>
          <cell r="G8">
            <v>281644905</v>
          </cell>
          <cell r="H8">
            <v>3162002208</v>
          </cell>
          <cell r="I8">
            <v>136463099</v>
          </cell>
          <cell r="K8">
            <v>3298465307</v>
          </cell>
          <cell r="M8">
            <v>3457464316</v>
          </cell>
          <cell r="N8">
            <v>3298465307</v>
          </cell>
          <cell r="O8">
            <v>3359958704</v>
          </cell>
          <cell r="P8">
            <v>566133321</v>
          </cell>
          <cell r="Q8">
            <v>158637832</v>
          </cell>
          <cell r="R8">
            <v>112348028</v>
          </cell>
          <cell r="S8">
            <v>275605671</v>
          </cell>
          <cell r="T8">
            <v>546591531</v>
          </cell>
          <cell r="U8">
            <v>127522656</v>
          </cell>
          <cell r="V8">
            <v>127522655</v>
          </cell>
          <cell r="W8">
            <v>255045311</v>
          </cell>
        </row>
        <row r="9">
          <cell r="B9" t="str">
            <v>ARAUCA</v>
          </cell>
          <cell r="C9">
            <v>9487978993</v>
          </cell>
          <cell r="D9">
            <v>515985106</v>
          </cell>
          <cell r="E9">
            <v>10003964099</v>
          </cell>
          <cell r="F9">
            <v>-759038319</v>
          </cell>
          <cell r="G9">
            <v>900356769</v>
          </cell>
          <cell r="H9">
            <v>10145282549</v>
          </cell>
          <cell r="I9">
            <v>1025613512</v>
          </cell>
          <cell r="K9">
            <v>11170896061</v>
          </cell>
          <cell r="M9">
            <v>11416060481</v>
          </cell>
          <cell r="N9">
            <v>11170896061</v>
          </cell>
          <cell r="O9">
            <v>11380429117</v>
          </cell>
          <cell r="P9">
            <v>278253513</v>
          </cell>
          <cell r="Q9">
            <v>459000439</v>
          </cell>
          <cell r="R9">
            <v>325066180</v>
          </cell>
          <cell r="S9">
            <v>781547433</v>
          </cell>
          <cell r="T9">
            <v>1565614052</v>
          </cell>
          <cell r="U9">
            <v>368972279</v>
          </cell>
          <cell r="V9">
            <v>368972278</v>
          </cell>
          <cell r="W9">
            <v>737944557</v>
          </cell>
        </row>
        <row r="10">
          <cell r="B10" t="str">
            <v>ARMENIA</v>
          </cell>
          <cell r="C10">
            <v>6410870407</v>
          </cell>
          <cell r="D10">
            <v>1894914</v>
          </cell>
          <cell r="E10">
            <v>6412765321</v>
          </cell>
          <cell r="F10">
            <v>-512869633</v>
          </cell>
          <cell r="G10">
            <v>577148879</v>
          </cell>
          <cell r="H10">
            <v>6477044567</v>
          </cell>
          <cell r="I10">
            <v>1165347503</v>
          </cell>
          <cell r="K10">
            <v>7642392070</v>
          </cell>
          <cell r="M10">
            <v>7905686627</v>
          </cell>
          <cell r="N10">
            <v>7642392070</v>
          </cell>
          <cell r="O10">
            <v>7785876663</v>
          </cell>
          <cell r="P10">
            <v>212462283</v>
          </cell>
          <cell r="Q10">
            <v>316736901</v>
          </cell>
          <cell r="R10">
            <v>224314501</v>
          </cell>
          <cell r="S10">
            <v>540077875</v>
          </cell>
          <cell r="T10">
            <v>1081129277</v>
          </cell>
          <cell r="U10">
            <v>254612374</v>
          </cell>
          <cell r="V10">
            <v>254612374</v>
          </cell>
          <cell r="W10">
            <v>509224748</v>
          </cell>
        </row>
        <row r="11">
          <cell r="B11" t="str">
            <v>ATLANTICO</v>
          </cell>
          <cell r="C11">
            <v>16374581738</v>
          </cell>
          <cell r="D11">
            <v>172859525</v>
          </cell>
          <cell r="E11">
            <v>16547441263</v>
          </cell>
          <cell r="F11">
            <v>-1309966539</v>
          </cell>
          <cell r="G11">
            <v>1489269714</v>
          </cell>
          <cell r="H11">
            <v>16726744438</v>
          </cell>
          <cell r="I11">
            <v>1621975557</v>
          </cell>
          <cell r="K11">
            <v>18348719995</v>
          </cell>
          <cell r="M11">
            <v>19144612950</v>
          </cell>
          <cell r="N11">
            <v>18348719995</v>
          </cell>
          <cell r="O11">
            <v>18692627511</v>
          </cell>
          <cell r="P11">
            <v>421605238</v>
          </cell>
          <cell r="Q11">
            <v>796167432</v>
          </cell>
          <cell r="R11">
            <v>563849363</v>
          </cell>
          <cell r="S11">
            <v>1335077076</v>
          </cell>
          <cell r="T11">
            <v>2695093871</v>
          </cell>
          <cell r="U11">
            <v>640007903</v>
          </cell>
          <cell r="V11">
            <v>640007903</v>
          </cell>
          <cell r="W11">
            <v>1280015806</v>
          </cell>
        </row>
        <row r="12">
          <cell r="B12" t="str">
            <v>BARRANCABERMEJA</v>
          </cell>
          <cell r="C12">
            <v>5260565323</v>
          </cell>
          <cell r="D12">
            <v>26149389</v>
          </cell>
          <cell r="E12">
            <v>5286714712</v>
          </cell>
          <cell r="F12">
            <v>-420845226</v>
          </cell>
          <cell r="G12">
            <v>475804324</v>
          </cell>
          <cell r="H12">
            <v>5341673810</v>
          </cell>
          <cell r="I12">
            <v>567077570</v>
          </cell>
          <cell r="K12">
            <v>5908751380</v>
          </cell>
          <cell r="M12">
            <v>6213054467</v>
          </cell>
          <cell r="N12">
            <v>5908751380</v>
          </cell>
          <cell r="O12">
            <v>6020350508</v>
          </cell>
          <cell r="P12">
            <v>481655420</v>
          </cell>
          <cell r="Q12">
            <v>264495352</v>
          </cell>
          <cell r="R12">
            <v>187316801</v>
          </cell>
          <cell r="S12">
            <v>449580598</v>
          </cell>
          <cell r="T12">
            <v>901392751</v>
          </cell>
          <cell r="U12">
            <v>212617304</v>
          </cell>
          <cell r="V12">
            <v>212617303</v>
          </cell>
          <cell r="W12">
            <v>425234607</v>
          </cell>
        </row>
        <row r="13">
          <cell r="B13" t="str">
            <v>BARRANQUILLA</v>
          </cell>
          <cell r="C13">
            <v>27553370333</v>
          </cell>
          <cell r="D13">
            <v>19681427</v>
          </cell>
          <cell r="E13">
            <v>27573051760</v>
          </cell>
          <cell r="F13">
            <v>-2204269627</v>
          </cell>
          <cell r="G13">
            <v>2481574658</v>
          </cell>
          <cell r="H13">
            <v>27850356791</v>
          </cell>
          <cell r="I13">
            <v>899781187</v>
          </cell>
          <cell r="K13">
            <v>28750137978</v>
          </cell>
          <cell r="M13">
            <v>29785967513</v>
          </cell>
          <cell r="N13">
            <v>28750137978</v>
          </cell>
          <cell r="O13">
            <v>29289913351</v>
          </cell>
          <cell r="P13">
            <v>10810535022</v>
          </cell>
          <cell r="Q13">
            <v>1316749299</v>
          </cell>
          <cell r="R13">
            <v>932527787</v>
          </cell>
          <cell r="S13">
            <v>2206833098</v>
          </cell>
          <cell r="T13">
            <v>4456110184</v>
          </cell>
          <cell r="U13">
            <v>1058483335</v>
          </cell>
          <cell r="V13">
            <v>1058483335</v>
          </cell>
          <cell r="W13">
            <v>2116966670</v>
          </cell>
        </row>
        <row r="14">
          <cell r="B14" t="str">
            <v>BELLO</v>
          </cell>
          <cell r="C14">
            <v>6700763122</v>
          </cell>
          <cell r="D14">
            <v>8836819</v>
          </cell>
          <cell r="E14">
            <v>6709599941</v>
          </cell>
          <cell r="F14">
            <v>-536061050</v>
          </cell>
          <cell r="G14">
            <v>603863995</v>
          </cell>
          <cell r="H14">
            <v>6777402886</v>
          </cell>
          <cell r="I14">
            <v>584253920</v>
          </cell>
          <cell r="K14">
            <v>7361656806</v>
          </cell>
          <cell r="M14">
            <v>7572575348</v>
          </cell>
          <cell r="N14">
            <v>7361656806</v>
          </cell>
          <cell r="O14">
            <v>7500586332</v>
          </cell>
          <cell r="P14">
            <v>2825017302</v>
          </cell>
          <cell r="Q14">
            <v>323980438</v>
          </cell>
          <cell r="R14">
            <v>229444406</v>
          </cell>
          <cell r="S14">
            <v>551951010</v>
          </cell>
          <cell r="T14">
            <v>1105375854</v>
          </cell>
          <cell r="U14">
            <v>260256271</v>
          </cell>
          <cell r="V14">
            <v>260256270</v>
          </cell>
          <cell r="W14">
            <v>520512541</v>
          </cell>
        </row>
        <row r="15">
          <cell r="B15" t="str">
            <v>BOGOTA</v>
          </cell>
          <cell r="C15">
            <v>114905666977</v>
          </cell>
          <cell r="D15">
            <v>117828561</v>
          </cell>
          <cell r="E15">
            <v>115023495538</v>
          </cell>
          <cell r="F15">
            <v>-9192453358</v>
          </cell>
          <cell r="G15">
            <v>10352114598</v>
          </cell>
          <cell r="H15">
            <v>116183156778</v>
          </cell>
          <cell r="I15">
            <v>5826577342</v>
          </cell>
          <cell r="K15">
            <v>122009734120</v>
          </cell>
          <cell r="L15">
            <v>124000000000</v>
          </cell>
          <cell r="M15">
            <v>129171418145</v>
          </cell>
          <cell r="N15">
            <v>0</v>
          </cell>
          <cell r="O15">
            <v>0</v>
          </cell>
          <cell r="P15">
            <v>2778057738</v>
          </cell>
          <cell r="Q15">
            <v>5688126890</v>
          </cell>
          <cell r="R15">
            <v>4028357096</v>
          </cell>
          <cell r="S15">
            <v>9562544177</v>
          </cell>
          <cell r="T15">
            <v>19279028163</v>
          </cell>
          <cell r="U15">
            <v>4553425800</v>
          </cell>
          <cell r="V15">
            <v>4553425800</v>
          </cell>
          <cell r="W15">
            <v>9106851600</v>
          </cell>
        </row>
        <row r="16">
          <cell r="B16" t="str">
            <v>BOLIVAR</v>
          </cell>
          <cell r="C16">
            <v>35274587106</v>
          </cell>
          <cell r="D16">
            <v>1831737756</v>
          </cell>
          <cell r="E16">
            <v>37106324862</v>
          </cell>
          <cell r="F16">
            <v>-2821966968</v>
          </cell>
          <cell r="G16">
            <v>3339569238</v>
          </cell>
          <cell r="H16">
            <v>37623927132</v>
          </cell>
          <cell r="I16">
            <v>3371146628</v>
          </cell>
          <cell r="K16">
            <v>40995073760</v>
          </cell>
          <cell r="M16">
            <v>41657602949</v>
          </cell>
          <cell r="N16">
            <v>40995073760</v>
          </cell>
          <cell r="O16">
            <v>41764879988</v>
          </cell>
          <cell r="P16">
            <v>709274501</v>
          </cell>
          <cell r="Q16">
            <v>1729364135</v>
          </cell>
          <cell r="R16">
            <v>1224743473</v>
          </cell>
          <cell r="S16">
            <v>2906894903</v>
          </cell>
          <cell r="T16">
            <v>5861002511</v>
          </cell>
          <cell r="U16">
            <v>1390170014</v>
          </cell>
          <cell r="V16">
            <v>1390170013</v>
          </cell>
          <cell r="W16">
            <v>2780340027</v>
          </cell>
        </row>
        <row r="17">
          <cell r="B17" t="str">
            <v>BOYACA</v>
          </cell>
          <cell r="C17">
            <v>30313560922</v>
          </cell>
          <cell r="D17">
            <v>1579718562</v>
          </cell>
          <cell r="E17">
            <v>31893279484</v>
          </cell>
          <cell r="F17">
            <v>-2425084874</v>
          </cell>
          <cell r="G17">
            <v>2870395154</v>
          </cell>
          <cell r="H17">
            <v>32338589764</v>
          </cell>
          <cell r="I17">
            <v>3831449985</v>
          </cell>
          <cell r="K17">
            <v>36170039749</v>
          </cell>
          <cell r="M17">
            <v>35535910797</v>
          </cell>
          <cell r="N17">
            <v>36170039749</v>
          </cell>
          <cell r="O17">
            <v>36848744649</v>
          </cell>
          <cell r="P17">
            <v>613707140</v>
          </cell>
          <cell r="Q17">
            <v>1463416640</v>
          </cell>
          <cell r="R17">
            <v>1036398259</v>
          </cell>
          <cell r="S17">
            <v>2454083380</v>
          </cell>
          <cell r="T17">
            <v>4953898279</v>
          </cell>
          <cell r="U17">
            <v>1176383482</v>
          </cell>
          <cell r="V17">
            <v>1176383482</v>
          </cell>
          <cell r="W17">
            <v>2352766964</v>
          </cell>
        </row>
        <row r="18">
          <cell r="B18" t="str">
            <v>BUCARAMANGA</v>
          </cell>
          <cell r="C18">
            <v>11017149990</v>
          </cell>
          <cell r="D18">
            <v>52805436</v>
          </cell>
          <cell r="E18">
            <v>11069955426</v>
          </cell>
          <cell r="F18">
            <v>-881371999</v>
          </cell>
          <cell r="G18">
            <v>996295988</v>
          </cell>
          <cell r="H18">
            <v>11184879415</v>
          </cell>
          <cell r="I18">
            <v>1395542970</v>
          </cell>
          <cell r="K18">
            <v>12580422385</v>
          </cell>
          <cell r="M18">
            <v>13153571549</v>
          </cell>
          <cell r="N18">
            <v>12580422385</v>
          </cell>
          <cell r="O18">
            <v>12817285840</v>
          </cell>
          <cell r="P18">
            <v>291076422</v>
          </cell>
          <cell r="Q18">
            <v>539709874</v>
          </cell>
          <cell r="R18">
            <v>382224965</v>
          </cell>
          <cell r="S18">
            <v>910226209</v>
          </cell>
          <cell r="T18">
            <v>1832161048</v>
          </cell>
          <cell r="U18">
            <v>433986303</v>
          </cell>
          <cell r="V18">
            <v>433986303</v>
          </cell>
          <cell r="W18">
            <v>867972606</v>
          </cell>
        </row>
        <row r="19">
          <cell r="B19" t="str">
            <v>BUENAVENTURA</v>
          </cell>
          <cell r="C19">
            <v>7924082310</v>
          </cell>
          <cell r="D19">
            <v>299121570</v>
          </cell>
          <cell r="E19">
            <v>8223203880</v>
          </cell>
          <cell r="F19">
            <v>-633926585</v>
          </cell>
          <cell r="G19">
            <v>740088349</v>
          </cell>
          <cell r="H19">
            <v>8329365644</v>
          </cell>
          <cell r="I19">
            <v>988845038</v>
          </cell>
          <cell r="K19">
            <v>9318210682</v>
          </cell>
          <cell r="M19">
            <v>9739808999</v>
          </cell>
          <cell r="N19">
            <v>9318210682</v>
          </cell>
          <cell r="O19">
            <v>9493580740</v>
          </cell>
          <cell r="P19">
            <v>204801212</v>
          </cell>
          <cell r="Q19">
            <v>370362996</v>
          </cell>
          <cell r="R19">
            <v>262292742</v>
          </cell>
          <cell r="S19">
            <v>626462494</v>
          </cell>
          <cell r="T19">
            <v>1259118232</v>
          </cell>
          <cell r="U19">
            <v>297720071</v>
          </cell>
          <cell r="V19">
            <v>297720070</v>
          </cell>
          <cell r="W19">
            <v>595440141</v>
          </cell>
        </row>
        <row r="20">
          <cell r="B20" t="str">
            <v>BUGA</v>
          </cell>
          <cell r="C20">
            <v>2729904426</v>
          </cell>
          <cell r="D20">
            <v>23296589</v>
          </cell>
          <cell r="E20">
            <v>2753201015</v>
          </cell>
          <cell r="F20">
            <v>-218392354</v>
          </cell>
          <cell r="G20">
            <v>247788091</v>
          </cell>
          <cell r="H20">
            <v>2782596752</v>
          </cell>
          <cell r="I20">
            <v>436341866</v>
          </cell>
          <cell r="K20">
            <v>3218938618</v>
          </cell>
          <cell r="L20">
            <v>3692407034</v>
          </cell>
          <cell r="M20">
            <v>3245666030</v>
          </cell>
          <cell r="N20">
            <v>3692407034</v>
          </cell>
          <cell r="O20">
            <v>3692407034</v>
          </cell>
          <cell r="P20">
            <v>282000616</v>
          </cell>
          <cell r="Q20">
            <v>131247703</v>
          </cell>
          <cell r="R20">
            <v>92950215</v>
          </cell>
          <cell r="S20">
            <v>223399479</v>
          </cell>
          <cell r="T20">
            <v>447597397</v>
          </cell>
          <cell r="U20">
            <v>105504990</v>
          </cell>
          <cell r="V20">
            <v>105504990</v>
          </cell>
          <cell r="W20">
            <v>211009980</v>
          </cell>
        </row>
        <row r="21">
          <cell r="B21" t="str">
            <v>CALDAS</v>
          </cell>
          <cell r="C21">
            <v>17074984838</v>
          </cell>
          <cell r="D21">
            <v>467243370</v>
          </cell>
          <cell r="E21">
            <v>17542228208</v>
          </cell>
          <cell r="F21">
            <v>-1365998787</v>
          </cell>
          <cell r="G21">
            <v>1578800539</v>
          </cell>
          <cell r="H21">
            <v>17755029960</v>
          </cell>
          <cell r="I21">
            <v>1099006975</v>
          </cell>
          <cell r="K21">
            <v>18854036935</v>
          </cell>
          <cell r="M21">
            <v>19381521277</v>
          </cell>
          <cell r="N21">
            <v>18854036935</v>
          </cell>
          <cell r="O21">
            <v>19207054584</v>
          </cell>
          <cell r="P21">
            <v>1946470264</v>
          </cell>
          <cell r="Q21">
            <v>833040357</v>
          </cell>
          <cell r="R21">
            <v>589962934</v>
          </cell>
          <cell r="S21">
            <v>1408402639</v>
          </cell>
          <cell r="T21">
            <v>2831405930</v>
          </cell>
          <cell r="U21">
            <v>669648276</v>
          </cell>
          <cell r="V21">
            <v>669648276</v>
          </cell>
          <cell r="W21">
            <v>1339296552</v>
          </cell>
        </row>
        <row r="22">
          <cell r="B22" t="str">
            <v>CALI</v>
          </cell>
          <cell r="C22">
            <v>25059380687</v>
          </cell>
          <cell r="D22">
            <v>255234191</v>
          </cell>
          <cell r="E22">
            <v>25314614878</v>
          </cell>
          <cell r="F22">
            <v>-2004750455</v>
          </cell>
          <cell r="G22">
            <v>2278315339</v>
          </cell>
          <cell r="H22">
            <v>25588179762</v>
          </cell>
          <cell r="I22">
            <v>5038811574</v>
          </cell>
          <cell r="K22">
            <v>30626991336</v>
          </cell>
          <cell r="M22">
            <v>30887973116</v>
          </cell>
          <cell r="N22">
            <v>30626991336</v>
          </cell>
          <cell r="O22">
            <v>31200929707</v>
          </cell>
          <cell r="P22">
            <v>638841540</v>
          </cell>
          <cell r="Q22">
            <v>1199515131</v>
          </cell>
          <cell r="R22">
            <v>849502021</v>
          </cell>
          <cell r="S22">
            <v>2010387872</v>
          </cell>
          <cell r="T22">
            <v>4059405024</v>
          </cell>
          <cell r="U22">
            <v>964243366</v>
          </cell>
          <cell r="V22">
            <v>964243366</v>
          </cell>
          <cell r="W22">
            <v>1928486732</v>
          </cell>
        </row>
        <row r="23">
          <cell r="B23" t="str">
            <v>CAQUETA</v>
          </cell>
          <cell r="C23">
            <v>9814541208</v>
          </cell>
          <cell r="D23">
            <v>729573726</v>
          </cell>
          <cell r="E23">
            <v>10544114934</v>
          </cell>
          <cell r="F23">
            <v>-785163297</v>
          </cell>
          <cell r="G23">
            <v>948970344</v>
          </cell>
          <cell r="H23">
            <v>10707921981</v>
          </cell>
          <cell r="I23">
            <v>1187929636</v>
          </cell>
          <cell r="K23">
            <v>11895851617</v>
          </cell>
          <cell r="M23">
            <v>11441702136</v>
          </cell>
          <cell r="N23">
            <v>11895851617</v>
          </cell>
          <cell r="O23">
            <v>12119049873</v>
          </cell>
          <cell r="P23">
            <v>496020291</v>
          </cell>
          <cell r="Q23">
            <v>477403035</v>
          </cell>
          <cell r="R23">
            <v>338098981</v>
          </cell>
          <cell r="S23">
            <v>0</v>
          </cell>
          <cell r="T23">
            <v>815502016</v>
          </cell>
          <cell r="U23">
            <v>383765654</v>
          </cell>
          <cell r="V23">
            <v>383765654</v>
          </cell>
          <cell r="W23">
            <v>767531308</v>
          </cell>
        </row>
        <row r="24">
          <cell r="B24" t="str">
            <v>CARTAGENA</v>
          </cell>
          <cell r="C24">
            <v>18616015957</v>
          </cell>
          <cell r="D24">
            <v>364983728</v>
          </cell>
          <cell r="E24">
            <v>18980999685</v>
          </cell>
          <cell r="F24">
            <v>-1489281277</v>
          </cell>
          <cell r="G24">
            <v>1708289972</v>
          </cell>
          <cell r="H24">
            <v>19200008380</v>
          </cell>
          <cell r="I24">
            <v>3475847902</v>
          </cell>
          <cell r="K24">
            <v>22675856282</v>
          </cell>
          <cell r="M24">
            <v>22983546496</v>
          </cell>
          <cell r="N24">
            <v>22675856282</v>
          </cell>
          <cell r="O24">
            <v>23101754994</v>
          </cell>
          <cell r="P24">
            <v>533765090</v>
          </cell>
          <cell r="Q24">
            <v>896168106</v>
          </cell>
          <cell r="R24">
            <v>634670291</v>
          </cell>
          <cell r="S24">
            <v>1506884144</v>
          </cell>
          <cell r="T24">
            <v>3037722541</v>
          </cell>
          <cell r="U24">
            <v>720394051</v>
          </cell>
          <cell r="V24">
            <v>720394051</v>
          </cell>
          <cell r="W24">
            <v>1440788102</v>
          </cell>
        </row>
        <row r="25">
          <cell r="B25" t="str">
            <v>CARTAGO</v>
          </cell>
          <cell r="C25">
            <v>2703146164</v>
          </cell>
          <cell r="D25">
            <v>6615576</v>
          </cell>
          <cell r="E25">
            <v>2709761740</v>
          </cell>
          <cell r="F25">
            <v>-216251693</v>
          </cell>
          <cell r="G25">
            <v>243878557</v>
          </cell>
          <cell r="H25">
            <v>2737388604</v>
          </cell>
          <cell r="I25">
            <v>476899317</v>
          </cell>
          <cell r="K25">
            <v>3214287921</v>
          </cell>
          <cell r="M25">
            <v>3950000000</v>
          </cell>
          <cell r="N25">
            <v>3214287921</v>
          </cell>
          <cell r="O25">
            <v>3273503785</v>
          </cell>
          <cell r="P25">
            <v>121042920</v>
          </cell>
          <cell r="Q25">
            <v>127427425</v>
          </cell>
          <cell r="R25">
            <v>90244677</v>
          </cell>
          <cell r="S25">
            <v>218677027</v>
          </cell>
          <cell r="T25">
            <v>436349129</v>
          </cell>
          <cell r="U25">
            <v>102530370</v>
          </cell>
          <cell r="V25">
            <v>102530369</v>
          </cell>
          <cell r="W25">
            <v>205060739</v>
          </cell>
        </row>
        <row r="26">
          <cell r="B26" t="str">
            <v>CASANARE</v>
          </cell>
          <cell r="C26">
            <v>8560792751</v>
          </cell>
          <cell r="D26">
            <v>366588414</v>
          </cell>
          <cell r="E26">
            <v>8927381165</v>
          </cell>
          <cell r="F26">
            <v>-684863420</v>
          </cell>
          <cell r="G26">
            <v>803464305</v>
          </cell>
          <cell r="H26">
            <v>9045982050</v>
          </cell>
          <cell r="I26">
            <v>676433207</v>
          </cell>
          <cell r="K26">
            <v>9722415257</v>
          </cell>
          <cell r="M26">
            <v>9378947235</v>
          </cell>
          <cell r="N26">
            <v>9722415257</v>
          </cell>
          <cell r="O26">
            <v>9904617915</v>
          </cell>
          <cell r="P26">
            <v>436116267</v>
          </cell>
          <cell r="Q26">
            <v>405652435</v>
          </cell>
          <cell r="R26">
            <v>287284883</v>
          </cell>
          <cell r="S26">
            <v>686115850</v>
          </cell>
          <cell r="T26">
            <v>1379053168</v>
          </cell>
          <cell r="U26">
            <v>326087596</v>
          </cell>
          <cell r="V26">
            <v>326087595</v>
          </cell>
          <cell r="W26">
            <v>652175191</v>
          </cell>
        </row>
        <row r="27">
          <cell r="B27" t="str">
            <v>CAUCA</v>
          </cell>
          <cell r="C27">
            <v>36025585717</v>
          </cell>
          <cell r="D27">
            <v>2818945210</v>
          </cell>
          <cell r="E27">
            <v>38844530927</v>
          </cell>
          <cell r="F27">
            <v>-2882046857</v>
          </cell>
          <cell r="G27">
            <v>3496007783</v>
          </cell>
          <cell r="H27">
            <v>39458491853</v>
          </cell>
          <cell r="I27">
            <v>3637527986</v>
          </cell>
          <cell r="K27">
            <v>43096019839</v>
          </cell>
          <cell r="M27">
            <v>42532998938</v>
          </cell>
          <cell r="N27">
            <v>43096019839</v>
          </cell>
          <cell r="O27">
            <v>43904544132</v>
          </cell>
          <cell r="P27">
            <v>18615178374</v>
          </cell>
          <cell r="Q27">
            <v>1784167309</v>
          </cell>
          <cell r="R27">
            <v>1263555328</v>
          </cell>
          <cell r="S27">
            <v>2999253066</v>
          </cell>
          <cell r="T27">
            <v>6046975703</v>
          </cell>
          <cell r="U27">
            <v>1434222417</v>
          </cell>
          <cell r="V27">
            <v>1434222417</v>
          </cell>
          <cell r="W27">
            <v>2868444834</v>
          </cell>
        </row>
        <row r="28">
          <cell r="B28" t="str">
            <v>CESAR</v>
          </cell>
          <cell r="C28">
            <v>21197222625</v>
          </cell>
          <cell r="D28">
            <v>815598665</v>
          </cell>
          <cell r="E28">
            <v>22012821290</v>
          </cell>
          <cell r="F28">
            <v>-1695777810</v>
          </cell>
          <cell r="G28">
            <v>1981153916</v>
          </cell>
          <cell r="H28">
            <v>22298197396</v>
          </cell>
          <cell r="I28">
            <v>2072111224</v>
          </cell>
          <cell r="K28">
            <v>24370308620</v>
          </cell>
          <cell r="M28">
            <v>24492777220</v>
          </cell>
          <cell r="N28">
            <v>24370308620</v>
          </cell>
          <cell r="O28">
            <v>24828092797</v>
          </cell>
          <cell r="P28">
            <v>6651024132</v>
          </cell>
          <cell r="Q28">
            <v>1008863885</v>
          </cell>
          <cell r="R28">
            <v>714481950</v>
          </cell>
          <cell r="S28">
            <v>1702494841</v>
          </cell>
          <cell r="T28">
            <v>3425840676</v>
          </cell>
          <cell r="U28">
            <v>810985985</v>
          </cell>
          <cell r="V28">
            <v>810985985</v>
          </cell>
          <cell r="W28">
            <v>1621971970</v>
          </cell>
        </row>
        <row r="29">
          <cell r="B29" t="str">
            <v>CHIA</v>
          </cell>
          <cell r="C29">
            <v>2270340318</v>
          </cell>
          <cell r="D29">
            <v>367246</v>
          </cell>
          <cell r="E29">
            <v>2270707564</v>
          </cell>
          <cell r="F29">
            <v>-181627225</v>
          </cell>
          <cell r="G29">
            <v>204363681</v>
          </cell>
          <cell r="H29">
            <v>2293444020</v>
          </cell>
          <cell r="I29">
            <v>139504372</v>
          </cell>
          <cell r="K29">
            <v>2432948392</v>
          </cell>
          <cell r="M29">
            <v>2488431785</v>
          </cell>
          <cell r="N29">
            <v>2432948392</v>
          </cell>
          <cell r="O29">
            <v>2478499056</v>
          </cell>
          <cell r="P29">
            <v>65011156</v>
          </cell>
          <cell r="Q29">
            <v>115652719</v>
          </cell>
          <cell r="R29">
            <v>81905776</v>
          </cell>
          <cell r="S29">
            <v>193778120</v>
          </cell>
          <cell r="T29">
            <v>391336615</v>
          </cell>
          <cell r="U29">
            <v>92968699</v>
          </cell>
          <cell r="V29">
            <v>92968698</v>
          </cell>
          <cell r="W29">
            <v>185937397</v>
          </cell>
        </row>
        <row r="30">
          <cell r="B30" t="str">
            <v>CHOCO</v>
          </cell>
          <cell r="C30">
            <v>13351156361</v>
          </cell>
          <cell r="D30">
            <v>1045621513</v>
          </cell>
          <cell r="E30">
            <v>14396777874</v>
          </cell>
          <cell r="F30">
            <v>-1068092509</v>
          </cell>
          <cell r="G30">
            <v>1295710009</v>
          </cell>
          <cell r="H30">
            <v>14624395374</v>
          </cell>
          <cell r="I30">
            <v>1243571638</v>
          </cell>
          <cell r="K30">
            <v>15867967012</v>
          </cell>
          <cell r="M30">
            <v>15520028722</v>
          </cell>
          <cell r="N30">
            <v>15867967012</v>
          </cell>
          <cell r="O30">
            <v>16166323864</v>
          </cell>
          <cell r="P30">
            <v>990807296</v>
          </cell>
          <cell r="Q30">
            <v>656557390</v>
          </cell>
          <cell r="R30">
            <v>464976902</v>
          </cell>
          <cell r="S30">
            <v>1107897940</v>
          </cell>
          <cell r="T30">
            <v>2229432232</v>
          </cell>
          <cell r="U30">
            <v>527780843</v>
          </cell>
          <cell r="V30">
            <v>527780843</v>
          </cell>
          <cell r="W30">
            <v>1055561686</v>
          </cell>
        </row>
        <row r="31">
          <cell r="B31" t="str">
            <v>CIENAGA</v>
          </cell>
          <cell r="C31">
            <v>3558809922</v>
          </cell>
          <cell r="D31">
            <v>89176987</v>
          </cell>
          <cell r="E31">
            <v>3647986909</v>
          </cell>
          <cell r="F31">
            <v>-284704794</v>
          </cell>
          <cell r="G31">
            <v>328318822</v>
          </cell>
          <cell r="H31">
            <v>3691600937</v>
          </cell>
          <cell r="I31">
            <v>906078135</v>
          </cell>
          <cell r="K31">
            <v>4597679072</v>
          </cell>
          <cell r="M31">
            <v>4763396911</v>
          </cell>
          <cell r="N31">
            <v>4597679072</v>
          </cell>
          <cell r="O31">
            <v>4684225334</v>
          </cell>
          <cell r="P31">
            <v>173848633</v>
          </cell>
          <cell r="Q31">
            <v>176500476</v>
          </cell>
          <cell r="R31">
            <v>124998432</v>
          </cell>
          <cell r="S31">
            <v>296140742</v>
          </cell>
          <cell r="T31">
            <v>597639650</v>
          </cell>
          <cell r="U31">
            <v>141881839</v>
          </cell>
          <cell r="V31">
            <v>141881839</v>
          </cell>
          <cell r="W31">
            <v>283763678</v>
          </cell>
        </row>
        <row r="32">
          <cell r="B32" t="str">
            <v>CORDOBA</v>
          </cell>
          <cell r="C32">
            <v>38063110883</v>
          </cell>
          <cell r="D32">
            <v>2663228034</v>
          </cell>
          <cell r="E32">
            <v>40726338917</v>
          </cell>
          <cell r="F32">
            <v>-3045048871</v>
          </cell>
          <cell r="G32">
            <v>3665370503</v>
          </cell>
          <cell r="H32">
            <v>41346660549</v>
          </cell>
          <cell r="I32">
            <v>2882035901</v>
          </cell>
          <cell r="K32">
            <v>44228696450</v>
          </cell>
          <cell r="M32">
            <v>43627757911</v>
          </cell>
          <cell r="N32">
            <v>44228696450</v>
          </cell>
          <cell r="O32">
            <v>45057718542</v>
          </cell>
          <cell r="P32">
            <v>627290054</v>
          </cell>
          <cell r="Q32">
            <v>1948688889</v>
          </cell>
          <cell r="R32">
            <v>1380070253</v>
          </cell>
          <cell r="S32">
            <v>3270247065</v>
          </cell>
          <cell r="T32">
            <v>6599006207</v>
          </cell>
          <cell r="U32">
            <v>1566837140</v>
          </cell>
          <cell r="V32">
            <v>1566837140</v>
          </cell>
          <cell r="W32">
            <v>3133674280</v>
          </cell>
        </row>
        <row r="33">
          <cell r="B33" t="str">
            <v>CUCUTA</v>
          </cell>
          <cell r="C33">
            <v>16057835525</v>
          </cell>
          <cell r="D33">
            <v>67343072</v>
          </cell>
          <cell r="E33">
            <v>16125178597</v>
          </cell>
          <cell r="F33">
            <v>-1284626842</v>
          </cell>
          <cell r="G33">
            <v>1451266074</v>
          </cell>
          <cell r="H33">
            <v>16291817829</v>
          </cell>
          <cell r="I33">
            <v>1700190096</v>
          </cell>
          <cell r="K33">
            <v>17992007925</v>
          </cell>
          <cell r="M33">
            <v>19314075498</v>
          </cell>
          <cell r="N33">
            <v>17992007925</v>
          </cell>
          <cell r="O33">
            <v>18329082842</v>
          </cell>
          <cell r="P33">
            <v>7884705400</v>
          </cell>
          <cell r="Q33">
            <v>786374814</v>
          </cell>
          <cell r="R33">
            <v>556914187</v>
          </cell>
          <cell r="S33">
            <v>1324010563</v>
          </cell>
          <cell r="T33">
            <v>2667299564</v>
          </cell>
          <cell r="U33">
            <v>632158944</v>
          </cell>
          <cell r="V33">
            <v>632158944</v>
          </cell>
          <cell r="W33">
            <v>1264317888</v>
          </cell>
        </row>
        <row r="34">
          <cell r="B34" t="str">
            <v>CUNDINAMARCA</v>
          </cell>
          <cell r="C34">
            <v>38552318113</v>
          </cell>
          <cell r="D34">
            <v>31689685</v>
          </cell>
          <cell r="E34">
            <v>38584007798</v>
          </cell>
          <cell r="F34">
            <v>-3084185449</v>
          </cell>
          <cell r="G34">
            <v>3472560702</v>
          </cell>
          <cell r="H34">
            <v>38972383051</v>
          </cell>
          <cell r="I34">
            <v>3118475411</v>
          </cell>
          <cell r="K34">
            <v>42090858462</v>
          </cell>
          <cell r="M34">
            <v>44119696401</v>
          </cell>
          <cell r="N34">
            <v>42090858462</v>
          </cell>
          <cell r="O34">
            <v>42881162489</v>
          </cell>
          <cell r="P34">
            <v>818281864</v>
          </cell>
          <cell r="Q34">
            <v>1885455129</v>
          </cell>
          <cell r="R34">
            <v>1335287819</v>
          </cell>
          <cell r="S34">
            <v>3181280557</v>
          </cell>
          <cell r="T34">
            <v>6402023505</v>
          </cell>
          <cell r="U34">
            <v>1515642709</v>
          </cell>
          <cell r="V34">
            <v>1515642708</v>
          </cell>
          <cell r="W34">
            <v>3031285417</v>
          </cell>
        </row>
        <row r="35">
          <cell r="B35" t="str">
            <v>DOSQUEBRADAS</v>
          </cell>
          <cell r="C35">
            <v>4167428276</v>
          </cell>
          <cell r="D35">
            <v>1927820</v>
          </cell>
          <cell r="E35">
            <v>4169356096</v>
          </cell>
          <cell r="F35">
            <v>-333394262</v>
          </cell>
          <cell r="G35">
            <v>375242049</v>
          </cell>
          <cell r="H35">
            <v>4211203883</v>
          </cell>
          <cell r="I35">
            <v>257418982</v>
          </cell>
          <cell r="K35">
            <v>4468622865</v>
          </cell>
          <cell r="M35">
            <v>4634072349</v>
          </cell>
          <cell r="N35">
            <v>4468622865</v>
          </cell>
          <cell r="O35">
            <v>4552891594</v>
          </cell>
          <cell r="P35">
            <v>1402713071</v>
          </cell>
          <cell r="Q35">
            <v>205231833</v>
          </cell>
          <cell r="R35">
            <v>145346109</v>
          </cell>
          <cell r="S35">
            <v>347221094</v>
          </cell>
          <cell r="T35">
            <v>697799036</v>
          </cell>
          <cell r="U35">
            <v>164977827</v>
          </cell>
          <cell r="V35">
            <v>164977827</v>
          </cell>
          <cell r="W35">
            <v>329955654</v>
          </cell>
        </row>
        <row r="36">
          <cell r="B36" t="str">
            <v>DUITAMA</v>
          </cell>
          <cell r="C36">
            <v>2971713990</v>
          </cell>
          <cell r="D36">
            <v>4511303</v>
          </cell>
          <cell r="E36">
            <v>2976225293</v>
          </cell>
          <cell r="F36">
            <v>-237737119</v>
          </cell>
          <cell r="G36">
            <v>267860276</v>
          </cell>
          <cell r="H36">
            <v>3006348450</v>
          </cell>
          <cell r="I36">
            <v>411682934</v>
          </cell>
          <cell r="K36">
            <v>3418031384</v>
          </cell>
          <cell r="M36">
            <v>3502367257</v>
          </cell>
          <cell r="N36">
            <v>3418031384</v>
          </cell>
          <cell r="O36">
            <v>3481802314</v>
          </cell>
          <cell r="P36">
            <v>107493852</v>
          </cell>
          <cell r="Q36">
            <v>141051266</v>
          </cell>
          <cell r="R36">
            <v>99893142</v>
          </cell>
          <cell r="S36">
            <v>243982113</v>
          </cell>
          <cell r="T36">
            <v>484926521</v>
          </cell>
          <cell r="U36">
            <v>118697576</v>
          </cell>
          <cell r="V36">
            <v>118697575</v>
          </cell>
          <cell r="W36">
            <v>237395151</v>
          </cell>
        </row>
        <row r="37">
          <cell r="B37" t="str">
            <v>ENVIGADO</v>
          </cell>
          <cell r="C37">
            <v>2574666545</v>
          </cell>
          <cell r="D37">
            <v>663987</v>
          </cell>
          <cell r="E37">
            <v>2575330532</v>
          </cell>
          <cell r="F37">
            <v>-205973324</v>
          </cell>
          <cell r="G37">
            <v>231779748</v>
          </cell>
          <cell r="H37">
            <v>2601136956</v>
          </cell>
          <cell r="I37">
            <v>116633342</v>
          </cell>
          <cell r="K37">
            <v>2717770298</v>
          </cell>
          <cell r="M37">
            <v>2765518461</v>
          </cell>
          <cell r="N37">
            <v>2717770298</v>
          </cell>
          <cell r="O37">
            <v>2767876029</v>
          </cell>
          <cell r="P37">
            <v>93337466</v>
          </cell>
          <cell r="Q37">
            <v>125950526</v>
          </cell>
          <cell r="R37">
            <v>89198730</v>
          </cell>
          <cell r="S37">
            <v>210986342</v>
          </cell>
          <cell r="T37">
            <v>426135598</v>
          </cell>
          <cell r="U37">
            <v>101246708</v>
          </cell>
          <cell r="V37">
            <v>101246708</v>
          </cell>
          <cell r="W37">
            <v>202493416</v>
          </cell>
        </row>
        <row r="38">
          <cell r="B38" t="str">
            <v>FACATATIVA</v>
          </cell>
          <cell r="C38">
            <v>2737133379</v>
          </cell>
          <cell r="D38">
            <v>962128</v>
          </cell>
          <cell r="E38">
            <v>2738095507</v>
          </cell>
          <cell r="F38">
            <v>-218970670</v>
          </cell>
          <cell r="G38">
            <v>246428596</v>
          </cell>
          <cell r="H38">
            <v>2765553433</v>
          </cell>
          <cell r="I38">
            <v>282420618</v>
          </cell>
          <cell r="K38">
            <v>3047974051</v>
          </cell>
          <cell r="M38">
            <v>3172071662</v>
          </cell>
          <cell r="N38">
            <v>3047974051</v>
          </cell>
          <cell r="O38">
            <v>3104912382</v>
          </cell>
          <cell r="P38">
            <v>73918004</v>
          </cell>
          <cell r="Q38">
            <v>137123154</v>
          </cell>
          <cell r="R38">
            <v>97111235</v>
          </cell>
          <cell r="S38">
            <v>231029864</v>
          </cell>
          <cell r="T38">
            <v>465264253</v>
          </cell>
          <cell r="U38">
            <v>110201782</v>
          </cell>
          <cell r="V38">
            <v>110201781</v>
          </cell>
          <cell r="W38">
            <v>220403563</v>
          </cell>
        </row>
        <row r="39">
          <cell r="B39" t="str">
            <v>FLORENCIA</v>
          </cell>
          <cell r="C39">
            <v>4925915299</v>
          </cell>
          <cell r="D39">
            <v>56700154</v>
          </cell>
          <cell r="E39">
            <v>4982615453</v>
          </cell>
          <cell r="F39">
            <v>-394073224</v>
          </cell>
          <cell r="G39">
            <v>448435391</v>
          </cell>
          <cell r="H39">
            <v>5036977620</v>
          </cell>
          <cell r="I39">
            <v>663501490</v>
          </cell>
          <cell r="K39">
            <v>5700479110</v>
          </cell>
          <cell r="M39">
            <v>6082083111</v>
          </cell>
          <cell r="N39">
            <v>5700479110</v>
          </cell>
          <cell r="O39">
            <v>5807523171</v>
          </cell>
          <cell r="P39">
            <v>816657285</v>
          </cell>
          <cell r="Q39">
            <v>243844443</v>
          </cell>
          <cell r="R39">
            <v>172691733</v>
          </cell>
          <cell r="S39">
            <v>410697506</v>
          </cell>
          <cell r="T39">
            <v>827233682</v>
          </cell>
          <cell r="U39">
            <v>196017024</v>
          </cell>
          <cell r="V39">
            <v>196017024</v>
          </cell>
          <cell r="W39">
            <v>392034048</v>
          </cell>
        </row>
        <row r="40">
          <cell r="B40" t="str">
            <v>FLORIDABLANCA</v>
          </cell>
          <cell r="C40">
            <v>4891559661</v>
          </cell>
          <cell r="D40">
            <v>45796442</v>
          </cell>
          <cell r="E40">
            <v>4937356103</v>
          </cell>
          <cell r="F40">
            <v>-391324773</v>
          </cell>
          <cell r="G40">
            <v>444362049</v>
          </cell>
          <cell r="H40">
            <v>4990393379</v>
          </cell>
          <cell r="I40">
            <v>213157530</v>
          </cell>
          <cell r="K40">
            <v>5203550909</v>
          </cell>
          <cell r="M40">
            <v>5350582231</v>
          </cell>
          <cell r="N40">
            <v>5203550909</v>
          </cell>
          <cell r="O40">
            <v>5301484837</v>
          </cell>
          <cell r="P40">
            <v>127585246</v>
          </cell>
          <cell r="Q40">
            <v>238157773</v>
          </cell>
          <cell r="R40">
            <v>168664408</v>
          </cell>
          <cell r="S40">
            <v>398938915</v>
          </cell>
          <cell r="T40">
            <v>805761096</v>
          </cell>
          <cell r="U40">
            <v>191445733</v>
          </cell>
          <cell r="V40">
            <v>191445733</v>
          </cell>
          <cell r="W40">
            <v>382891466</v>
          </cell>
        </row>
        <row r="41">
          <cell r="B41" t="str">
            <v>FUNZA</v>
          </cell>
          <cell r="C41">
            <v>1377544177</v>
          </cell>
          <cell r="D41">
            <v>1145908</v>
          </cell>
          <cell r="E41">
            <v>1378690085</v>
          </cell>
          <cell r="F41">
            <v>-110203534</v>
          </cell>
          <cell r="G41">
            <v>124082108</v>
          </cell>
          <cell r="H41">
            <v>1392568659</v>
          </cell>
          <cell r="I41">
            <v>65154002</v>
          </cell>
          <cell r="K41">
            <v>1457722661</v>
          </cell>
          <cell r="M41">
            <v>1540983432</v>
          </cell>
          <cell r="N41">
            <v>1457722661</v>
          </cell>
          <cell r="O41">
            <v>1485053060</v>
          </cell>
          <cell r="P41">
            <v>96946549</v>
          </cell>
          <cell r="Q41">
            <v>63234096</v>
          </cell>
          <cell r="R41">
            <v>44782671</v>
          </cell>
          <cell r="S41">
            <v>107634017</v>
          </cell>
          <cell r="T41">
            <v>215650784</v>
          </cell>
          <cell r="U41">
            <v>50831402</v>
          </cell>
          <cell r="V41">
            <v>50831402</v>
          </cell>
          <cell r="W41">
            <v>101662804</v>
          </cell>
        </row>
        <row r="42">
          <cell r="B42" t="str">
            <v>FUSAGASUGA</v>
          </cell>
          <cell r="C42">
            <v>3023829624</v>
          </cell>
          <cell r="D42">
            <v>4946990</v>
          </cell>
          <cell r="E42">
            <v>3028776614</v>
          </cell>
          <cell r="F42">
            <v>-241906370</v>
          </cell>
          <cell r="G42">
            <v>272589895</v>
          </cell>
          <cell r="H42">
            <v>3059460139</v>
          </cell>
          <cell r="I42">
            <v>210491964</v>
          </cell>
          <cell r="K42">
            <v>3269952103</v>
          </cell>
          <cell r="M42">
            <v>3380871439</v>
          </cell>
          <cell r="N42">
            <v>3269952103</v>
          </cell>
          <cell r="O42">
            <v>3331445500</v>
          </cell>
          <cell r="P42">
            <v>105542216</v>
          </cell>
          <cell r="Q42">
            <v>149841910</v>
          </cell>
          <cell r="R42">
            <v>106118716</v>
          </cell>
          <cell r="S42">
            <v>251482863</v>
          </cell>
          <cell r="T42">
            <v>507443489</v>
          </cell>
          <cell r="U42">
            <v>120451937</v>
          </cell>
          <cell r="V42">
            <v>120451937</v>
          </cell>
          <cell r="W42">
            <v>240903874</v>
          </cell>
        </row>
        <row r="43">
          <cell r="B43" t="str">
            <v>GIRARDOT</v>
          </cell>
          <cell r="C43">
            <v>1860048802</v>
          </cell>
          <cell r="D43">
            <v>1233934</v>
          </cell>
          <cell r="E43">
            <v>1861282736</v>
          </cell>
          <cell r="F43">
            <v>-148803904</v>
          </cell>
          <cell r="G43">
            <v>167515446</v>
          </cell>
          <cell r="H43">
            <v>1879994278</v>
          </cell>
          <cell r="I43">
            <v>318118598</v>
          </cell>
          <cell r="K43">
            <v>2198112876</v>
          </cell>
          <cell r="M43">
            <v>2311471854</v>
          </cell>
          <cell r="N43">
            <v>2198112876</v>
          </cell>
          <cell r="O43">
            <v>2239108474</v>
          </cell>
          <cell r="P43">
            <v>78809926</v>
          </cell>
          <cell r="Q43">
            <v>91281970</v>
          </cell>
          <cell r="R43">
            <v>64646303</v>
          </cell>
          <cell r="S43">
            <v>152973683</v>
          </cell>
          <cell r="T43">
            <v>308901956</v>
          </cell>
          <cell r="U43">
            <v>73378011</v>
          </cell>
          <cell r="V43">
            <v>73378011</v>
          </cell>
          <cell r="W43">
            <v>146756022</v>
          </cell>
        </row>
        <row r="44">
          <cell r="B44" t="str">
            <v>GIRON</v>
          </cell>
          <cell r="C44">
            <v>3649703980</v>
          </cell>
          <cell r="D44">
            <v>102222381</v>
          </cell>
          <cell r="E44">
            <v>3751926361</v>
          </cell>
          <cell r="F44">
            <v>-291976318</v>
          </cell>
          <cell r="G44">
            <v>337673372</v>
          </cell>
          <cell r="H44">
            <v>3797623415</v>
          </cell>
          <cell r="I44">
            <v>217436136</v>
          </cell>
          <cell r="K44">
            <v>4015059551</v>
          </cell>
          <cell r="M44">
            <v>4086982979</v>
          </cell>
          <cell r="N44">
            <v>4015059551</v>
          </cell>
          <cell r="O44">
            <v>4090218147</v>
          </cell>
          <cell r="P44">
            <v>134292734</v>
          </cell>
          <cell r="Q44">
            <v>177572850</v>
          </cell>
          <cell r="R44">
            <v>125757893</v>
          </cell>
          <cell r="S44">
            <v>300566898</v>
          </cell>
          <cell r="T44">
            <v>603897641</v>
          </cell>
          <cell r="U44">
            <v>142743904</v>
          </cell>
          <cell r="V44">
            <v>142743904</v>
          </cell>
          <cell r="W44">
            <v>285487808</v>
          </cell>
        </row>
        <row r="45">
          <cell r="B45" t="str">
            <v>GUAINIA</v>
          </cell>
          <cell r="C45">
            <v>1108595308</v>
          </cell>
          <cell r="D45">
            <v>75396739</v>
          </cell>
          <cell r="E45">
            <v>1183992047</v>
          </cell>
          <cell r="F45">
            <v>-88687625</v>
          </cell>
          <cell r="G45">
            <v>106559284</v>
          </cell>
          <cell r="H45">
            <v>1201863706</v>
          </cell>
          <cell r="I45">
            <v>650374289</v>
          </cell>
          <cell r="K45">
            <v>1852237995</v>
          </cell>
          <cell r="M45">
            <v>1833973946</v>
          </cell>
          <cell r="N45">
            <v>1852237995</v>
          </cell>
          <cell r="O45">
            <v>1886400993</v>
          </cell>
          <cell r="P45">
            <v>1533131851</v>
          </cell>
          <cell r="Q45">
            <v>51465780</v>
          </cell>
          <cell r="R45">
            <v>36448298</v>
          </cell>
          <cell r="S45">
            <v>89077609</v>
          </cell>
          <cell r="T45">
            <v>176991687</v>
          </cell>
          <cell r="U45">
            <v>41371297</v>
          </cell>
          <cell r="V45">
            <v>41371297</v>
          </cell>
          <cell r="W45">
            <v>82742594</v>
          </cell>
        </row>
        <row r="46">
          <cell r="B46" t="str">
            <v>GUAVIARE</v>
          </cell>
          <cell r="C46">
            <v>2872518458</v>
          </cell>
          <cell r="D46">
            <v>184839493</v>
          </cell>
          <cell r="E46">
            <v>3057357951</v>
          </cell>
          <cell r="F46">
            <v>-229801477</v>
          </cell>
          <cell r="G46">
            <v>275162216</v>
          </cell>
          <cell r="H46">
            <v>3102718690</v>
          </cell>
          <cell r="I46">
            <v>707116704</v>
          </cell>
          <cell r="K46">
            <v>3809835394</v>
          </cell>
          <cell r="M46">
            <v>3689224856</v>
          </cell>
          <cell r="N46">
            <v>3809835394</v>
          </cell>
          <cell r="O46">
            <v>3880438924</v>
          </cell>
          <cell r="P46">
            <v>1993659294</v>
          </cell>
          <cell r="Q46">
            <v>135957512</v>
          </cell>
          <cell r="R46">
            <v>96285723</v>
          </cell>
          <cell r="S46">
            <v>229592872</v>
          </cell>
          <cell r="T46">
            <v>461836107</v>
          </cell>
          <cell r="U46">
            <v>109290934</v>
          </cell>
          <cell r="V46">
            <v>109290934</v>
          </cell>
          <cell r="W46">
            <v>218581868</v>
          </cell>
        </row>
        <row r="47">
          <cell r="B47" t="str">
            <v>HUILA</v>
          </cell>
          <cell r="C47">
            <v>22181554901</v>
          </cell>
          <cell r="D47">
            <v>1458185528</v>
          </cell>
          <cell r="E47">
            <v>23639740429</v>
          </cell>
          <cell r="F47">
            <v>-1774524392</v>
          </cell>
          <cell r="G47">
            <v>2127576639</v>
          </cell>
          <cell r="H47">
            <v>23992792676</v>
          </cell>
          <cell r="I47">
            <v>1868868391</v>
          </cell>
          <cell r="K47">
            <v>25861661067</v>
          </cell>
          <cell r="M47">
            <v>25014747833</v>
          </cell>
          <cell r="N47">
            <v>25861661067</v>
          </cell>
          <cell r="O47">
            <v>26346775643</v>
          </cell>
          <cell r="P47">
            <v>1432272779</v>
          </cell>
          <cell r="Q47">
            <v>1076377292</v>
          </cell>
          <cell r="R47">
            <v>762295249</v>
          </cell>
          <cell r="S47">
            <v>1815757901</v>
          </cell>
          <cell r="T47">
            <v>3654430442</v>
          </cell>
          <cell r="U47">
            <v>865255803</v>
          </cell>
          <cell r="V47">
            <v>865255803</v>
          </cell>
          <cell r="W47">
            <v>1730511606</v>
          </cell>
        </row>
        <row r="48">
          <cell r="B48" t="str">
            <v>IBAGUE</v>
          </cell>
          <cell r="C48">
            <v>12863611419</v>
          </cell>
          <cell r="D48">
            <v>75751414</v>
          </cell>
          <cell r="E48">
            <v>12939362833</v>
          </cell>
          <cell r="F48">
            <v>-1029088914</v>
          </cell>
          <cell r="G48">
            <v>1164542655</v>
          </cell>
          <cell r="H48">
            <v>13074816574</v>
          </cell>
          <cell r="I48">
            <v>1487943240</v>
          </cell>
          <cell r="K48">
            <v>14562759814</v>
          </cell>
          <cell r="M48">
            <v>15271022203</v>
          </cell>
          <cell r="N48">
            <v>14562759814</v>
          </cell>
          <cell r="O48">
            <v>14836063800</v>
          </cell>
          <cell r="P48">
            <v>290221482</v>
          </cell>
          <cell r="Q48">
            <v>627583143</v>
          </cell>
          <cell r="R48">
            <v>444457210</v>
          </cell>
          <cell r="S48">
            <v>1051404508</v>
          </cell>
          <cell r="T48">
            <v>2123444861</v>
          </cell>
          <cell r="U48">
            <v>504489578</v>
          </cell>
          <cell r="V48">
            <v>504489578</v>
          </cell>
          <cell r="W48">
            <v>1008979156</v>
          </cell>
        </row>
        <row r="49">
          <cell r="B49" t="str">
            <v>IPIALES</v>
          </cell>
          <cell r="C49">
            <v>3595054528</v>
          </cell>
          <cell r="D49">
            <v>70381520</v>
          </cell>
          <cell r="E49">
            <v>3665436048</v>
          </cell>
          <cell r="F49">
            <v>-287604362</v>
          </cell>
          <cell r="G49">
            <v>329889244</v>
          </cell>
          <cell r="H49">
            <v>3707720930</v>
          </cell>
          <cell r="I49">
            <v>509890420</v>
          </cell>
          <cell r="J49">
            <v>232898357</v>
          </cell>
          <cell r="K49">
            <v>4450509707</v>
          </cell>
          <cell r="M49">
            <v>4430482584</v>
          </cell>
          <cell r="N49">
            <v>4450509707</v>
          </cell>
          <cell r="O49">
            <v>4534778436</v>
          </cell>
          <cell r="P49">
            <v>580913463</v>
          </cell>
          <cell r="Q49">
            <v>177721974</v>
          </cell>
          <cell r="R49">
            <v>125863503</v>
          </cell>
          <cell r="S49">
            <v>302146762</v>
          </cell>
          <cell r="T49">
            <v>605732239</v>
          </cell>
          <cell r="U49">
            <v>142863889</v>
          </cell>
          <cell r="V49">
            <v>142863889</v>
          </cell>
          <cell r="W49">
            <v>285727778</v>
          </cell>
        </row>
        <row r="50">
          <cell r="B50" t="str">
            <v>ITAGUI</v>
          </cell>
          <cell r="C50">
            <v>4511393112</v>
          </cell>
          <cell r="D50">
            <v>727078</v>
          </cell>
          <cell r="E50">
            <v>4512120190</v>
          </cell>
          <cell r="F50">
            <v>-360911449</v>
          </cell>
          <cell r="G50">
            <v>406090817</v>
          </cell>
          <cell r="H50">
            <v>4557299558</v>
          </cell>
          <cell r="I50">
            <v>91094334</v>
          </cell>
          <cell r="K50">
            <v>4648393892</v>
          </cell>
          <cell r="M50">
            <v>4795175316</v>
          </cell>
          <cell r="N50">
            <v>4648393892</v>
          </cell>
          <cell r="O50">
            <v>4734940154</v>
          </cell>
          <cell r="P50">
            <v>144771246</v>
          </cell>
          <cell r="Q50">
            <v>218592709</v>
          </cell>
          <cell r="R50">
            <v>154808342</v>
          </cell>
          <cell r="S50">
            <v>369611625</v>
          </cell>
          <cell r="T50">
            <v>743012676</v>
          </cell>
          <cell r="U50">
            <v>176313490</v>
          </cell>
          <cell r="V50">
            <v>176313489</v>
          </cell>
          <cell r="W50">
            <v>352626979</v>
          </cell>
        </row>
        <row r="51">
          <cell r="B51" t="str">
            <v>JAMUNDI</v>
          </cell>
          <cell r="C51">
            <v>2421908044</v>
          </cell>
          <cell r="D51">
            <v>52423719</v>
          </cell>
          <cell r="E51">
            <v>2474331763</v>
          </cell>
          <cell r="F51">
            <v>-193752644</v>
          </cell>
          <cell r="G51">
            <v>222689859</v>
          </cell>
          <cell r="H51">
            <v>2503268978</v>
          </cell>
          <cell r="I51">
            <v>409279161</v>
          </cell>
          <cell r="K51">
            <v>2912548139</v>
          </cell>
          <cell r="M51">
            <v>2875188475</v>
          </cell>
          <cell r="N51">
            <v>2912548139</v>
          </cell>
          <cell r="O51">
            <v>2967208936</v>
          </cell>
          <cell r="P51">
            <v>99126384</v>
          </cell>
          <cell r="Q51">
            <v>119807073</v>
          </cell>
          <cell r="R51">
            <v>84847909</v>
          </cell>
          <cell r="S51">
            <v>202530915</v>
          </cell>
          <cell r="T51">
            <v>407185897</v>
          </cell>
          <cell r="U51">
            <v>96308160</v>
          </cell>
          <cell r="V51">
            <v>96308159</v>
          </cell>
          <cell r="W51">
            <v>192616319</v>
          </cell>
        </row>
        <row r="52">
          <cell r="B52" t="str">
            <v>LA GUAJIRA</v>
          </cell>
          <cell r="C52">
            <v>11202573513</v>
          </cell>
          <cell r="D52">
            <v>714925019</v>
          </cell>
          <cell r="E52">
            <v>11917498532</v>
          </cell>
          <cell r="F52">
            <v>-896205881</v>
          </cell>
          <cell r="G52">
            <v>1072574868</v>
          </cell>
          <cell r="H52">
            <v>12093867519</v>
          </cell>
          <cell r="I52">
            <v>1387928869</v>
          </cell>
          <cell r="K52">
            <v>13481796388</v>
          </cell>
          <cell r="M52">
            <v>13455271926</v>
          </cell>
          <cell r="N52">
            <v>13481796388</v>
          </cell>
          <cell r="O52">
            <v>13734602575</v>
          </cell>
          <cell r="P52">
            <v>3966851898</v>
          </cell>
          <cell r="Q52">
            <v>547811388</v>
          </cell>
          <cell r="R52">
            <v>387962494</v>
          </cell>
          <cell r="S52">
            <v>1423286653</v>
          </cell>
          <cell r="T52">
            <v>2359060535</v>
          </cell>
          <cell r="U52">
            <v>415307820</v>
          </cell>
          <cell r="V52">
            <v>415307819</v>
          </cell>
          <cell r="W52">
            <v>830615639</v>
          </cell>
        </row>
        <row r="53">
          <cell r="B53" t="str">
            <v>LORICA</v>
          </cell>
          <cell r="C53">
            <v>4772720977</v>
          </cell>
          <cell r="D53">
            <v>422680612</v>
          </cell>
          <cell r="E53">
            <v>5195401589</v>
          </cell>
          <cell r="F53">
            <v>-381817678</v>
          </cell>
          <cell r="G53">
            <v>467586143</v>
          </cell>
          <cell r="H53">
            <v>5281170054</v>
          </cell>
          <cell r="I53">
            <v>680916253</v>
          </cell>
          <cell r="K53">
            <v>5962086307</v>
          </cell>
          <cell r="M53">
            <v>8515160847</v>
          </cell>
          <cell r="N53">
            <v>5962086307</v>
          </cell>
          <cell r="O53">
            <v>6073685435</v>
          </cell>
          <cell r="P53">
            <v>166627200</v>
          </cell>
          <cell r="Q53">
            <v>227842666</v>
          </cell>
          <cell r="R53">
            <v>161359202</v>
          </cell>
          <cell r="S53">
            <v>384317851</v>
          </cell>
          <cell r="T53">
            <v>773519719</v>
          </cell>
          <cell r="U53">
            <v>183153488</v>
          </cell>
          <cell r="V53">
            <v>183153487</v>
          </cell>
          <cell r="W53">
            <v>366306975</v>
          </cell>
        </row>
        <row r="54">
          <cell r="B54" t="str">
            <v>MAGANGUE</v>
          </cell>
          <cell r="C54">
            <v>4460934595</v>
          </cell>
          <cell r="D54">
            <v>200382577</v>
          </cell>
          <cell r="E54">
            <v>4661317172</v>
          </cell>
          <cell r="F54">
            <v>-356874768</v>
          </cell>
          <cell r="G54">
            <v>419518545</v>
          </cell>
          <cell r="H54">
            <v>4723960949</v>
          </cell>
          <cell r="I54">
            <v>256961184</v>
          </cell>
          <cell r="K54">
            <v>4980922133</v>
          </cell>
          <cell r="M54">
            <v>5008034824</v>
          </cell>
          <cell r="N54">
            <v>4980922133</v>
          </cell>
          <cell r="O54">
            <v>5074300995</v>
          </cell>
          <cell r="P54">
            <v>163839242</v>
          </cell>
          <cell r="Q54">
            <v>216260113</v>
          </cell>
          <cell r="R54">
            <v>153156386</v>
          </cell>
          <cell r="S54">
            <v>363075557</v>
          </cell>
          <cell r="T54">
            <v>732492056</v>
          </cell>
          <cell r="U54">
            <v>173843058</v>
          </cell>
          <cell r="V54">
            <v>173843058</v>
          </cell>
          <cell r="W54">
            <v>347686116</v>
          </cell>
        </row>
        <row r="55">
          <cell r="B55" t="str">
            <v>MAGDALENA</v>
          </cell>
          <cell r="C55">
            <v>28814434697</v>
          </cell>
          <cell r="D55">
            <v>2067265335</v>
          </cell>
          <cell r="E55">
            <v>30881700032</v>
          </cell>
          <cell r="F55">
            <v>-2305154776</v>
          </cell>
          <cell r="G55">
            <v>2779353003</v>
          </cell>
          <cell r="H55">
            <v>31355898259</v>
          </cell>
          <cell r="I55">
            <v>2528951155</v>
          </cell>
          <cell r="K55">
            <v>33884849414</v>
          </cell>
          <cell r="M55">
            <v>32730028057</v>
          </cell>
          <cell r="N55">
            <v>33884849414</v>
          </cell>
          <cell r="O55">
            <v>34520281182</v>
          </cell>
          <cell r="P55">
            <v>562941673</v>
          </cell>
          <cell r="Q55">
            <v>1387091622</v>
          </cell>
          <cell r="R55">
            <v>982344538</v>
          </cell>
          <cell r="S55">
            <v>2347662515</v>
          </cell>
          <cell r="T55">
            <v>4717098675</v>
          </cell>
          <cell r="U55">
            <v>1115039872</v>
          </cell>
          <cell r="V55">
            <v>1115039872</v>
          </cell>
          <cell r="W55">
            <v>2230079744</v>
          </cell>
        </row>
        <row r="56">
          <cell r="B56" t="str">
            <v>MAICAO</v>
          </cell>
          <cell r="C56">
            <v>5109142410</v>
          </cell>
          <cell r="D56">
            <v>244490396</v>
          </cell>
          <cell r="E56">
            <v>5353632806</v>
          </cell>
          <cell r="F56">
            <v>-408731393</v>
          </cell>
          <cell r="G56">
            <v>481826953</v>
          </cell>
          <cell r="H56">
            <v>5426728366</v>
          </cell>
          <cell r="I56">
            <v>281741502</v>
          </cell>
          <cell r="K56">
            <v>5708469868</v>
          </cell>
          <cell r="M56">
            <v>5463720148</v>
          </cell>
          <cell r="N56">
            <v>5708469868</v>
          </cell>
          <cell r="O56">
            <v>5815513929</v>
          </cell>
          <cell r="P56">
            <v>2424806316</v>
          </cell>
          <cell r="Q56">
            <v>247134466</v>
          </cell>
          <cell r="R56">
            <v>175021742</v>
          </cell>
          <cell r="S56">
            <v>447849210</v>
          </cell>
          <cell r="T56">
            <v>870005418</v>
          </cell>
          <cell r="U56">
            <v>198661623</v>
          </cell>
          <cell r="V56">
            <v>198661623</v>
          </cell>
          <cell r="W56">
            <v>397323246</v>
          </cell>
        </row>
        <row r="57">
          <cell r="B57" t="str">
            <v>MALAMBO</v>
          </cell>
          <cell r="C57">
            <v>2185703113</v>
          </cell>
          <cell r="D57">
            <v>18984060</v>
          </cell>
          <cell r="E57">
            <v>2204687173</v>
          </cell>
          <cell r="F57">
            <v>-174856249</v>
          </cell>
          <cell r="G57">
            <v>198421846</v>
          </cell>
          <cell r="H57">
            <v>2228252770</v>
          </cell>
          <cell r="I57">
            <v>208691495</v>
          </cell>
          <cell r="K57">
            <v>2436944265</v>
          </cell>
          <cell r="M57">
            <v>2548655311</v>
          </cell>
          <cell r="N57">
            <v>2436944265</v>
          </cell>
          <cell r="O57">
            <v>2482494929</v>
          </cell>
          <cell r="P57">
            <v>3631433976</v>
          </cell>
          <cell r="Q57">
            <v>107014421</v>
          </cell>
          <cell r="R57">
            <v>75788095</v>
          </cell>
          <cell r="S57">
            <v>179537652</v>
          </cell>
          <cell r="T57">
            <v>362340168</v>
          </cell>
          <cell r="U57">
            <v>86024713</v>
          </cell>
          <cell r="V57">
            <v>86024713</v>
          </cell>
          <cell r="W57">
            <v>172049426</v>
          </cell>
        </row>
        <row r="58">
          <cell r="B58" t="str">
            <v>MANIZALES</v>
          </cell>
          <cell r="C58">
            <v>8500949659</v>
          </cell>
          <cell r="D58">
            <v>62361906</v>
          </cell>
          <cell r="E58">
            <v>8563311565</v>
          </cell>
          <cell r="F58">
            <v>-680075973</v>
          </cell>
          <cell r="G58">
            <v>770698041</v>
          </cell>
          <cell r="H58">
            <v>8653933633</v>
          </cell>
          <cell r="I58">
            <v>899666780</v>
          </cell>
          <cell r="K58">
            <v>9553600413</v>
          </cell>
          <cell r="M58">
            <v>9923569567</v>
          </cell>
          <cell r="N58">
            <v>9553600413</v>
          </cell>
          <cell r="O58">
            <v>9733525537</v>
          </cell>
          <cell r="P58">
            <v>323640118</v>
          </cell>
          <cell r="Q58">
            <v>415649329</v>
          </cell>
          <cell r="R58">
            <v>294364728</v>
          </cell>
          <cell r="S58">
            <v>696236661</v>
          </cell>
          <cell r="T58">
            <v>1406250718</v>
          </cell>
          <cell r="U58">
            <v>334124262</v>
          </cell>
          <cell r="V58">
            <v>334124262</v>
          </cell>
          <cell r="W58">
            <v>668248524</v>
          </cell>
        </row>
        <row r="59">
          <cell r="B59" t="str">
            <v>MEDELLIN</v>
          </cell>
          <cell r="C59">
            <v>42603161829</v>
          </cell>
          <cell r="D59">
            <v>44677840</v>
          </cell>
          <cell r="E59">
            <v>42647839669</v>
          </cell>
          <cell r="F59">
            <v>-3408252946</v>
          </cell>
          <cell r="G59">
            <v>3838305570</v>
          </cell>
          <cell r="H59">
            <v>43077892293</v>
          </cell>
          <cell r="I59">
            <v>1579099982</v>
          </cell>
          <cell r="K59">
            <v>44656992275</v>
          </cell>
          <cell r="M59">
            <v>52203888348</v>
          </cell>
          <cell r="N59">
            <v>44656992275</v>
          </cell>
          <cell r="O59">
            <v>45495124500</v>
          </cell>
          <cell r="P59">
            <v>8555788636</v>
          </cell>
          <cell r="Q59">
            <v>2152684193</v>
          </cell>
          <cell r="R59">
            <v>1524540646</v>
          </cell>
          <cell r="S59">
            <v>3659891216</v>
          </cell>
          <cell r="T59">
            <v>7337116055</v>
          </cell>
          <cell r="U59">
            <v>1866535732</v>
          </cell>
          <cell r="V59">
            <v>1866535731</v>
          </cell>
          <cell r="W59">
            <v>3733071463</v>
          </cell>
        </row>
        <row r="60">
          <cell r="B60" t="str">
            <v>META</v>
          </cell>
          <cell r="C60">
            <v>13311855555</v>
          </cell>
          <cell r="D60">
            <v>589238471</v>
          </cell>
          <cell r="E60">
            <v>13901094026</v>
          </cell>
          <cell r="F60">
            <v>-1064948444</v>
          </cell>
          <cell r="G60">
            <v>1251098462</v>
          </cell>
          <cell r="H60">
            <v>14087244044</v>
          </cell>
          <cell r="I60">
            <v>891063948</v>
          </cell>
          <cell r="K60">
            <v>14978307992</v>
          </cell>
          <cell r="M60">
            <v>14827157163</v>
          </cell>
          <cell r="N60">
            <v>14978307992</v>
          </cell>
          <cell r="O60">
            <v>15258444578</v>
          </cell>
          <cell r="P60">
            <v>2154682156</v>
          </cell>
          <cell r="Q60">
            <v>665701552</v>
          </cell>
          <cell r="R60">
            <v>471452839</v>
          </cell>
          <cell r="S60">
            <v>1148576307</v>
          </cell>
          <cell r="T60">
            <v>2285730698</v>
          </cell>
          <cell r="U60">
            <v>535131804</v>
          </cell>
          <cell r="V60">
            <v>535131803</v>
          </cell>
          <cell r="W60">
            <v>1070263607</v>
          </cell>
        </row>
        <row r="61">
          <cell r="B61" t="str">
            <v>MONTERIA</v>
          </cell>
          <cell r="C61">
            <v>12698549840</v>
          </cell>
          <cell r="D61">
            <v>332935876</v>
          </cell>
          <cell r="E61">
            <v>13031485716</v>
          </cell>
          <cell r="F61">
            <v>-1015883987</v>
          </cell>
          <cell r="G61">
            <v>1172833714</v>
          </cell>
          <cell r="H61">
            <v>13188435443</v>
          </cell>
          <cell r="I61">
            <v>2075532363</v>
          </cell>
          <cell r="K61">
            <v>15263967806</v>
          </cell>
          <cell r="M61">
            <v>15684548671</v>
          </cell>
          <cell r="N61">
            <v>15263967806</v>
          </cell>
          <cell r="O61">
            <v>15550936992</v>
          </cell>
          <cell r="P61">
            <v>314609318</v>
          </cell>
          <cell r="Q61">
            <v>649445632</v>
          </cell>
          <cell r="R61">
            <v>459940323</v>
          </cell>
          <cell r="S61">
            <v>1112420249</v>
          </cell>
          <cell r="T61">
            <v>2221806204</v>
          </cell>
          <cell r="U61">
            <v>522064221</v>
          </cell>
          <cell r="V61">
            <v>522064220</v>
          </cell>
          <cell r="W61">
            <v>1044128441</v>
          </cell>
        </row>
        <row r="62">
          <cell r="B62" t="str">
            <v>MOSQUERA</v>
          </cell>
          <cell r="C62">
            <v>1949079123</v>
          </cell>
          <cell r="D62">
            <v>396588</v>
          </cell>
          <cell r="E62">
            <v>1949475711</v>
          </cell>
          <cell r="F62">
            <v>-155926330</v>
          </cell>
          <cell r="G62">
            <v>175452814</v>
          </cell>
          <cell r="H62">
            <v>1969002195</v>
          </cell>
          <cell r="I62">
            <v>171417284</v>
          </cell>
          <cell r="K62">
            <v>2140419479</v>
          </cell>
          <cell r="M62">
            <v>2195521264</v>
          </cell>
          <cell r="N62">
            <v>2140419479</v>
          </cell>
          <cell r="O62">
            <v>2181415077</v>
          </cell>
          <cell r="P62">
            <v>77532656</v>
          </cell>
          <cell r="Q62">
            <v>98570232</v>
          </cell>
          <cell r="R62">
            <v>69807883</v>
          </cell>
          <cell r="S62">
            <v>166939701</v>
          </cell>
          <cell r="T62">
            <v>335317816</v>
          </cell>
          <cell r="U62">
            <v>79236699</v>
          </cell>
          <cell r="V62">
            <v>79236699</v>
          </cell>
          <cell r="W62">
            <v>158473398</v>
          </cell>
        </row>
        <row r="63">
          <cell r="B63" t="str">
            <v>NARIÑO</v>
          </cell>
          <cell r="C63">
            <v>30567580842</v>
          </cell>
          <cell r="D63">
            <v>2325033730</v>
          </cell>
          <cell r="E63">
            <v>32892614572</v>
          </cell>
          <cell r="F63">
            <v>-2445406467</v>
          </cell>
          <cell r="G63">
            <v>2960335311</v>
          </cell>
          <cell r="H63">
            <v>33407543416</v>
          </cell>
          <cell r="I63">
            <v>4582006940</v>
          </cell>
          <cell r="K63">
            <v>37989550356</v>
          </cell>
          <cell r="M63">
            <v>38621883634</v>
          </cell>
          <cell r="N63">
            <v>37989550356</v>
          </cell>
          <cell r="O63">
            <v>38702418254</v>
          </cell>
          <cell r="P63">
            <v>692974869</v>
          </cell>
          <cell r="Q63">
            <v>1474278757</v>
          </cell>
          <cell r="R63">
            <v>1044090859</v>
          </cell>
          <cell r="S63">
            <v>2493216279</v>
          </cell>
          <cell r="T63">
            <v>5011585895</v>
          </cell>
          <cell r="U63">
            <v>1185113522</v>
          </cell>
          <cell r="V63">
            <v>1185113521</v>
          </cell>
          <cell r="W63">
            <v>2370227043</v>
          </cell>
        </row>
        <row r="64">
          <cell r="B64" t="str">
            <v>NEIVA</v>
          </cell>
          <cell r="C64">
            <v>9378630691</v>
          </cell>
          <cell r="D64">
            <v>50029388</v>
          </cell>
          <cell r="E64">
            <v>9428660079</v>
          </cell>
          <cell r="F64">
            <v>-750290455</v>
          </cell>
          <cell r="G64">
            <v>848579407</v>
          </cell>
          <cell r="H64">
            <v>9526949031</v>
          </cell>
          <cell r="I64">
            <v>1542460138</v>
          </cell>
          <cell r="K64">
            <v>11069409169</v>
          </cell>
          <cell r="M64">
            <v>11685646591</v>
          </cell>
          <cell r="N64">
            <v>11069409169</v>
          </cell>
          <cell r="O64">
            <v>11276664692</v>
          </cell>
          <cell r="P64">
            <v>211514168</v>
          </cell>
          <cell r="Q64">
            <v>452656910</v>
          </cell>
          <cell r="R64">
            <v>320573663</v>
          </cell>
          <cell r="S64">
            <v>768956145</v>
          </cell>
          <cell r="T64">
            <v>1542186718</v>
          </cell>
          <cell r="U64">
            <v>363658488</v>
          </cell>
          <cell r="V64">
            <v>363658487</v>
          </cell>
          <cell r="W64">
            <v>727316975</v>
          </cell>
        </row>
        <row r="65">
          <cell r="B65" t="str">
            <v>NORTE DE SANTANDER</v>
          </cell>
          <cell r="C65">
            <v>23506487733</v>
          </cell>
          <cell r="D65">
            <v>1109349923</v>
          </cell>
          <cell r="E65">
            <v>24615837656</v>
          </cell>
          <cell r="F65">
            <v>-1880519019</v>
          </cell>
          <cell r="G65">
            <v>2215425389</v>
          </cell>
          <cell r="H65">
            <v>24950744026</v>
          </cell>
          <cell r="I65">
            <v>2644229628</v>
          </cell>
          <cell r="K65">
            <v>27594973654</v>
          </cell>
          <cell r="M65">
            <v>28477986259</v>
          </cell>
          <cell r="N65">
            <v>27594973654</v>
          </cell>
          <cell r="O65">
            <v>28111973695</v>
          </cell>
          <cell r="P65">
            <v>1101682520</v>
          </cell>
          <cell r="Q65">
            <v>1171544224</v>
          </cell>
          <cell r="R65">
            <v>829692898</v>
          </cell>
          <cell r="S65">
            <v>1976363022</v>
          </cell>
          <cell r="T65">
            <v>3977600144</v>
          </cell>
          <cell r="U65">
            <v>941757483</v>
          </cell>
          <cell r="V65">
            <v>941757482</v>
          </cell>
          <cell r="W65">
            <v>1883514965</v>
          </cell>
        </row>
        <row r="66">
          <cell r="B66" t="str">
            <v>PALMIRA</v>
          </cell>
          <cell r="C66">
            <v>6390965010</v>
          </cell>
          <cell r="D66">
            <v>118348888</v>
          </cell>
          <cell r="E66">
            <v>6509313898</v>
          </cell>
          <cell r="F66">
            <v>-511277201</v>
          </cell>
          <cell r="G66">
            <v>585838251</v>
          </cell>
          <cell r="H66">
            <v>6583874948</v>
          </cell>
          <cell r="I66">
            <v>634072560</v>
          </cell>
          <cell r="K66">
            <v>7217947508</v>
          </cell>
          <cell r="M66">
            <v>7311167172</v>
          </cell>
          <cell r="N66">
            <v>7217947508</v>
          </cell>
          <cell r="O66">
            <v>7352321968</v>
          </cell>
          <cell r="P66">
            <v>137753612</v>
          </cell>
          <cell r="Q66">
            <v>298983571</v>
          </cell>
          <cell r="R66">
            <v>211741512</v>
          </cell>
          <cell r="S66">
            <v>503765908</v>
          </cell>
          <cell r="T66">
            <v>1014490991</v>
          </cell>
          <cell r="U66">
            <v>240341996</v>
          </cell>
          <cell r="V66">
            <v>240341996</v>
          </cell>
          <cell r="W66">
            <v>480683992</v>
          </cell>
        </row>
        <row r="67">
          <cell r="B67" t="str">
            <v>PASTO</v>
          </cell>
          <cell r="C67">
            <v>10516817118</v>
          </cell>
          <cell r="D67">
            <v>130541627</v>
          </cell>
          <cell r="E67">
            <v>10647358745</v>
          </cell>
          <cell r="F67">
            <v>-841345369</v>
          </cell>
          <cell r="G67">
            <v>958262287</v>
          </cell>
          <cell r="H67">
            <v>10764275663</v>
          </cell>
          <cell r="I67">
            <v>1521036119</v>
          </cell>
          <cell r="K67">
            <v>12285311782</v>
          </cell>
          <cell r="M67">
            <v>13026335071</v>
          </cell>
          <cell r="N67">
            <v>12285311782</v>
          </cell>
          <cell r="O67">
            <v>12515342637</v>
          </cell>
          <cell r="P67">
            <v>374312396</v>
          </cell>
          <cell r="Q67">
            <v>509375322</v>
          </cell>
          <cell r="R67">
            <v>360741898</v>
          </cell>
          <cell r="S67">
            <v>862020383</v>
          </cell>
          <cell r="T67">
            <v>1732137603</v>
          </cell>
          <cell r="U67">
            <v>409466417</v>
          </cell>
          <cell r="V67">
            <v>409466416</v>
          </cell>
          <cell r="W67">
            <v>818932833</v>
          </cell>
        </row>
        <row r="68">
          <cell r="B68" t="str">
            <v>PEREIRA</v>
          </cell>
          <cell r="C68">
            <v>11932911782</v>
          </cell>
          <cell r="D68">
            <v>32622753</v>
          </cell>
          <cell r="E68">
            <v>11965534535</v>
          </cell>
          <cell r="F68">
            <v>-954632943</v>
          </cell>
          <cell r="G68">
            <v>1076898108</v>
          </cell>
          <cell r="H68">
            <v>12087799700</v>
          </cell>
          <cell r="I68">
            <v>734403012</v>
          </cell>
          <cell r="J68">
            <v>500000000</v>
          </cell>
          <cell r="K68">
            <v>13322202712</v>
          </cell>
          <cell r="M68">
            <v>13118259605</v>
          </cell>
          <cell r="N68">
            <v>13322202712</v>
          </cell>
          <cell r="O68">
            <v>13572731366</v>
          </cell>
          <cell r="P68">
            <v>558421004</v>
          </cell>
          <cell r="Q68">
            <v>613059892</v>
          </cell>
          <cell r="R68">
            <v>434171778</v>
          </cell>
          <cell r="S68">
            <v>1030275265</v>
          </cell>
          <cell r="T68">
            <v>2077506935</v>
          </cell>
          <cell r="U68">
            <v>492816615</v>
          </cell>
          <cell r="V68">
            <v>492816615</v>
          </cell>
          <cell r="W68">
            <v>985633230</v>
          </cell>
        </row>
        <row r="69">
          <cell r="B69" t="str">
            <v>PIEDECUESTA</v>
          </cell>
          <cell r="C69">
            <v>4307797621</v>
          </cell>
          <cell r="D69">
            <v>170126644</v>
          </cell>
          <cell r="E69">
            <v>4477924265</v>
          </cell>
          <cell r="F69">
            <v>-344623810</v>
          </cell>
          <cell r="G69">
            <v>403013184</v>
          </cell>
          <cell r="H69">
            <v>4536313639</v>
          </cell>
          <cell r="I69">
            <v>523102932</v>
          </cell>
          <cell r="K69">
            <v>5059416571</v>
          </cell>
          <cell r="M69">
            <v>5100618772</v>
          </cell>
          <cell r="N69">
            <v>5059416571</v>
          </cell>
          <cell r="O69">
            <v>5155072966</v>
          </cell>
          <cell r="P69">
            <v>384646345</v>
          </cell>
          <cell r="Q69">
            <v>207570608</v>
          </cell>
          <cell r="R69">
            <v>147002440</v>
          </cell>
          <cell r="S69">
            <v>354186446</v>
          </cell>
          <cell r="T69">
            <v>708759494</v>
          </cell>
          <cell r="U69">
            <v>166811849</v>
          </cell>
          <cell r="V69">
            <v>166811849</v>
          </cell>
          <cell r="W69">
            <v>333623698</v>
          </cell>
        </row>
        <row r="70">
          <cell r="B70" t="str">
            <v>PITALITO</v>
          </cell>
          <cell r="C70">
            <v>4180785888</v>
          </cell>
          <cell r="D70">
            <v>79403639</v>
          </cell>
          <cell r="E70">
            <v>4260189527</v>
          </cell>
          <cell r="F70">
            <v>-334462871</v>
          </cell>
          <cell r="G70">
            <v>383417057</v>
          </cell>
          <cell r="H70">
            <v>4309143713</v>
          </cell>
          <cell r="I70">
            <v>253932243</v>
          </cell>
          <cell r="K70">
            <v>4563075956</v>
          </cell>
          <cell r="M70">
            <v>4692803784</v>
          </cell>
          <cell r="N70">
            <v>4563075956</v>
          </cell>
          <cell r="O70">
            <v>4649622218</v>
          </cell>
          <cell r="P70">
            <v>132339844</v>
          </cell>
          <cell r="Q70">
            <v>207487572</v>
          </cell>
          <cell r="R70">
            <v>146943634</v>
          </cell>
          <cell r="S70">
            <v>349592526</v>
          </cell>
          <cell r="T70">
            <v>704023732</v>
          </cell>
          <cell r="U70">
            <v>166791065</v>
          </cell>
          <cell r="V70">
            <v>166791065</v>
          </cell>
          <cell r="W70">
            <v>333582130</v>
          </cell>
        </row>
        <row r="71">
          <cell r="B71" t="str">
            <v>POPAYAN</v>
          </cell>
          <cell r="C71">
            <v>6812679488</v>
          </cell>
          <cell r="D71">
            <v>46699058</v>
          </cell>
          <cell r="E71">
            <v>6859378546</v>
          </cell>
          <cell r="F71">
            <v>-545014359</v>
          </cell>
          <cell r="G71">
            <v>617344069</v>
          </cell>
          <cell r="H71">
            <v>6931708256</v>
          </cell>
          <cell r="I71">
            <v>1092448326</v>
          </cell>
          <cell r="K71">
            <v>8024156582</v>
          </cell>
          <cell r="M71">
            <v>8345609746</v>
          </cell>
          <cell r="N71">
            <v>8024156582</v>
          </cell>
          <cell r="O71">
            <v>8174473775</v>
          </cell>
          <cell r="P71">
            <v>3486875548</v>
          </cell>
          <cell r="Q71">
            <v>330656106</v>
          </cell>
          <cell r="R71">
            <v>234172144</v>
          </cell>
          <cell r="S71">
            <v>553994336</v>
          </cell>
          <cell r="T71">
            <v>1118822586</v>
          </cell>
          <cell r="U71">
            <v>265801529</v>
          </cell>
          <cell r="V71">
            <v>265801529</v>
          </cell>
          <cell r="W71">
            <v>531603058</v>
          </cell>
        </row>
        <row r="72">
          <cell r="B72" t="str">
            <v>PUTUMAYO</v>
          </cell>
          <cell r="C72">
            <v>13021093252</v>
          </cell>
          <cell r="D72">
            <v>591879226</v>
          </cell>
          <cell r="E72">
            <v>13612972478</v>
          </cell>
          <cell r="F72">
            <v>-1041687460</v>
          </cell>
          <cell r="G72">
            <v>1225167523</v>
          </cell>
          <cell r="H72">
            <v>13796452541</v>
          </cell>
          <cell r="I72">
            <v>1824931519</v>
          </cell>
          <cell r="K72">
            <v>15621384060</v>
          </cell>
          <cell r="M72">
            <v>15878856455</v>
          </cell>
          <cell r="N72">
            <v>15621384060</v>
          </cell>
          <cell r="O72">
            <v>15915185845</v>
          </cell>
          <cell r="P72">
            <v>752352506</v>
          </cell>
          <cell r="Q72">
            <v>610753569</v>
          </cell>
          <cell r="R72">
            <v>432538430</v>
          </cell>
          <cell r="S72">
            <v>1036329872</v>
          </cell>
          <cell r="T72">
            <v>2079621871</v>
          </cell>
          <cell r="U72">
            <v>490959995</v>
          </cell>
          <cell r="V72">
            <v>490959995</v>
          </cell>
          <cell r="W72">
            <v>981919990</v>
          </cell>
        </row>
        <row r="73">
          <cell r="B73" t="str">
            <v>QUIBDO</v>
          </cell>
          <cell r="C73">
            <v>5756287280</v>
          </cell>
          <cell r="D73">
            <v>45261677</v>
          </cell>
          <cell r="E73">
            <v>5801548957</v>
          </cell>
          <cell r="F73">
            <v>-460502982</v>
          </cell>
          <cell r="G73">
            <v>522139406</v>
          </cell>
          <cell r="H73">
            <v>5863185381</v>
          </cell>
          <cell r="I73">
            <v>798052318</v>
          </cell>
          <cell r="K73">
            <v>6661237699</v>
          </cell>
          <cell r="M73">
            <v>7163994865</v>
          </cell>
          <cell r="N73">
            <v>6661237699</v>
          </cell>
          <cell r="O73">
            <v>6786502026</v>
          </cell>
          <cell r="P73">
            <v>167395908</v>
          </cell>
          <cell r="Q73">
            <v>293876013</v>
          </cell>
          <cell r="R73">
            <v>208124316</v>
          </cell>
          <cell r="S73">
            <v>496110620</v>
          </cell>
          <cell r="T73">
            <v>998110949</v>
          </cell>
          <cell r="U73">
            <v>236235349</v>
          </cell>
          <cell r="V73">
            <v>236235348</v>
          </cell>
          <cell r="W73">
            <v>472470697</v>
          </cell>
        </row>
        <row r="74">
          <cell r="B74" t="str">
            <v>QUINDIO</v>
          </cell>
          <cell r="C74">
            <v>7774713594</v>
          </cell>
          <cell r="D74">
            <v>45151750</v>
          </cell>
          <cell r="E74">
            <v>7819865344</v>
          </cell>
          <cell r="F74">
            <v>-621977088</v>
          </cell>
          <cell r="G74">
            <v>703787881</v>
          </cell>
          <cell r="H74">
            <v>7901676137</v>
          </cell>
          <cell r="I74">
            <v>1165540951</v>
          </cell>
          <cell r="K74">
            <v>9067217088</v>
          </cell>
          <cell r="M74">
            <v>10377752106</v>
          </cell>
          <cell r="N74">
            <v>9067217088</v>
          </cell>
          <cell r="O74">
            <v>9238032080</v>
          </cell>
          <cell r="P74">
            <v>330787676</v>
          </cell>
          <cell r="Q74">
            <v>374776116</v>
          </cell>
          <cell r="R74">
            <v>265418134</v>
          </cell>
          <cell r="S74">
            <v>635126021</v>
          </cell>
          <cell r="T74">
            <v>1275320271</v>
          </cell>
          <cell r="U74">
            <v>301271403</v>
          </cell>
          <cell r="V74">
            <v>301271403</v>
          </cell>
          <cell r="W74">
            <v>602542806</v>
          </cell>
        </row>
        <row r="75">
          <cell r="B75" t="str">
            <v>RIOHACHA</v>
          </cell>
          <cell r="C75">
            <v>6208231361</v>
          </cell>
          <cell r="D75">
            <v>428140430</v>
          </cell>
          <cell r="E75">
            <v>6636371791</v>
          </cell>
          <cell r="F75">
            <v>-496658509</v>
          </cell>
          <cell r="G75">
            <v>597273461</v>
          </cell>
          <cell r="H75">
            <v>6736986743</v>
          </cell>
          <cell r="I75">
            <v>770722781</v>
          </cell>
          <cell r="K75">
            <v>7507709524</v>
          </cell>
          <cell r="M75">
            <v>7219523879</v>
          </cell>
          <cell r="N75">
            <v>7507709524</v>
          </cell>
          <cell r="O75">
            <v>7648916584</v>
          </cell>
          <cell r="P75">
            <v>1380199656</v>
          </cell>
          <cell r="Q75">
            <v>296931829</v>
          </cell>
          <cell r="R75">
            <v>210288459</v>
          </cell>
          <cell r="S75">
            <v>502937054</v>
          </cell>
          <cell r="T75">
            <v>1010157342</v>
          </cell>
          <cell r="U75">
            <v>238691557</v>
          </cell>
          <cell r="V75">
            <v>238691556</v>
          </cell>
          <cell r="W75">
            <v>477383113</v>
          </cell>
        </row>
        <row r="76">
          <cell r="B76" t="str">
            <v>RIONEGRO</v>
          </cell>
          <cell r="C76">
            <v>2768780484</v>
          </cell>
          <cell r="D76">
            <v>1623108</v>
          </cell>
          <cell r="E76">
            <v>2770403592</v>
          </cell>
          <cell r="F76">
            <v>-221502439</v>
          </cell>
          <cell r="G76">
            <v>249336323</v>
          </cell>
          <cell r="H76">
            <v>2798237476</v>
          </cell>
          <cell r="I76">
            <v>37155242</v>
          </cell>
          <cell r="K76">
            <v>2835392718</v>
          </cell>
          <cell r="M76">
            <v>2920522612</v>
          </cell>
          <cell r="N76">
            <v>2835392718</v>
          </cell>
          <cell r="O76">
            <v>2887775982</v>
          </cell>
          <cell r="P76">
            <v>252313356</v>
          </cell>
          <cell r="Q76">
            <v>140275733</v>
          </cell>
          <cell r="R76">
            <v>99343907</v>
          </cell>
          <cell r="S76">
            <v>237139017</v>
          </cell>
          <cell r="T76">
            <v>476758657</v>
          </cell>
          <cell r="U76">
            <v>112880071</v>
          </cell>
          <cell r="V76">
            <v>112880070</v>
          </cell>
          <cell r="W76">
            <v>225760141</v>
          </cell>
        </row>
        <row r="77">
          <cell r="B77" t="str">
            <v>RISARALDA</v>
          </cell>
          <cell r="C77">
            <v>8124835982</v>
          </cell>
          <cell r="D77">
            <v>271331244</v>
          </cell>
          <cell r="E77">
            <v>8396167226</v>
          </cell>
          <cell r="F77">
            <v>-649986879</v>
          </cell>
          <cell r="G77">
            <v>755655050</v>
          </cell>
          <cell r="H77">
            <v>8501835397</v>
          </cell>
          <cell r="I77">
            <v>1194807477</v>
          </cell>
          <cell r="K77">
            <v>9696642874</v>
          </cell>
          <cell r="M77">
            <v>9717406767</v>
          </cell>
          <cell r="N77">
            <v>9696642874</v>
          </cell>
          <cell r="O77">
            <v>9878845532</v>
          </cell>
          <cell r="P77">
            <v>706387282</v>
          </cell>
          <cell r="Q77">
            <v>404923115</v>
          </cell>
          <cell r="R77">
            <v>286768375</v>
          </cell>
          <cell r="S77">
            <v>655133731</v>
          </cell>
          <cell r="T77">
            <v>1346825221</v>
          </cell>
          <cell r="U77">
            <v>311384074</v>
          </cell>
          <cell r="V77">
            <v>311384074</v>
          </cell>
          <cell r="W77">
            <v>622768148</v>
          </cell>
        </row>
        <row r="78">
          <cell r="B78" t="str">
            <v>SABANETA</v>
          </cell>
          <cell r="C78">
            <v>986012254</v>
          </cell>
          <cell r="D78">
            <v>66098</v>
          </cell>
          <cell r="E78">
            <v>986078352</v>
          </cell>
          <cell r="F78">
            <v>-78880980</v>
          </cell>
          <cell r="G78">
            <v>88747052</v>
          </cell>
          <cell r="H78">
            <v>995944424</v>
          </cell>
          <cell r="I78">
            <v>34755834</v>
          </cell>
          <cell r="K78">
            <v>1030700258</v>
          </cell>
          <cell r="M78">
            <v>1090733486</v>
          </cell>
          <cell r="N78">
            <v>1030700258</v>
          </cell>
          <cell r="O78">
            <v>1048920524</v>
          </cell>
          <cell r="P78">
            <v>201148674</v>
          </cell>
          <cell r="Q78">
            <v>48659174</v>
          </cell>
          <cell r="R78">
            <v>34460646</v>
          </cell>
          <cell r="S78">
            <v>82914276</v>
          </cell>
          <cell r="T78">
            <v>166034096</v>
          </cell>
          <cell r="U78">
            <v>47914385</v>
          </cell>
          <cell r="V78">
            <v>47914385</v>
          </cell>
          <cell r="W78">
            <v>95828770</v>
          </cell>
        </row>
        <row r="79">
          <cell r="B79" t="str">
            <v>SAHAGUN</v>
          </cell>
          <cell r="C79">
            <v>3691601140</v>
          </cell>
          <cell r="D79">
            <v>156864512</v>
          </cell>
          <cell r="E79">
            <v>3848465652</v>
          </cell>
          <cell r="F79">
            <v>-295328091</v>
          </cell>
          <cell r="G79">
            <v>346361909</v>
          </cell>
          <cell r="H79">
            <v>3899499470</v>
          </cell>
          <cell r="I79">
            <v>247790927</v>
          </cell>
          <cell r="K79">
            <v>4147290397</v>
          </cell>
          <cell r="M79">
            <v>4308965620</v>
          </cell>
          <cell r="N79">
            <v>4147290397</v>
          </cell>
          <cell r="O79">
            <v>4224726526</v>
          </cell>
          <cell r="P79">
            <v>151771452</v>
          </cell>
          <cell r="Q79">
            <v>182598074</v>
          </cell>
          <cell r="R79">
            <v>129316779</v>
          </cell>
          <cell r="S79">
            <v>307477408</v>
          </cell>
          <cell r="T79">
            <v>619392261</v>
          </cell>
          <cell r="U79">
            <v>146783346</v>
          </cell>
          <cell r="V79">
            <v>146783345</v>
          </cell>
          <cell r="W79">
            <v>293566691</v>
          </cell>
        </row>
        <row r="80">
          <cell r="B80" t="str">
            <v>SAN ANDRES</v>
          </cell>
          <cell r="C80">
            <v>1323072150</v>
          </cell>
          <cell r="D80">
            <v>7492456</v>
          </cell>
          <cell r="E80">
            <v>1330564606</v>
          </cell>
          <cell r="F80">
            <v>-105845772</v>
          </cell>
          <cell r="G80">
            <v>119750815</v>
          </cell>
          <cell r="H80">
            <v>1344469649</v>
          </cell>
          <cell r="I80">
            <v>396905728</v>
          </cell>
          <cell r="K80">
            <v>1741375377</v>
          </cell>
          <cell r="M80">
            <v>1779745239</v>
          </cell>
          <cell r="N80">
            <v>1741375377</v>
          </cell>
          <cell r="O80">
            <v>1773260842</v>
          </cell>
          <cell r="P80">
            <v>62612784</v>
          </cell>
          <cell r="Q80">
            <v>64696086</v>
          </cell>
          <cell r="R80">
            <v>45818060</v>
          </cell>
          <cell r="S80">
            <v>109632268</v>
          </cell>
          <cell r="T80">
            <v>220146414</v>
          </cell>
          <cell r="U80">
            <v>52006640</v>
          </cell>
          <cell r="V80">
            <v>52006640</v>
          </cell>
          <cell r="W80">
            <v>104013280</v>
          </cell>
        </row>
        <row r="81">
          <cell r="B81" t="str">
            <v>SANTA MARTA</v>
          </cell>
          <cell r="C81">
            <v>11821642848</v>
          </cell>
          <cell r="D81">
            <v>262680533</v>
          </cell>
          <cell r="E81">
            <v>12084323381</v>
          </cell>
          <cell r="F81">
            <v>-945731428</v>
          </cell>
          <cell r="G81">
            <v>1087589104</v>
          </cell>
          <cell r="H81">
            <v>12226181057</v>
          </cell>
          <cell r="I81">
            <v>1967437681</v>
          </cell>
          <cell r="K81">
            <v>14193618738</v>
          </cell>
          <cell r="M81">
            <v>13940108111</v>
          </cell>
          <cell r="N81">
            <v>14193618738</v>
          </cell>
          <cell r="O81">
            <v>14460090125</v>
          </cell>
          <cell r="P81">
            <v>312293052</v>
          </cell>
          <cell r="Q81">
            <v>542906441</v>
          </cell>
          <cell r="R81">
            <v>384488788</v>
          </cell>
          <cell r="S81">
            <v>912278170</v>
          </cell>
          <cell r="T81">
            <v>1839673399</v>
          </cell>
          <cell r="U81">
            <v>436403096</v>
          </cell>
          <cell r="V81">
            <v>436403096</v>
          </cell>
          <cell r="W81">
            <v>872806192</v>
          </cell>
        </row>
        <row r="82">
          <cell r="B82" t="str">
            <v>SANTANDER</v>
          </cell>
          <cell r="C82">
            <v>28711512343</v>
          </cell>
          <cell r="D82">
            <v>1978570428</v>
          </cell>
          <cell r="E82">
            <v>30690082771</v>
          </cell>
          <cell r="F82">
            <v>-2296920987</v>
          </cell>
          <cell r="G82">
            <v>2762107449</v>
          </cell>
          <cell r="H82">
            <v>31155269233</v>
          </cell>
          <cell r="I82">
            <v>4360216747</v>
          </cell>
          <cell r="K82">
            <v>35515485980</v>
          </cell>
          <cell r="M82">
            <v>34518909804</v>
          </cell>
          <cell r="N82">
            <v>35515485980</v>
          </cell>
          <cell r="O82">
            <v>36180525680</v>
          </cell>
          <cell r="P82">
            <v>603872743</v>
          </cell>
          <cell r="Q82">
            <v>1413771242</v>
          </cell>
          <cell r="R82">
            <v>1001239165</v>
          </cell>
          <cell r="S82">
            <v>2376445740</v>
          </cell>
          <cell r="T82">
            <v>4791456147</v>
          </cell>
          <cell r="U82">
            <v>1136473975</v>
          </cell>
          <cell r="V82">
            <v>1136473974</v>
          </cell>
          <cell r="W82">
            <v>2272947949</v>
          </cell>
        </row>
        <row r="83">
          <cell r="B83" t="str">
            <v>SINCELEJO</v>
          </cell>
          <cell r="C83">
            <v>8079937205</v>
          </cell>
          <cell r="D83">
            <v>17970361</v>
          </cell>
          <cell r="E83">
            <v>8097907566</v>
          </cell>
          <cell r="F83">
            <v>-646394976</v>
          </cell>
          <cell r="G83">
            <v>728811681</v>
          </cell>
          <cell r="H83">
            <v>8180324271</v>
          </cell>
          <cell r="I83">
            <v>1461118252</v>
          </cell>
          <cell r="K83">
            <v>9641442523</v>
          </cell>
          <cell r="M83">
            <v>9859296383</v>
          </cell>
          <cell r="N83">
            <v>9641442523</v>
          </cell>
          <cell r="O83">
            <v>9821367647</v>
          </cell>
          <cell r="P83">
            <v>239983850</v>
          </cell>
          <cell r="Q83">
            <v>385764570</v>
          </cell>
          <cell r="R83">
            <v>273200207</v>
          </cell>
          <cell r="S83">
            <v>646386497</v>
          </cell>
          <cell r="T83">
            <v>1305351274</v>
          </cell>
          <cell r="U83">
            <v>310101072</v>
          </cell>
          <cell r="V83">
            <v>310101072</v>
          </cell>
          <cell r="W83">
            <v>620202144</v>
          </cell>
        </row>
        <row r="84">
          <cell r="B84" t="str">
            <v>SOACHA</v>
          </cell>
          <cell r="C84">
            <v>7327754312</v>
          </cell>
          <cell r="D84">
            <v>2300808</v>
          </cell>
          <cell r="E84">
            <v>7330055120</v>
          </cell>
          <cell r="F84">
            <v>-586220345</v>
          </cell>
          <cell r="G84">
            <v>659704961</v>
          </cell>
          <cell r="H84">
            <v>7403539736</v>
          </cell>
          <cell r="I84">
            <v>381995183</v>
          </cell>
          <cell r="K84">
            <v>7785534919</v>
          </cell>
          <cell r="M84">
            <v>7983421450</v>
          </cell>
          <cell r="N84">
            <v>7785534919</v>
          </cell>
          <cell r="O84">
            <v>7931297045</v>
          </cell>
          <cell r="P84">
            <v>9859438902</v>
          </cell>
          <cell r="Q84">
            <v>363429617</v>
          </cell>
          <cell r="R84">
            <v>257382492</v>
          </cell>
          <cell r="S84">
            <v>610293012</v>
          </cell>
          <cell r="T84">
            <v>1231105121</v>
          </cell>
          <cell r="U84">
            <v>292130732</v>
          </cell>
          <cell r="V84">
            <v>292130731</v>
          </cell>
          <cell r="W84">
            <v>584261463</v>
          </cell>
        </row>
        <row r="85">
          <cell r="B85" t="str">
            <v>SOGAMOSO</v>
          </cell>
          <cell r="C85">
            <v>3172533167</v>
          </cell>
          <cell r="D85">
            <v>29967970</v>
          </cell>
          <cell r="E85">
            <v>3202501137</v>
          </cell>
          <cell r="F85">
            <v>-253802653</v>
          </cell>
          <cell r="G85">
            <v>288225102</v>
          </cell>
          <cell r="H85">
            <v>3236923586</v>
          </cell>
          <cell r="I85">
            <v>223813818</v>
          </cell>
          <cell r="K85">
            <v>3460737404</v>
          </cell>
          <cell r="M85">
            <v>3571665148</v>
          </cell>
          <cell r="N85">
            <v>3460737404</v>
          </cell>
          <cell r="O85">
            <v>3524508334</v>
          </cell>
          <cell r="P85">
            <v>1027114593</v>
          </cell>
          <cell r="Q85">
            <v>161205860</v>
          </cell>
          <cell r="R85">
            <v>114166717</v>
          </cell>
          <cell r="S85">
            <v>272690551</v>
          </cell>
          <cell r="T85">
            <v>548063128</v>
          </cell>
          <cell r="U85">
            <v>129584125</v>
          </cell>
          <cell r="V85">
            <v>129584125</v>
          </cell>
          <cell r="W85">
            <v>259168250</v>
          </cell>
        </row>
        <row r="86">
          <cell r="B86" t="str">
            <v>SOLEDAD</v>
          </cell>
          <cell r="C86">
            <v>7331686018</v>
          </cell>
          <cell r="D86">
            <v>6574496</v>
          </cell>
          <cell r="E86">
            <v>7338260514</v>
          </cell>
          <cell r="F86">
            <v>-586534881</v>
          </cell>
          <cell r="G86">
            <v>660443446</v>
          </cell>
          <cell r="H86">
            <v>7412169079</v>
          </cell>
          <cell r="I86">
            <v>863368233</v>
          </cell>
          <cell r="K86">
            <v>8275537312</v>
          </cell>
          <cell r="M86">
            <v>8612890053</v>
          </cell>
          <cell r="N86">
            <v>8275537312</v>
          </cell>
          <cell r="O86">
            <v>8430409571</v>
          </cell>
          <cell r="P86">
            <v>230631082</v>
          </cell>
          <cell r="Q86">
            <v>360534081</v>
          </cell>
          <cell r="R86">
            <v>255331861</v>
          </cell>
          <cell r="S86">
            <v>604285158</v>
          </cell>
          <cell r="T86">
            <v>1220151100</v>
          </cell>
          <cell r="U86">
            <v>289819267</v>
          </cell>
          <cell r="V86">
            <v>289819267</v>
          </cell>
          <cell r="W86">
            <v>579638534</v>
          </cell>
        </row>
        <row r="87">
          <cell r="B87" t="str">
            <v>SUCRE</v>
          </cell>
          <cell r="C87">
            <v>24740987385</v>
          </cell>
          <cell r="D87">
            <v>1500957410</v>
          </cell>
          <cell r="E87">
            <v>26241944795</v>
          </cell>
          <cell r="F87">
            <v>-1979278991</v>
          </cell>
          <cell r="G87">
            <v>2361775032</v>
          </cell>
          <cell r="H87">
            <v>26624440836</v>
          </cell>
          <cell r="I87">
            <v>2401301736</v>
          </cell>
          <cell r="K87">
            <v>29025742572</v>
          </cell>
          <cell r="M87">
            <v>28984229327</v>
          </cell>
          <cell r="N87">
            <v>29025742572</v>
          </cell>
          <cell r="O87">
            <v>29570073012</v>
          </cell>
          <cell r="P87">
            <v>464087372</v>
          </cell>
          <cell r="Q87">
            <v>1213310741</v>
          </cell>
          <cell r="R87">
            <v>859272134</v>
          </cell>
          <cell r="S87">
            <v>2041931618</v>
          </cell>
          <cell r="T87">
            <v>4114514493</v>
          </cell>
          <cell r="U87">
            <v>975423891</v>
          </cell>
          <cell r="V87">
            <v>975423891</v>
          </cell>
          <cell r="W87">
            <v>1950847782</v>
          </cell>
        </row>
        <row r="88">
          <cell r="B88" t="str">
            <v>TOLIMA</v>
          </cell>
          <cell r="C88">
            <v>27210033327</v>
          </cell>
          <cell r="D88">
            <v>1354494843</v>
          </cell>
          <cell r="E88">
            <v>28564528170</v>
          </cell>
          <cell r="F88">
            <v>-2176802666</v>
          </cell>
          <cell r="G88">
            <v>2570807535</v>
          </cell>
          <cell r="H88">
            <v>28958533039</v>
          </cell>
          <cell r="I88">
            <v>3286716918</v>
          </cell>
          <cell r="K88">
            <v>32245249957</v>
          </cell>
          <cell r="M88">
            <v>32342211311</v>
          </cell>
          <cell r="N88">
            <v>32245249957</v>
          </cell>
          <cell r="O88">
            <v>32851073794</v>
          </cell>
          <cell r="P88">
            <v>533494239</v>
          </cell>
          <cell r="Q88">
            <v>1335151664</v>
          </cell>
          <cell r="R88">
            <v>945560425</v>
          </cell>
          <cell r="S88">
            <v>2239483577</v>
          </cell>
          <cell r="T88">
            <v>4520195666</v>
          </cell>
          <cell r="U88">
            <v>1073276277</v>
          </cell>
          <cell r="V88">
            <v>1073276277</v>
          </cell>
          <cell r="W88">
            <v>2146552554</v>
          </cell>
        </row>
        <row r="89">
          <cell r="B89" t="str">
            <v>TULUA</v>
          </cell>
          <cell r="C89">
            <v>4143094591</v>
          </cell>
          <cell r="D89">
            <v>60098239</v>
          </cell>
          <cell r="E89">
            <v>4203192830</v>
          </cell>
          <cell r="F89">
            <v>-331447567</v>
          </cell>
          <cell r="G89">
            <v>378287355</v>
          </cell>
          <cell r="H89">
            <v>4250032618</v>
          </cell>
          <cell r="I89">
            <v>508516249</v>
          </cell>
          <cell r="K89">
            <v>4758548867</v>
          </cell>
          <cell r="M89">
            <v>4942509727</v>
          </cell>
          <cell r="N89">
            <v>4758548867</v>
          </cell>
          <cell r="O89">
            <v>4847372663</v>
          </cell>
          <cell r="P89">
            <v>186330418</v>
          </cell>
          <cell r="Q89">
            <v>197665145</v>
          </cell>
          <cell r="R89">
            <v>139987346</v>
          </cell>
          <cell r="S89">
            <v>337302608</v>
          </cell>
          <cell r="T89">
            <v>674955099</v>
          </cell>
          <cell r="U89">
            <v>158895437</v>
          </cell>
          <cell r="V89">
            <v>158895437</v>
          </cell>
          <cell r="W89">
            <v>317790874</v>
          </cell>
        </row>
        <row r="90">
          <cell r="B90" t="str">
            <v>TUMACO</v>
          </cell>
          <cell r="C90">
            <v>6179322353</v>
          </cell>
          <cell r="D90">
            <v>261023462</v>
          </cell>
          <cell r="E90">
            <v>6440345815</v>
          </cell>
          <cell r="F90">
            <v>-494345788</v>
          </cell>
          <cell r="G90">
            <v>579631123</v>
          </cell>
          <cell r="H90">
            <v>6525631150</v>
          </cell>
          <cell r="I90">
            <v>425040551</v>
          </cell>
          <cell r="K90">
            <v>6950671701</v>
          </cell>
          <cell r="M90">
            <v>6798668303</v>
          </cell>
          <cell r="N90">
            <v>6950671701</v>
          </cell>
          <cell r="O90">
            <v>7080491095</v>
          </cell>
          <cell r="P90">
            <v>3675768526</v>
          </cell>
          <cell r="Q90">
            <v>310835135</v>
          </cell>
          <cell r="R90">
            <v>220134844</v>
          </cell>
          <cell r="S90">
            <v>524182638</v>
          </cell>
          <cell r="T90">
            <v>1055152617</v>
          </cell>
          <cell r="U90">
            <v>249868478</v>
          </cell>
          <cell r="V90">
            <v>249868478</v>
          </cell>
          <cell r="W90">
            <v>499736956</v>
          </cell>
        </row>
        <row r="91">
          <cell r="B91" t="str">
            <v>TUNJA</v>
          </cell>
          <cell r="C91">
            <v>3484221740</v>
          </cell>
          <cell r="D91">
            <v>132196</v>
          </cell>
          <cell r="E91">
            <v>3484353936</v>
          </cell>
          <cell r="F91">
            <v>-278737739</v>
          </cell>
          <cell r="G91">
            <v>313591854</v>
          </cell>
          <cell r="H91">
            <v>3519208051</v>
          </cell>
          <cell r="I91">
            <v>675402095</v>
          </cell>
          <cell r="K91">
            <v>4194610146</v>
          </cell>
          <cell r="M91">
            <v>4507471691</v>
          </cell>
          <cell r="N91">
            <v>4194610146</v>
          </cell>
          <cell r="O91">
            <v>4274323809</v>
          </cell>
          <cell r="P91">
            <v>131998358</v>
          </cell>
          <cell r="Q91">
            <v>166667313</v>
          </cell>
          <cell r="R91">
            <v>118034542</v>
          </cell>
          <cell r="S91">
            <v>279357295</v>
          </cell>
          <cell r="T91">
            <v>564059150</v>
          </cell>
          <cell r="U91">
            <v>133977114</v>
          </cell>
          <cell r="V91">
            <v>133977114</v>
          </cell>
          <cell r="W91">
            <v>267954228</v>
          </cell>
        </row>
        <row r="92">
          <cell r="B92" t="str">
            <v>TURBO</v>
          </cell>
          <cell r="C92">
            <v>5235229434</v>
          </cell>
          <cell r="D92">
            <v>179570520</v>
          </cell>
          <cell r="E92">
            <v>5414799954</v>
          </cell>
          <cell r="F92">
            <v>-418818355</v>
          </cell>
          <cell r="G92">
            <v>487331996</v>
          </cell>
          <cell r="H92">
            <v>5483313595</v>
          </cell>
          <cell r="I92">
            <v>215398788</v>
          </cell>
          <cell r="K92">
            <v>5698712383</v>
          </cell>
          <cell r="M92">
            <v>5827932502</v>
          </cell>
          <cell r="N92">
            <v>5698712383</v>
          </cell>
          <cell r="O92">
            <v>5805756444</v>
          </cell>
          <cell r="P92">
            <v>183295694</v>
          </cell>
          <cell r="Q92">
            <v>254907377</v>
          </cell>
          <cell r="R92">
            <v>180526553</v>
          </cell>
          <cell r="S92">
            <v>435660406</v>
          </cell>
          <cell r="T92">
            <v>871094336</v>
          </cell>
          <cell r="U92">
            <v>204910130</v>
          </cell>
          <cell r="V92">
            <v>204910129</v>
          </cell>
          <cell r="W92">
            <v>409820259</v>
          </cell>
        </row>
        <row r="93">
          <cell r="B93" t="str">
            <v>URIBIA</v>
          </cell>
          <cell r="C93">
            <v>2721387594</v>
          </cell>
          <cell r="D93">
            <v>414087487</v>
          </cell>
          <cell r="E93">
            <v>3135475081</v>
          </cell>
          <cell r="F93">
            <v>-217711008</v>
          </cell>
          <cell r="G93">
            <v>282192757</v>
          </cell>
          <cell r="H93">
            <v>3199956830</v>
          </cell>
          <cell r="I93">
            <v>129600129</v>
          </cell>
          <cell r="K93">
            <v>3329556959</v>
          </cell>
          <cell r="M93">
            <v>3017001682</v>
          </cell>
          <cell r="N93">
            <v>3329556959</v>
          </cell>
          <cell r="O93">
            <v>3391050356</v>
          </cell>
          <cell r="P93">
            <v>8437828289</v>
          </cell>
          <cell r="Q93">
            <v>133585295</v>
          </cell>
          <cell r="R93">
            <v>94605708</v>
          </cell>
          <cell r="S93">
            <v>232600123</v>
          </cell>
          <cell r="T93">
            <v>460791126</v>
          </cell>
          <cell r="U93">
            <v>107384001</v>
          </cell>
          <cell r="V93">
            <v>107384001</v>
          </cell>
          <cell r="W93">
            <v>214768002</v>
          </cell>
        </row>
        <row r="94">
          <cell r="B94" t="str">
            <v>VALLE DEL CAUCA</v>
          </cell>
          <cell r="C94">
            <v>21909174542</v>
          </cell>
          <cell r="D94">
            <v>658817777</v>
          </cell>
          <cell r="E94">
            <v>22567992319</v>
          </cell>
          <cell r="F94">
            <v>-1752733963</v>
          </cell>
          <cell r="G94">
            <v>2031119309</v>
          </cell>
          <cell r="H94">
            <v>22846377665</v>
          </cell>
          <cell r="I94">
            <v>4693744902</v>
          </cell>
          <cell r="K94">
            <v>27540122567</v>
          </cell>
          <cell r="M94">
            <v>28209612058</v>
          </cell>
          <cell r="N94">
            <v>27540122567</v>
          </cell>
          <cell r="O94">
            <v>28057122608</v>
          </cell>
          <cell r="P94">
            <v>482789380</v>
          </cell>
          <cell r="Q94">
            <v>1076292387</v>
          </cell>
          <cell r="R94">
            <v>762235118</v>
          </cell>
          <cell r="S94">
            <v>1812423784</v>
          </cell>
          <cell r="T94">
            <v>3650951289</v>
          </cell>
          <cell r="U94">
            <v>865188146</v>
          </cell>
          <cell r="V94">
            <v>865188146</v>
          </cell>
          <cell r="W94">
            <v>1730376292</v>
          </cell>
        </row>
        <row r="95">
          <cell r="B95" t="str">
            <v>VALLEDUPAR</v>
          </cell>
          <cell r="C95">
            <v>9799851282</v>
          </cell>
          <cell r="D95">
            <v>93902675</v>
          </cell>
          <cell r="E95">
            <v>9893753957</v>
          </cell>
          <cell r="F95">
            <v>-783988103</v>
          </cell>
          <cell r="G95">
            <v>890437856</v>
          </cell>
          <cell r="H95">
            <v>10000203710</v>
          </cell>
          <cell r="I95">
            <v>1375845171</v>
          </cell>
          <cell r="K95">
            <v>11376048881</v>
          </cell>
          <cell r="M95">
            <v>11709519256</v>
          </cell>
          <cell r="N95">
            <v>11376048881</v>
          </cell>
          <cell r="O95">
            <v>11590137004</v>
          </cell>
          <cell r="P95">
            <v>575555354</v>
          </cell>
          <cell r="Q95">
            <v>474934611</v>
          </cell>
          <cell r="R95">
            <v>336350831</v>
          </cell>
          <cell r="S95">
            <v>799084211</v>
          </cell>
          <cell r="T95">
            <v>1610369653</v>
          </cell>
          <cell r="U95">
            <v>381455795</v>
          </cell>
          <cell r="V95">
            <v>381455794</v>
          </cell>
          <cell r="W95">
            <v>762911589</v>
          </cell>
        </row>
        <row r="96">
          <cell r="B96" t="str">
            <v>VAUPES</v>
          </cell>
          <cell r="C96">
            <v>1057492559</v>
          </cell>
          <cell r="D96">
            <v>108773251</v>
          </cell>
          <cell r="E96">
            <v>1166265810</v>
          </cell>
          <cell r="F96">
            <v>-84599405</v>
          </cell>
          <cell r="G96">
            <v>104963923</v>
          </cell>
          <cell r="H96">
            <v>1186630328</v>
          </cell>
          <cell r="I96">
            <v>516139414</v>
          </cell>
          <cell r="K96">
            <v>1702769742</v>
          </cell>
          <cell r="M96">
            <v>1642517833</v>
          </cell>
          <cell r="N96">
            <v>1702769742</v>
          </cell>
          <cell r="O96">
            <v>1734655207</v>
          </cell>
          <cell r="P96">
            <v>1322968510</v>
          </cell>
          <cell r="Q96">
            <v>53699775</v>
          </cell>
          <cell r="R96">
            <v>38030422</v>
          </cell>
          <cell r="S96">
            <v>91525997</v>
          </cell>
          <cell r="T96">
            <v>183256194</v>
          </cell>
          <cell r="U96">
            <v>43167109</v>
          </cell>
          <cell r="V96">
            <v>43167109</v>
          </cell>
          <cell r="W96">
            <v>86334218</v>
          </cell>
        </row>
        <row r="97">
          <cell r="B97" t="str">
            <v>VICHADA</v>
          </cell>
          <cell r="C97">
            <v>1732924952</v>
          </cell>
          <cell r="D97">
            <v>160474012</v>
          </cell>
          <cell r="E97">
            <v>1893398964</v>
          </cell>
          <cell r="F97">
            <v>-138633996</v>
          </cell>
          <cell r="G97">
            <v>170405907</v>
          </cell>
          <cell r="H97">
            <v>1925170875</v>
          </cell>
          <cell r="I97">
            <v>394490211</v>
          </cell>
          <cell r="K97">
            <v>2319661086</v>
          </cell>
          <cell r="M97">
            <v>2230796475</v>
          </cell>
          <cell r="N97">
            <v>2319661086</v>
          </cell>
          <cell r="O97">
            <v>2362934217</v>
          </cell>
          <cell r="P97">
            <v>556369431</v>
          </cell>
          <cell r="Q97">
            <v>84092265</v>
          </cell>
          <cell r="R97">
            <v>59554521</v>
          </cell>
          <cell r="S97">
            <v>144548280</v>
          </cell>
          <cell r="T97">
            <v>288195066</v>
          </cell>
          <cell r="U97">
            <v>67598488</v>
          </cell>
          <cell r="V97">
            <v>67598488</v>
          </cell>
          <cell r="W97">
            <v>135196976</v>
          </cell>
        </row>
        <row r="98">
          <cell r="B98" t="str">
            <v>VILLAVICENCIO</v>
          </cell>
          <cell r="C98">
            <v>10725410531</v>
          </cell>
          <cell r="D98">
            <v>64529051</v>
          </cell>
          <cell r="E98">
            <v>10789939582</v>
          </cell>
          <cell r="F98">
            <v>-858032842</v>
          </cell>
          <cell r="G98">
            <v>971094562</v>
          </cell>
          <cell r="H98">
            <v>10903001302</v>
          </cell>
          <cell r="I98">
            <v>974499499</v>
          </cell>
          <cell r="K98">
            <v>11877500801</v>
          </cell>
          <cell r="M98">
            <v>12518113976</v>
          </cell>
          <cell r="N98">
            <v>11877500801</v>
          </cell>
          <cell r="O98">
            <v>12100699057</v>
          </cell>
          <cell r="P98">
            <v>2745801871</v>
          </cell>
          <cell r="Q98">
            <v>539203434</v>
          </cell>
          <cell r="R98">
            <v>381866301</v>
          </cell>
          <cell r="S98">
            <v>914470817</v>
          </cell>
          <cell r="T98">
            <v>1835540552</v>
          </cell>
          <cell r="U98">
            <v>433444900</v>
          </cell>
          <cell r="V98">
            <v>433444900</v>
          </cell>
          <cell r="W98">
            <v>866889800</v>
          </cell>
        </row>
        <row r="99">
          <cell r="B99" t="str">
            <v>YOPAL</v>
          </cell>
          <cell r="C99">
            <v>4889242564</v>
          </cell>
          <cell r="D99">
            <v>76805265</v>
          </cell>
          <cell r="E99">
            <v>4966047829</v>
          </cell>
          <cell r="F99">
            <v>-391139405</v>
          </cell>
          <cell r="G99">
            <v>446944305</v>
          </cell>
          <cell r="H99">
            <v>5021852729</v>
          </cell>
          <cell r="I99">
            <v>340968799</v>
          </cell>
          <cell r="K99">
            <v>5362821528</v>
          </cell>
          <cell r="M99">
            <v>5387786705</v>
          </cell>
          <cell r="N99">
            <v>5362821528</v>
          </cell>
          <cell r="O99">
            <v>5463032990</v>
          </cell>
          <cell r="P99">
            <v>174870695</v>
          </cell>
          <cell r="Q99">
            <v>230503993</v>
          </cell>
          <cell r="R99">
            <v>163243966</v>
          </cell>
          <cell r="S99">
            <v>387852100</v>
          </cell>
          <cell r="T99">
            <v>781600059</v>
          </cell>
          <cell r="U99">
            <v>185293157</v>
          </cell>
          <cell r="V99">
            <v>185293157</v>
          </cell>
          <cell r="W99">
            <v>370586314</v>
          </cell>
        </row>
        <row r="100">
          <cell r="B100" t="str">
            <v>YUMBO</v>
          </cell>
          <cell r="C100">
            <v>2597716838</v>
          </cell>
          <cell r="D100">
            <v>59806365</v>
          </cell>
          <cell r="E100">
            <v>2657523203</v>
          </cell>
          <cell r="F100">
            <v>-207817347</v>
          </cell>
          <cell r="G100">
            <v>239177088</v>
          </cell>
          <cell r="H100">
            <v>2688882944</v>
          </cell>
          <cell r="I100">
            <v>196424797</v>
          </cell>
          <cell r="K100">
            <v>2885307741</v>
          </cell>
          <cell r="M100">
            <v>2924888385</v>
          </cell>
          <cell r="N100">
            <v>2885307741</v>
          </cell>
          <cell r="O100">
            <v>2939968538</v>
          </cell>
          <cell r="P100">
            <v>99567694</v>
          </cell>
          <cell r="Q100">
            <v>124260365</v>
          </cell>
          <cell r="R100">
            <v>88001750</v>
          </cell>
          <cell r="S100">
            <v>210995412</v>
          </cell>
          <cell r="T100">
            <v>423257527</v>
          </cell>
          <cell r="U100">
            <v>99888005</v>
          </cell>
          <cell r="V100">
            <v>99888004</v>
          </cell>
          <cell r="W100">
            <v>199776009</v>
          </cell>
        </row>
        <row r="101">
          <cell r="B101" t="str">
            <v>ZIPAQUIRA</v>
          </cell>
          <cell r="C101">
            <v>2475083983</v>
          </cell>
          <cell r="D101">
            <v>330490</v>
          </cell>
          <cell r="E101">
            <v>2475414473</v>
          </cell>
          <cell r="F101">
            <v>-198006719</v>
          </cell>
          <cell r="G101">
            <v>222787303</v>
          </cell>
          <cell r="H101">
            <v>2500195057</v>
          </cell>
          <cell r="I101">
            <v>216841258</v>
          </cell>
          <cell r="K101">
            <v>2717036315</v>
          </cell>
          <cell r="M101">
            <v>2797154660</v>
          </cell>
          <cell r="N101">
            <v>2717036315</v>
          </cell>
          <cell r="O101">
            <v>2767142046</v>
          </cell>
          <cell r="P101">
            <v>80125116</v>
          </cell>
          <cell r="Q101">
            <v>118044129</v>
          </cell>
          <cell r="R101">
            <v>83599384</v>
          </cell>
          <cell r="S101">
            <v>202489446</v>
          </cell>
          <cell r="T101">
            <v>404132959</v>
          </cell>
          <cell r="U101">
            <v>94890999</v>
          </cell>
          <cell r="V101">
            <v>94890999</v>
          </cell>
          <cell r="W101">
            <v>189781998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A-03-03-05-001-002-01</v>
          </cell>
          <cell r="E8" t="str">
            <v>LETICIA</v>
          </cell>
          <cell r="F8">
            <v>8999993029</v>
          </cell>
          <cell r="G8">
            <v>899999302</v>
          </cell>
          <cell r="I8">
            <v>1</v>
          </cell>
          <cell r="M8">
            <v>1187285184</v>
          </cell>
          <cell r="O8">
            <v>1187285184</v>
          </cell>
          <cell r="P8">
            <v>98940432</v>
          </cell>
          <cell r="Q8">
            <v>197880864</v>
          </cell>
          <cell r="R8">
            <v>98940432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A-03-03-05-001-002-01</v>
          </cell>
          <cell r="E9" t="str">
            <v>PUERTO NARIÑO</v>
          </cell>
          <cell r="F9">
            <v>8001031612</v>
          </cell>
          <cell r="G9">
            <v>800103161</v>
          </cell>
          <cell r="I9">
            <v>1</v>
          </cell>
          <cell r="M9">
            <v>228860500</v>
          </cell>
          <cell r="O9">
            <v>228860500</v>
          </cell>
          <cell r="P9">
            <v>19071708</v>
          </cell>
          <cell r="Q9">
            <v>38143416</v>
          </cell>
          <cell r="R9">
            <v>19071708</v>
          </cell>
        </row>
        <row r="10">
          <cell r="A10">
            <v>91</v>
          </cell>
          <cell r="B10" t="str">
            <v>91</v>
          </cell>
          <cell r="C10" t="str">
            <v>AMAZONAS-CORREGIMIENTOS</v>
          </cell>
          <cell r="D10" t="str">
            <v>A-03-03-05-001-002-79</v>
          </cell>
          <cell r="E10" t="str">
            <v>CORREGIMIENTOS DEPTALES</v>
          </cell>
          <cell r="F10">
            <v>8999993369</v>
          </cell>
          <cell r="G10">
            <v>899999336</v>
          </cell>
          <cell r="I10">
            <v>1</v>
          </cell>
          <cell r="M10">
            <v>527817598</v>
          </cell>
          <cell r="O10">
            <v>527817598</v>
          </cell>
          <cell r="P10">
            <v>43984800</v>
          </cell>
          <cell r="Q10">
            <v>87969600</v>
          </cell>
          <cell r="R10">
            <v>43984800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A-03-03-05-001-002-02</v>
          </cell>
          <cell r="E11" t="str">
            <v>ABEJORRAL</v>
          </cell>
          <cell r="F11">
            <v>8909811955</v>
          </cell>
          <cell r="G11">
            <v>890981195</v>
          </cell>
          <cell r="I11">
            <v>1</v>
          </cell>
          <cell r="M11">
            <v>216116916</v>
          </cell>
          <cell r="O11">
            <v>216116916</v>
          </cell>
          <cell r="P11">
            <v>18009743</v>
          </cell>
          <cell r="Q11">
            <v>36019486</v>
          </cell>
          <cell r="R11">
            <v>18009743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A-03-03-05-001-002-02</v>
          </cell>
          <cell r="E12" t="str">
            <v>ABRIAQUI</v>
          </cell>
          <cell r="F12">
            <v>8909812511</v>
          </cell>
          <cell r="G12">
            <v>890981251</v>
          </cell>
          <cell r="I12">
            <v>1</v>
          </cell>
          <cell r="M12">
            <v>25785163</v>
          </cell>
          <cell r="O12">
            <v>25785163</v>
          </cell>
          <cell r="P12">
            <v>2148764</v>
          </cell>
          <cell r="Q12">
            <v>4297528</v>
          </cell>
          <cell r="R12">
            <v>2148764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A-03-03-05-001-002-02</v>
          </cell>
          <cell r="E13" t="str">
            <v>ALEJANDRIA</v>
          </cell>
          <cell r="F13">
            <v>8909837011</v>
          </cell>
          <cell r="G13">
            <v>890983701</v>
          </cell>
          <cell r="I13">
            <v>1</v>
          </cell>
          <cell r="M13">
            <v>49726027</v>
          </cell>
          <cell r="O13">
            <v>49726027</v>
          </cell>
          <cell r="P13">
            <v>4143836</v>
          </cell>
          <cell r="Q13">
            <v>8287672</v>
          </cell>
          <cell r="R13">
            <v>4143836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A-03-03-05-001-002-02</v>
          </cell>
          <cell r="E14" t="str">
            <v>AMAGA</v>
          </cell>
          <cell r="F14">
            <v>8909817320</v>
          </cell>
          <cell r="G14">
            <v>890981732</v>
          </cell>
          <cell r="I14">
            <v>1</v>
          </cell>
          <cell r="M14">
            <v>260714752</v>
          </cell>
          <cell r="O14">
            <v>260714752</v>
          </cell>
          <cell r="P14">
            <v>21726229</v>
          </cell>
          <cell r="Q14">
            <v>43452458</v>
          </cell>
          <cell r="R14">
            <v>21726229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A-03-03-05-001-002-02</v>
          </cell>
          <cell r="E15" t="str">
            <v>AMALFI</v>
          </cell>
          <cell r="F15">
            <v>8909815180</v>
          </cell>
          <cell r="G15">
            <v>890981518</v>
          </cell>
          <cell r="I15">
            <v>1</v>
          </cell>
          <cell r="M15">
            <v>384572860</v>
          </cell>
          <cell r="O15">
            <v>384572860</v>
          </cell>
          <cell r="P15">
            <v>32047738</v>
          </cell>
          <cell r="Q15">
            <v>64095476</v>
          </cell>
          <cell r="R15">
            <v>32047738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A-03-03-05-001-002-02</v>
          </cell>
          <cell r="E16" t="str">
            <v>ANDES</v>
          </cell>
          <cell r="F16">
            <v>8909803427</v>
          </cell>
          <cell r="G16">
            <v>890980342</v>
          </cell>
          <cell r="I16">
            <v>1</v>
          </cell>
          <cell r="M16">
            <v>546533712</v>
          </cell>
          <cell r="O16">
            <v>546533712</v>
          </cell>
          <cell r="P16">
            <v>45544476</v>
          </cell>
          <cell r="Q16">
            <v>91088952</v>
          </cell>
          <cell r="R16">
            <v>45544476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A-03-03-05-001-002-02</v>
          </cell>
          <cell r="E17" t="str">
            <v>ANGELOPOLIS</v>
          </cell>
          <cell r="F17">
            <v>8909814935</v>
          </cell>
          <cell r="G17">
            <v>890981493</v>
          </cell>
          <cell r="I17">
            <v>1</v>
          </cell>
          <cell r="M17">
            <v>73294089</v>
          </cell>
          <cell r="O17">
            <v>73294089</v>
          </cell>
          <cell r="P17">
            <v>6107841</v>
          </cell>
          <cell r="Q17">
            <v>12215682</v>
          </cell>
          <cell r="R17">
            <v>6107841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A-03-03-05-001-002-02</v>
          </cell>
          <cell r="E18" t="str">
            <v>ANGOSTURA</v>
          </cell>
          <cell r="F18">
            <v>8909821412</v>
          </cell>
          <cell r="G18">
            <v>890982141</v>
          </cell>
          <cell r="I18">
            <v>1</v>
          </cell>
          <cell r="M18">
            <v>185277840</v>
          </cell>
          <cell r="O18">
            <v>185277840</v>
          </cell>
          <cell r="P18">
            <v>15439820</v>
          </cell>
          <cell r="Q18">
            <v>30879640</v>
          </cell>
          <cell r="R18">
            <v>15439820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A-03-03-05-001-002-02</v>
          </cell>
          <cell r="E19" t="str">
            <v>ANORI</v>
          </cell>
          <cell r="F19">
            <v>8909824891</v>
          </cell>
          <cell r="G19">
            <v>890982489</v>
          </cell>
          <cell r="I19">
            <v>1</v>
          </cell>
          <cell r="M19">
            <v>348251720</v>
          </cell>
          <cell r="O19">
            <v>348251720</v>
          </cell>
          <cell r="P19">
            <v>29020977</v>
          </cell>
          <cell r="Q19">
            <v>58041954</v>
          </cell>
          <cell r="R19">
            <v>29020977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A-03-03-05-001-002-02</v>
          </cell>
          <cell r="E20" t="str">
            <v>ANTIOQUIA</v>
          </cell>
          <cell r="F20">
            <v>8909075691</v>
          </cell>
          <cell r="G20">
            <v>890907569</v>
          </cell>
          <cell r="I20">
            <v>1</v>
          </cell>
          <cell r="M20">
            <v>346095040</v>
          </cell>
          <cell r="O20">
            <v>346095040</v>
          </cell>
          <cell r="P20">
            <v>28841253</v>
          </cell>
          <cell r="Q20">
            <v>57682506</v>
          </cell>
          <cell r="R20">
            <v>28841253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A-03-03-05-001-002-02</v>
          </cell>
          <cell r="E21" t="str">
            <v>ANZA</v>
          </cell>
          <cell r="F21">
            <v>8909838249</v>
          </cell>
          <cell r="G21">
            <v>890983824</v>
          </cell>
          <cell r="I21">
            <v>1</v>
          </cell>
          <cell r="M21">
            <v>90716304</v>
          </cell>
          <cell r="O21">
            <v>90716304</v>
          </cell>
          <cell r="P21">
            <v>7559692</v>
          </cell>
          <cell r="Q21">
            <v>15119384</v>
          </cell>
          <cell r="R21">
            <v>7559692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A-03-03-05-001-002-02</v>
          </cell>
          <cell r="E22" t="str">
            <v>ARBOLETES</v>
          </cell>
          <cell r="F22">
            <v>8909856234</v>
          </cell>
          <cell r="G22">
            <v>890985623</v>
          </cell>
          <cell r="I22">
            <v>1</v>
          </cell>
          <cell r="M22">
            <v>1274637984</v>
          </cell>
          <cell r="O22">
            <v>1274637984</v>
          </cell>
          <cell r="P22">
            <v>106219832</v>
          </cell>
          <cell r="Q22">
            <v>212439664</v>
          </cell>
          <cell r="R22">
            <v>106219832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A-03-03-05-001-002-02</v>
          </cell>
          <cell r="E23" t="str">
            <v>ARGELIA</v>
          </cell>
          <cell r="F23">
            <v>8909817868</v>
          </cell>
          <cell r="G23">
            <v>890981786</v>
          </cell>
          <cell r="I23">
            <v>1</v>
          </cell>
          <cell r="M23">
            <v>106353468</v>
          </cell>
          <cell r="O23">
            <v>106353468</v>
          </cell>
          <cell r="P23">
            <v>8862789</v>
          </cell>
          <cell r="Q23">
            <v>17725578</v>
          </cell>
          <cell r="R23">
            <v>8862789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A-03-03-05-001-002-02</v>
          </cell>
          <cell r="E24" t="str">
            <v>ARMENIA</v>
          </cell>
          <cell r="F24">
            <v>8909837638</v>
          </cell>
          <cell r="G24">
            <v>890983763</v>
          </cell>
          <cell r="I24">
            <v>1</v>
          </cell>
          <cell r="M24">
            <v>30458443</v>
          </cell>
          <cell r="O24">
            <v>30458443</v>
          </cell>
          <cell r="P24">
            <v>2538204</v>
          </cell>
          <cell r="Q24">
            <v>5076408</v>
          </cell>
          <cell r="R24">
            <v>2538204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A-03-03-05-001-002-02</v>
          </cell>
          <cell r="E25" t="str">
            <v>BARBOSA</v>
          </cell>
          <cell r="F25">
            <v>8909804457</v>
          </cell>
          <cell r="G25">
            <v>890980445</v>
          </cell>
          <cell r="I25">
            <v>1</v>
          </cell>
          <cell r="M25">
            <v>428924984</v>
          </cell>
          <cell r="O25">
            <v>428924984</v>
          </cell>
          <cell r="P25">
            <v>35743749</v>
          </cell>
          <cell r="Q25">
            <v>71487498</v>
          </cell>
          <cell r="R25">
            <v>35743749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A-03-03-05-001-002-02</v>
          </cell>
          <cell r="E26" t="str">
            <v>BELMIRA</v>
          </cell>
          <cell r="F26">
            <v>8909818802</v>
          </cell>
          <cell r="G26">
            <v>890981880</v>
          </cell>
          <cell r="I26">
            <v>1</v>
          </cell>
          <cell r="M26">
            <v>106639754</v>
          </cell>
          <cell r="O26">
            <v>106639754</v>
          </cell>
          <cell r="P26">
            <v>8886646</v>
          </cell>
          <cell r="Q26">
            <v>17773292</v>
          </cell>
          <cell r="R26">
            <v>8886646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A-03-03-05-001-002-02</v>
          </cell>
          <cell r="E27" t="str">
            <v>BETANIA</v>
          </cell>
          <cell r="F27">
            <v>8909808023</v>
          </cell>
          <cell r="G27">
            <v>890980802</v>
          </cell>
          <cell r="I27">
            <v>1</v>
          </cell>
          <cell r="M27">
            <v>102708632</v>
          </cell>
          <cell r="O27">
            <v>102708632</v>
          </cell>
          <cell r="P27">
            <v>8559053</v>
          </cell>
          <cell r="Q27">
            <v>17118106</v>
          </cell>
          <cell r="R27">
            <v>8559053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A-03-03-05-001-002-02</v>
          </cell>
          <cell r="E28" t="str">
            <v>BETULIA</v>
          </cell>
          <cell r="F28">
            <v>8909823211</v>
          </cell>
          <cell r="G28">
            <v>890982321</v>
          </cell>
          <cell r="I28">
            <v>1</v>
          </cell>
          <cell r="M28">
            <v>221581652</v>
          </cell>
          <cell r="O28">
            <v>221581652</v>
          </cell>
          <cell r="P28">
            <v>18465138</v>
          </cell>
          <cell r="Q28">
            <v>36930276</v>
          </cell>
          <cell r="R28">
            <v>18465138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A-03-03-05-001-002-02</v>
          </cell>
          <cell r="E29" t="str">
            <v>BOLIVAR</v>
          </cell>
          <cell r="F29">
            <v>8909803309</v>
          </cell>
          <cell r="G29">
            <v>890980330</v>
          </cell>
          <cell r="I29">
            <v>1</v>
          </cell>
          <cell r="M29">
            <v>304673972</v>
          </cell>
          <cell r="O29">
            <v>304673972</v>
          </cell>
          <cell r="P29">
            <v>25389498</v>
          </cell>
          <cell r="Q29">
            <v>50778996</v>
          </cell>
          <cell r="R29">
            <v>25389498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A-03-03-05-001-002-02</v>
          </cell>
          <cell r="E30" t="str">
            <v>BRICEÑO</v>
          </cell>
          <cell r="F30">
            <v>8909844154</v>
          </cell>
          <cell r="G30">
            <v>890984415</v>
          </cell>
          <cell r="I30">
            <v>1</v>
          </cell>
          <cell r="K30" t="str">
            <v>No. 3446 del 25-10-2017</v>
          </cell>
          <cell r="L30" t="str">
            <v>Res. 4436 del 27/11/2018</v>
          </cell>
          <cell r="M30">
            <v>135101782</v>
          </cell>
          <cell r="O30">
            <v>135101782</v>
          </cell>
          <cell r="P30">
            <v>11258482</v>
          </cell>
          <cell r="Q30">
            <v>22516964</v>
          </cell>
          <cell r="R30">
            <v>11258482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A-03-03-05-001-002-02</v>
          </cell>
          <cell r="E31" t="str">
            <v>BURITICA</v>
          </cell>
          <cell r="F31">
            <v>8909838080</v>
          </cell>
          <cell r="G31">
            <v>890983808</v>
          </cell>
          <cell r="I31">
            <v>1</v>
          </cell>
          <cell r="M31">
            <v>157150804</v>
          </cell>
          <cell r="O31">
            <v>157150804</v>
          </cell>
          <cell r="P31">
            <v>13095900</v>
          </cell>
          <cell r="Q31">
            <v>26191800</v>
          </cell>
          <cell r="R31">
            <v>13095900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A-03-03-05-001-002-02</v>
          </cell>
          <cell r="E32" t="str">
            <v>CACERES</v>
          </cell>
          <cell r="F32">
            <v>8909815671</v>
          </cell>
          <cell r="G32">
            <v>890981567</v>
          </cell>
          <cell r="I32">
            <v>1</v>
          </cell>
          <cell r="M32">
            <v>891213712</v>
          </cell>
          <cell r="O32">
            <v>891213712</v>
          </cell>
          <cell r="P32">
            <v>74267809</v>
          </cell>
          <cell r="Q32">
            <v>148535618</v>
          </cell>
          <cell r="R32">
            <v>74267809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A-03-03-05-001-002-02</v>
          </cell>
          <cell r="E33" t="str">
            <v>CAICEDO</v>
          </cell>
          <cell r="F33">
            <v>8909842244</v>
          </cell>
          <cell r="G33">
            <v>890984224</v>
          </cell>
          <cell r="I33">
            <v>1</v>
          </cell>
          <cell r="M33">
            <v>110861424</v>
          </cell>
          <cell r="O33">
            <v>110861424</v>
          </cell>
          <cell r="P33">
            <v>9238452</v>
          </cell>
          <cell r="Q33">
            <v>18476904</v>
          </cell>
          <cell r="R33">
            <v>9238452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A-03-03-05-001-002-02</v>
          </cell>
          <cell r="E34" t="str">
            <v>CALDAS</v>
          </cell>
          <cell r="F34">
            <v>8909804471</v>
          </cell>
          <cell r="G34">
            <v>890980447</v>
          </cell>
          <cell r="I34">
            <v>1</v>
          </cell>
          <cell r="K34" t="str">
            <v>No. 3446 del 25-10-2017</v>
          </cell>
          <cell r="L34" t="str">
            <v>Res.4763 04/12/2018</v>
          </cell>
          <cell r="M34">
            <v>587937712</v>
          </cell>
          <cell r="O34">
            <v>587937712</v>
          </cell>
          <cell r="P34">
            <v>48994809</v>
          </cell>
          <cell r="Q34">
            <v>97989618</v>
          </cell>
          <cell r="R34">
            <v>48994809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A-03-03-05-001-002-02</v>
          </cell>
          <cell r="E35" t="str">
            <v>CAMPAMENTO</v>
          </cell>
          <cell r="F35">
            <v>8909821476</v>
          </cell>
          <cell r="G35">
            <v>890982147</v>
          </cell>
          <cell r="I35">
            <v>1</v>
          </cell>
          <cell r="M35">
            <v>174284380</v>
          </cell>
          <cell r="O35">
            <v>174284380</v>
          </cell>
          <cell r="P35">
            <v>14523698</v>
          </cell>
          <cell r="Q35">
            <v>29047396</v>
          </cell>
          <cell r="R35">
            <v>14523698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A-03-03-05-001-002-02</v>
          </cell>
          <cell r="E36" t="str">
            <v>CAÑASGORDAS</v>
          </cell>
          <cell r="F36">
            <v>8909822388</v>
          </cell>
          <cell r="G36">
            <v>890982238</v>
          </cell>
          <cell r="I36">
            <v>1</v>
          </cell>
          <cell r="M36">
            <v>265112132</v>
          </cell>
          <cell r="O36">
            <v>265112132</v>
          </cell>
          <cell r="P36">
            <v>22092678</v>
          </cell>
          <cell r="Q36">
            <v>44185356</v>
          </cell>
          <cell r="R36">
            <v>22092678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A-03-03-05-001-002-02</v>
          </cell>
          <cell r="E37" t="str">
            <v>CARACOLI</v>
          </cell>
          <cell r="F37">
            <v>8909811077</v>
          </cell>
          <cell r="G37">
            <v>890981107</v>
          </cell>
          <cell r="I37">
            <v>1</v>
          </cell>
          <cell r="M37">
            <v>56464387</v>
          </cell>
          <cell r="O37">
            <v>56464387</v>
          </cell>
          <cell r="P37">
            <v>4705366</v>
          </cell>
          <cell r="Q37">
            <v>9410732</v>
          </cell>
          <cell r="R37">
            <v>4705366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A-03-03-05-001-002-02</v>
          </cell>
          <cell r="E38" t="str">
            <v>CARAMANTA</v>
          </cell>
          <cell r="F38">
            <v>8909841325</v>
          </cell>
          <cell r="G38">
            <v>890984132</v>
          </cell>
          <cell r="I38">
            <v>1</v>
          </cell>
          <cell r="M38">
            <v>43413714</v>
          </cell>
          <cell r="O38">
            <v>43413714</v>
          </cell>
          <cell r="P38">
            <v>3617810</v>
          </cell>
          <cell r="Q38">
            <v>7235620</v>
          </cell>
          <cell r="R38">
            <v>3617810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A-03-03-05-001-002-02</v>
          </cell>
          <cell r="E39" t="str">
            <v>CAREPA</v>
          </cell>
          <cell r="F39">
            <v>8909853168</v>
          </cell>
          <cell r="G39">
            <v>890985316</v>
          </cell>
          <cell r="I39">
            <v>1</v>
          </cell>
          <cell r="M39">
            <v>1039675600</v>
          </cell>
          <cell r="O39">
            <v>1039675600</v>
          </cell>
          <cell r="P39">
            <v>86639633</v>
          </cell>
          <cell r="Q39">
            <v>173279266</v>
          </cell>
          <cell r="R39">
            <v>86639633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A-03-03-05-001-002-02</v>
          </cell>
          <cell r="E40" t="str">
            <v>CARMEN DE VIBORAL</v>
          </cell>
          <cell r="F40">
            <v>8909826169</v>
          </cell>
          <cell r="G40">
            <v>890982616</v>
          </cell>
          <cell r="I40">
            <v>1</v>
          </cell>
          <cell r="M40">
            <v>634415728</v>
          </cell>
          <cell r="O40">
            <v>634415728</v>
          </cell>
          <cell r="P40">
            <v>52867977</v>
          </cell>
          <cell r="Q40">
            <v>105735954</v>
          </cell>
          <cell r="R40">
            <v>52867977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A-03-03-05-001-002-02</v>
          </cell>
          <cell r="E41" t="str">
            <v>CAROLINA</v>
          </cell>
          <cell r="F41">
            <v>8909840681</v>
          </cell>
          <cell r="G41">
            <v>890984068</v>
          </cell>
          <cell r="I41">
            <v>1</v>
          </cell>
          <cell r="M41">
            <v>32545840</v>
          </cell>
          <cell r="O41">
            <v>32545840</v>
          </cell>
          <cell r="P41">
            <v>2712153</v>
          </cell>
          <cell r="Q41">
            <v>5424306</v>
          </cell>
          <cell r="R41">
            <v>2712153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A-03-03-05-001-002-02</v>
          </cell>
          <cell r="E42" t="str">
            <v>CAUCASIA</v>
          </cell>
          <cell r="F42">
            <v>8909064452</v>
          </cell>
          <cell r="G42">
            <v>890906445</v>
          </cell>
          <cell r="I42">
            <v>1</v>
          </cell>
          <cell r="M42">
            <v>1669264544</v>
          </cell>
          <cell r="O42">
            <v>1669264544</v>
          </cell>
          <cell r="P42">
            <v>139105379</v>
          </cell>
          <cell r="Q42">
            <v>278210758</v>
          </cell>
          <cell r="R42">
            <v>139105379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A-03-03-05-001-002-02</v>
          </cell>
          <cell r="E43" t="str">
            <v>CHIGORODO</v>
          </cell>
          <cell r="F43">
            <v>8909809988</v>
          </cell>
          <cell r="G43">
            <v>890980998</v>
          </cell>
          <cell r="I43">
            <v>1</v>
          </cell>
          <cell r="M43">
            <v>1254386160</v>
          </cell>
          <cell r="O43">
            <v>1254386160</v>
          </cell>
          <cell r="P43">
            <v>104532180</v>
          </cell>
          <cell r="Q43">
            <v>209064360</v>
          </cell>
          <cell r="R43">
            <v>104532180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A-03-03-05-001-002-02</v>
          </cell>
          <cell r="E44" t="str">
            <v>CISNEROS</v>
          </cell>
          <cell r="F44">
            <v>8909109133</v>
          </cell>
          <cell r="G44">
            <v>890910913</v>
          </cell>
          <cell r="I44">
            <v>1</v>
          </cell>
          <cell r="M44">
            <v>105115416</v>
          </cell>
          <cell r="O44">
            <v>105115416</v>
          </cell>
          <cell r="P44">
            <v>8759618</v>
          </cell>
          <cell r="Q44">
            <v>17519236</v>
          </cell>
          <cell r="R44">
            <v>8759618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A-03-03-05-001-002-02</v>
          </cell>
          <cell r="E45" t="str">
            <v>COCORNA</v>
          </cell>
          <cell r="F45">
            <v>8909846340</v>
          </cell>
          <cell r="G45">
            <v>890984634</v>
          </cell>
          <cell r="I45">
            <v>1</v>
          </cell>
          <cell r="M45">
            <v>226478940</v>
          </cell>
          <cell r="O45">
            <v>226478940</v>
          </cell>
          <cell r="P45">
            <v>18873245</v>
          </cell>
          <cell r="Q45">
            <v>37746490</v>
          </cell>
          <cell r="R45">
            <v>18873245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A-03-03-05-001-002-02</v>
          </cell>
          <cell r="E46" t="str">
            <v>CONCEPCION</v>
          </cell>
          <cell r="F46">
            <v>8909837186</v>
          </cell>
          <cell r="G46">
            <v>890983718</v>
          </cell>
          <cell r="I46">
            <v>1</v>
          </cell>
          <cell r="M46">
            <v>49575980</v>
          </cell>
          <cell r="O46">
            <v>49575980</v>
          </cell>
          <cell r="P46">
            <v>4131332</v>
          </cell>
          <cell r="Q46">
            <v>8262664</v>
          </cell>
          <cell r="R46">
            <v>4131332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A-03-03-05-001-002-02</v>
          </cell>
          <cell r="E47" t="str">
            <v>CONCORDIA</v>
          </cell>
          <cell r="F47">
            <v>8909822618</v>
          </cell>
          <cell r="G47">
            <v>890982261</v>
          </cell>
          <cell r="I47">
            <v>1</v>
          </cell>
          <cell r="M47">
            <v>218101968</v>
          </cell>
          <cell r="O47">
            <v>218101968</v>
          </cell>
          <cell r="P47">
            <v>18175164</v>
          </cell>
          <cell r="Q47">
            <v>36350328</v>
          </cell>
          <cell r="R47">
            <v>18175164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A-03-03-05-001-002-02</v>
          </cell>
          <cell r="E48" t="str">
            <v>COPACABANA</v>
          </cell>
          <cell r="F48">
            <v>8909807673</v>
          </cell>
          <cell r="G48">
            <v>890980767</v>
          </cell>
          <cell r="I48">
            <v>1</v>
          </cell>
          <cell r="K48" t="str">
            <v>No. 3446 del 25-10-2017</v>
          </cell>
          <cell r="L48" t="str">
            <v>No.1724 del 18-06-2018</v>
          </cell>
          <cell r="M48">
            <v>638729872</v>
          </cell>
          <cell r="O48">
            <v>638729872</v>
          </cell>
          <cell r="P48">
            <v>53227489</v>
          </cell>
          <cell r="Q48">
            <v>106454978</v>
          </cell>
          <cell r="R48">
            <v>53227489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A-03-03-05-001-002-02</v>
          </cell>
          <cell r="E49" t="str">
            <v>DABEIBA</v>
          </cell>
          <cell r="F49">
            <v>8909800945</v>
          </cell>
          <cell r="G49">
            <v>890980094</v>
          </cell>
          <cell r="I49">
            <v>1</v>
          </cell>
          <cell r="M49">
            <v>701558736</v>
          </cell>
          <cell r="O49">
            <v>701558736</v>
          </cell>
          <cell r="P49">
            <v>58463228</v>
          </cell>
          <cell r="Q49">
            <v>116926456</v>
          </cell>
          <cell r="R49">
            <v>58463228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A-03-03-05-001-002-02</v>
          </cell>
          <cell r="E50" t="str">
            <v>DON MATIAS</v>
          </cell>
          <cell r="F50">
            <v>8909840438</v>
          </cell>
          <cell r="G50">
            <v>890984043</v>
          </cell>
          <cell r="I50">
            <v>1</v>
          </cell>
          <cell r="M50">
            <v>194742172</v>
          </cell>
          <cell r="O50">
            <v>194742172</v>
          </cell>
          <cell r="P50">
            <v>16228514</v>
          </cell>
          <cell r="Q50">
            <v>32457028</v>
          </cell>
          <cell r="R50">
            <v>16228514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A-03-03-05-001-002-02</v>
          </cell>
          <cell r="E51" t="str">
            <v>EBEJICO</v>
          </cell>
          <cell r="F51">
            <v>8909836647</v>
          </cell>
          <cell r="G51">
            <v>890983664</v>
          </cell>
          <cell r="I51">
            <v>1</v>
          </cell>
          <cell r="M51">
            <v>118164548</v>
          </cell>
          <cell r="O51">
            <v>118164548</v>
          </cell>
          <cell r="P51">
            <v>9847046</v>
          </cell>
          <cell r="Q51">
            <v>19694092</v>
          </cell>
          <cell r="R51">
            <v>9847046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A-03-03-05-001-002-02</v>
          </cell>
          <cell r="E52" t="str">
            <v>EL BAGRE</v>
          </cell>
          <cell r="F52">
            <v>8909842212</v>
          </cell>
          <cell r="G52">
            <v>890984221</v>
          </cell>
          <cell r="I52">
            <v>1</v>
          </cell>
          <cell r="M52">
            <v>1333159888</v>
          </cell>
          <cell r="O52">
            <v>1333159888</v>
          </cell>
          <cell r="P52">
            <v>111096657</v>
          </cell>
          <cell r="Q52">
            <v>222193314</v>
          </cell>
          <cell r="R52">
            <v>111096657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A-03-03-05-001-002-02</v>
          </cell>
          <cell r="E53" t="str">
            <v>ENTRERRIOS</v>
          </cell>
          <cell r="F53">
            <v>8909820682</v>
          </cell>
          <cell r="G53">
            <v>890982068</v>
          </cell>
          <cell r="I53">
            <v>1</v>
          </cell>
          <cell r="M53">
            <v>88132849</v>
          </cell>
          <cell r="O53">
            <v>88132849</v>
          </cell>
          <cell r="P53">
            <v>7344404</v>
          </cell>
          <cell r="Q53">
            <v>14688808</v>
          </cell>
          <cell r="R53">
            <v>7344404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A-03-03-05-001-002-02</v>
          </cell>
          <cell r="E54" t="str">
            <v>FREDONIA</v>
          </cell>
          <cell r="F54">
            <v>8909808481</v>
          </cell>
          <cell r="G54">
            <v>890980848</v>
          </cell>
          <cell r="I54">
            <v>1</v>
          </cell>
          <cell r="M54">
            <v>217622768</v>
          </cell>
          <cell r="O54">
            <v>217622768</v>
          </cell>
          <cell r="P54">
            <v>18135231</v>
          </cell>
          <cell r="Q54">
            <v>36270462</v>
          </cell>
          <cell r="R54">
            <v>18135231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A-03-03-05-001-002-02</v>
          </cell>
          <cell r="E55" t="str">
            <v>FRONTINO</v>
          </cell>
          <cell r="F55">
            <v>8909837068</v>
          </cell>
          <cell r="G55">
            <v>890983706</v>
          </cell>
          <cell r="I55">
            <v>1</v>
          </cell>
          <cell r="M55">
            <v>487595056</v>
          </cell>
          <cell r="O55">
            <v>487595056</v>
          </cell>
          <cell r="P55">
            <v>40632921</v>
          </cell>
          <cell r="Q55">
            <v>81265842</v>
          </cell>
          <cell r="R55">
            <v>40632921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A-03-03-05-001-002-02</v>
          </cell>
          <cell r="E56" t="str">
            <v>GIRALDO</v>
          </cell>
          <cell r="F56">
            <v>8909837867</v>
          </cell>
          <cell r="G56">
            <v>890983786</v>
          </cell>
          <cell r="I56">
            <v>1</v>
          </cell>
          <cell r="M56">
            <v>88210254</v>
          </cell>
          <cell r="O56">
            <v>88210254</v>
          </cell>
          <cell r="P56">
            <v>7350855</v>
          </cell>
          <cell r="Q56">
            <v>14701710</v>
          </cell>
          <cell r="R56">
            <v>7350855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A-03-03-05-001-002-02</v>
          </cell>
          <cell r="E57" t="str">
            <v>GIRARDOTA</v>
          </cell>
          <cell r="F57">
            <v>8909808071</v>
          </cell>
          <cell r="G57">
            <v>890980807</v>
          </cell>
          <cell r="I57">
            <v>1</v>
          </cell>
          <cell r="M57">
            <v>363713168</v>
          </cell>
          <cell r="O57">
            <v>363713168</v>
          </cell>
          <cell r="P57">
            <v>30309431</v>
          </cell>
          <cell r="Q57">
            <v>60618862</v>
          </cell>
          <cell r="R57">
            <v>30309431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A-03-03-05-001-002-02</v>
          </cell>
          <cell r="E58" t="str">
            <v>GOMEZ PLATA</v>
          </cell>
          <cell r="F58">
            <v>8909839381</v>
          </cell>
          <cell r="G58">
            <v>890983938</v>
          </cell>
          <cell r="I58">
            <v>1</v>
          </cell>
          <cell r="M58">
            <v>104519582</v>
          </cell>
          <cell r="O58">
            <v>104519582</v>
          </cell>
          <cell r="P58">
            <v>8709965</v>
          </cell>
          <cell r="Q58">
            <v>17419930</v>
          </cell>
          <cell r="R58">
            <v>8709965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A-03-03-05-001-002-02</v>
          </cell>
          <cell r="E59" t="str">
            <v>GRANADA</v>
          </cell>
          <cell r="F59">
            <v>8909837281</v>
          </cell>
          <cell r="G59">
            <v>890983728</v>
          </cell>
          <cell r="I59">
            <v>1</v>
          </cell>
          <cell r="M59">
            <v>127002834</v>
          </cell>
          <cell r="O59">
            <v>127002834</v>
          </cell>
          <cell r="P59">
            <v>10583570</v>
          </cell>
          <cell r="Q59">
            <v>21167140</v>
          </cell>
          <cell r="R59">
            <v>10583570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A-03-03-05-001-002-02</v>
          </cell>
          <cell r="E60" t="str">
            <v>GUADALUPE</v>
          </cell>
          <cell r="F60">
            <v>8909811622</v>
          </cell>
          <cell r="G60">
            <v>890981162</v>
          </cell>
          <cell r="I60">
            <v>1</v>
          </cell>
          <cell r="M60">
            <v>83255618</v>
          </cell>
          <cell r="O60">
            <v>83255618</v>
          </cell>
          <cell r="P60">
            <v>6937968</v>
          </cell>
          <cell r="Q60">
            <v>13875936</v>
          </cell>
          <cell r="R60">
            <v>6937968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A-03-03-05-001-002-02</v>
          </cell>
          <cell r="E61" t="str">
            <v>GUARNE</v>
          </cell>
          <cell r="F61">
            <v>8909820557</v>
          </cell>
          <cell r="G61">
            <v>890982055</v>
          </cell>
          <cell r="I61">
            <v>1</v>
          </cell>
          <cell r="M61">
            <v>383919456</v>
          </cell>
          <cell r="O61">
            <v>383919456</v>
          </cell>
          <cell r="P61">
            <v>31993288</v>
          </cell>
          <cell r="Q61">
            <v>63986576</v>
          </cell>
          <cell r="R61">
            <v>31993288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A-03-03-05-001-002-02</v>
          </cell>
          <cell r="E62" t="str">
            <v>GUATAPE</v>
          </cell>
          <cell r="F62">
            <v>8909838303</v>
          </cell>
          <cell r="G62">
            <v>890983830</v>
          </cell>
          <cell r="I62">
            <v>1</v>
          </cell>
          <cell r="M62">
            <v>93494198</v>
          </cell>
          <cell r="O62">
            <v>93494198</v>
          </cell>
          <cell r="P62">
            <v>7791183</v>
          </cell>
          <cell r="Q62">
            <v>15582366</v>
          </cell>
          <cell r="R62">
            <v>7791183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A-03-03-05-001-002-02</v>
          </cell>
          <cell r="E63" t="str">
            <v>HELICONIA</v>
          </cell>
          <cell r="F63">
            <v>8909824947</v>
          </cell>
          <cell r="G63">
            <v>890982494</v>
          </cell>
          <cell r="I63">
            <v>1</v>
          </cell>
          <cell r="M63">
            <v>58033256</v>
          </cell>
          <cell r="O63">
            <v>58033256</v>
          </cell>
          <cell r="P63">
            <v>4836105</v>
          </cell>
          <cell r="Q63">
            <v>9672210</v>
          </cell>
          <cell r="R63">
            <v>4836105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A-03-03-05-001-002-02</v>
          </cell>
          <cell r="E64" t="str">
            <v>HISPANIA</v>
          </cell>
          <cell r="F64">
            <v>8909849868</v>
          </cell>
          <cell r="G64">
            <v>890984986</v>
          </cell>
          <cell r="I64">
            <v>1</v>
          </cell>
          <cell r="M64">
            <v>63730270</v>
          </cell>
          <cell r="O64">
            <v>63730270</v>
          </cell>
          <cell r="P64">
            <v>5310856</v>
          </cell>
          <cell r="Q64">
            <v>10621712</v>
          </cell>
          <cell r="R64">
            <v>5310856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A-03-03-05-001-002-02</v>
          </cell>
          <cell r="E65" t="str">
            <v>ITUANGO</v>
          </cell>
          <cell r="F65">
            <v>8909822782</v>
          </cell>
          <cell r="G65">
            <v>890982278</v>
          </cell>
          <cell r="I65">
            <v>1</v>
          </cell>
          <cell r="M65">
            <v>465455720</v>
          </cell>
          <cell r="O65">
            <v>465455720</v>
          </cell>
          <cell r="P65">
            <v>38787977</v>
          </cell>
          <cell r="Q65">
            <v>77575954</v>
          </cell>
          <cell r="R65">
            <v>38787977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A-03-03-05-001-002-02</v>
          </cell>
          <cell r="E66" t="str">
            <v>JARDIN</v>
          </cell>
          <cell r="F66">
            <v>8909822940</v>
          </cell>
          <cell r="G66">
            <v>890982294</v>
          </cell>
          <cell r="I66">
            <v>1</v>
          </cell>
          <cell r="M66">
            <v>144035238</v>
          </cell>
          <cell r="O66">
            <v>144035238</v>
          </cell>
          <cell r="P66">
            <v>12002937</v>
          </cell>
          <cell r="Q66">
            <v>24005874</v>
          </cell>
          <cell r="R66">
            <v>12002937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A-03-03-05-001-002-02</v>
          </cell>
          <cell r="E67" t="str">
            <v>JERICO</v>
          </cell>
          <cell r="F67">
            <v>8909810695</v>
          </cell>
          <cell r="G67">
            <v>890981069</v>
          </cell>
          <cell r="I67">
            <v>1</v>
          </cell>
          <cell r="M67">
            <v>113996786</v>
          </cell>
          <cell r="O67">
            <v>113996786</v>
          </cell>
          <cell r="P67">
            <v>9499732</v>
          </cell>
          <cell r="Q67">
            <v>18999464</v>
          </cell>
          <cell r="R67">
            <v>9499732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A-03-03-05-001-002-02</v>
          </cell>
          <cell r="E68" t="str">
            <v>LA CEJA</v>
          </cell>
          <cell r="F68">
            <v>8909812075</v>
          </cell>
          <cell r="G68">
            <v>890981207</v>
          </cell>
          <cell r="I68">
            <v>1</v>
          </cell>
          <cell r="M68">
            <v>545882360</v>
          </cell>
          <cell r="O68">
            <v>545882360</v>
          </cell>
          <cell r="P68">
            <v>45490197</v>
          </cell>
          <cell r="Q68">
            <v>90980394</v>
          </cell>
          <cell r="R68">
            <v>45490197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A-03-03-05-001-002-02</v>
          </cell>
          <cell r="E69" t="str">
            <v>LA ESTRELLA</v>
          </cell>
          <cell r="F69">
            <v>8909807824</v>
          </cell>
          <cell r="G69">
            <v>890980782</v>
          </cell>
          <cell r="I69">
            <v>1</v>
          </cell>
          <cell r="M69">
            <v>346289648</v>
          </cell>
          <cell r="O69">
            <v>346289648</v>
          </cell>
          <cell r="P69">
            <v>28857471</v>
          </cell>
          <cell r="Q69">
            <v>57714942</v>
          </cell>
          <cell r="R69">
            <v>28857471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A-03-03-05-001-002-02</v>
          </cell>
          <cell r="E70" t="str">
            <v>LA PINTADA</v>
          </cell>
          <cell r="F70">
            <v>8110090178</v>
          </cell>
          <cell r="G70">
            <v>811009017</v>
          </cell>
          <cell r="I70">
            <v>1</v>
          </cell>
          <cell r="M70">
            <v>102442360</v>
          </cell>
          <cell r="O70">
            <v>102442360</v>
          </cell>
          <cell r="P70">
            <v>8536863</v>
          </cell>
          <cell r="Q70">
            <v>17073726</v>
          </cell>
          <cell r="R70">
            <v>8536863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A-03-03-05-001-002-02</v>
          </cell>
          <cell r="E71" t="str">
            <v>LA UNION</v>
          </cell>
          <cell r="F71">
            <v>8909819950</v>
          </cell>
          <cell r="G71">
            <v>890981995</v>
          </cell>
          <cell r="I71">
            <v>1</v>
          </cell>
          <cell r="M71">
            <v>230512568</v>
          </cell>
          <cell r="O71">
            <v>230512568</v>
          </cell>
          <cell r="P71">
            <v>19209381</v>
          </cell>
          <cell r="Q71">
            <v>38418762</v>
          </cell>
          <cell r="R71">
            <v>19209381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A-03-03-05-001-002-02</v>
          </cell>
          <cell r="E72" t="str">
            <v>LIBORINA</v>
          </cell>
          <cell r="F72">
            <v>8909836726</v>
          </cell>
          <cell r="G72">
            <v>890983672</v>
          </cell>
          <cell r="I72">
            <v>1</v>
          </cell>
          <cell r="M72">
            <v>120342370</v>
          </cell>
          <cell r="O72">
            <v>120342370</v>
          </cell>
          <cell r="P72">
            <v>10028531</v>
          </cell>
          <cell r="Q72">
            <v>20057062</v>
          </cell>
          <cell r="R72">
            <v>10028531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A-03-03-05-001-002-02</v>
          </cell>
          <cell r="E73" t="str">
            <v>MACEO</v>
          </cell>
          <cell r="F73">
            <v>8909809583</v>
          </cell>
          <cell r="G73">
            <v>890980958</v>
          </cell>
          <cell r="I73">
            <v>1</v>
          </cell>
          <cell r="M73">
            <v>120021770</v>
          </cell>
          <cell r="O73">
            <v>120021770</v>
          </cell>
          <cell r="P73">
            <v>10001814</v>
          </cell>
          <cell r="Q73">
            <v>20003628</v>
          </cell>
          <cell r="R73">
            <v>10001814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A-03-03-05-001-002-02</v>
          </cell>
          <cell r="E74" t="str">
            <v>MARINILLA</v>
          </cell>
          <cell r="F74">
            <v>8909837161</v>
          </cell>
          <cell r="G74">
            <v>890983716</v>
          </cell>
          <cell r="I74">
            <v>1</v>
          </cell>
          <cell r="M74">
            <v>645738232</v>
          </cell>
          <cell r="O74">
            <v>645738232</v>
          </cell>
          <cell r="P74">
            <v>53811519</v>
          </cell>
          <cell r="Q74">
            <v>107623038</v>
          </cell>
          <cell r="R74">
            <v>53811519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A-03-03-05-001-002-02</v>
          </cell>
          <cell r="E75" t="str">
            <v>MONTEBELLO</v>
          </cell>
          <cell r="F75">
            <v>8909811156</v>
          </cell>
          <cell r="G75">
            <v>890981115</v>
          </cell>
          <cell r="I75">
            <v>1</v>
          </cell>
          <cell r="M75">
            <v>77295930</v>
          </cell>
          <cell r="O75">
            <v>77295930</v>
          </cell>
          <cell r="P75">
            <v>6441328</v>
          </cell>
          <cell r="Q75">
            <v>12882656</v>
          </cell>
          <cell r="R75">
            <v>6441328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A-03-03-05-001-002-02</v>
          </cell>
          <cell r="E76" t="str">
            <v>MURINDO</v>
          </cell>
          <cell r="F76">
            <v>8909848820</v>
          </cell>
          <cell r="G76">
            <v>890984882</v>
          </cell>
          <cell r="I76">
            <v>1</v>
          </cell>
          <cell r="M76">
            <v>235868174</v>
          </cell>
          <cell r="O76">
            <v>235868174</v>
          </cell>
          <cell r="P76">
            <v>19655681</v>
          </cell>
          <cell r="Q76">
            <v>39311362</v>
          </cell>
          <cell r="R76">
            <v>19655681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A-03-03-05-001-002-02</v>
          </cell>
          <cell r="E77" t="str">
            <v>MUTATA</v>
          </cell>
          <cell r="F77">
            <v>8909809505</v>
          </cell>
          <cell r="G77">
            <v>890980950</v>
          </cell>
          <cell r="I77">
            <v>1</v>
          </cell>
          <cell r="K77" t="str">
            <v>No. 3446 del 25-10-2017</v>
          </cell>
          <cell r="L77" t="str">
            <v>No. 1498 del 25-05-2018</v>
          </cell>
          <cell r="M77">
            <v>409428232</v>
          </cell>
          <cell r="O77">
            <v>409428232</v>
          </cell>
          <cell r="P77">
            <v>34119019</v>
          </cell>
          <cell r="Q77">
            <v>68238038</v>
          </cell>
          <cell r="R77">
            <v>34119019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A-03-03-05-001-002-02</v>
          </cell>
          <cell r="E78" t="str">
            <v>NARINO</v>
          </cell>
          <cell r="F78">
            <v>8909825669</v>
          </cell>
          <cell r="G78">
            <v>890982566</v>
          </cell>
          <cell r="I78">
            <v>1</v>
          </cell>
          <cell r="M78">
            <v>125444568</v>
          </cell>
          <cell r="O78">
            <v>125444568</v>
          </cell>
          <cell r="P78">
            <v>10453714</v>
          </cell>
          <cell r="Q78">
            <v>20907428</v>
          </cell>
          <cell r="R78">
            <v>10453714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A-03-03-05-001-002-02</v>
          </cell>
          <cell r="E79" t="str">
            <v>NECOCLI</v>
          </cell>
          <cell r="F79">
            <v>8909838731</v>
          </cell>
          <cell r="G79">
            <v>890983873</v>
          </cell>
          <cell r="I79">
            <v>1</v>
          </cell>
          <cell r="M79">
            <v>1922090336</v>
          </cell>
          <cell r="O79">
            <v>1922090336</v>
          </cell>
          <cell r="P79">
            <v>160174195</v>
          </cell>
          <cell r="Q79">
            <v>320348390</v>
          </cell>
          <cell r="R79">
            <v>160174195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A-03-03-05-001-002-02</v>
          </cell>
          <cell r="E80" t="str">
            <v>NECHI</v>
          </cell>
          <cell r="F80">
            <v>8909853548</v>
          </cell>
          <cell r="G80">
            <v>890985354</v>
          </cell>
          <cell r="I80">
            <v>1</v>
          </cell>
          <cell r="K80" t="str">
            <v>No. 4091 del 16-11-2016</v>
          </cell>
          <cell r="L80" t="str">
            <v>No. 3755 del 14-11-2017</v>
          </cell>
          <cell r="M80">
            <v>843125592</v>
          </cell>
          <cell r="O80">
            <v>843125592</v>
          </cell>
          <cell r="P80">
            <v>70260466</v>
          </cell>
          <cell r="Q80">
            <v>140520932</v>
          </cell>
          <cell r="R80">
            <v>70260466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A-03-03-05-001-002-02</v>
          </cell>
          <cell r="E81" t="str">
            <v>OLAYA</v>
          </cell>
          <cell r="F81">
            <v>8909841619</v>
          </cell>
          <cell r="G81">
            <v>890984161</v>
          </cell>
          <cell r="I81">
            <v>1</v>
          </cell>
          <cell r="M81">
            <v>35921346</v>
          </cell>
          <cell r="O81">
            <v>35921346</v>
          </cell>
          <cell r="P81">
            <v>2993446</v>
          </cell>
          <cell r="Q81">
            <v>5986892</v>
          </cell>
          <cell r="R81">
            <v>2993446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A-03-03-05-001-002-02</v>
          </cell>
          <cell r="E82" t="str">
            <v>PENOL</v>
          </cell>
          <cell r="F82">
            <v>8909809171</v>
          </cell>
          <cell r="G82">
            <v>890980917</v>
          </cell>
          <cell r="I82">
            <v>1</v>
          </cell>
          <cell r="M82">
            <v>199618732</v>
          </cell>
          <cell r="O82">
            <v>199618732</v>
          </cell>
          <cell r="P82">
            <v>16634894</v>
          </cell>
          <cell r="Q82">
            <v>33269788</v>
          </cell>
          <cell r="R82">
            <v>16634894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A-03-03-05-001-002-02</v>
          </cell>
          <cell r="E83" t="str">
            <v>PEQUE</v>
          </cell>
          <cell r="F83">
            <v>8909823014</v>
          </cell>
          <cell r="G83">
            <v>890982301</v>
          </cell>
          <cell r="I83">
            <v>1</v>
          </cell>
          <cell r="M83">
            <v>132328180</v>
          </cell>
          <cell r="O83">
            <v>132328180</v>
          </cell>
          <cell r="P83">
            <v>11027348</v>
          </cell>
          <cell r="Q83">
            <v>22054696</v>
          </cell>
          <cell r="R83">
            <v>11027348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A-03-03-05-001-002-02</v>
          </cell>
          <cell r="E84" t="str">
            <v>PUEBLORRICO</v>
          </cell>
          <cell r="F84">
            <v>8909811052</v>
          </cell>
          <cell r="G84">
            <v>890981105</v>
          </cell>
          <cell r="I84">
            <v>1</v>
          </cell>
          <cell r="M84">
            <v>98623879</v>
          </cell>
          <cell r="O84">
            <v>98623879</v>
          </cell>
          <cell r="P84">
            <v>8218657</v>
          </cell>
          <cell r="Q84">
            <v>16437314</v>
          </cell>
          <cell r="R84">
            <v>8218657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A-03-03-05-001-002-02</v>
          </cell>
          <cell r="E85" t="str">
            <v>PUERTO BERRIO</v>
          </cell>
          <cell r="F85">
            <v>8909800493</v>
          </cell>
          <cell r="G85">
            <v>890980049</v>
          </cell>
          <cell r="I85">
            <v>1</v>
          </cell>
          <cell r="M85">
            <v>515142288</v>
          </cell>
          <cell r="O85">
            <v>515142288</v>
          </cell>
          <cell r="P85">
            <v>42928524</v>
          </cell>
          <cell r="Q85">
            <v>85857048</v>
          </cell>
          <cell r="R85">
            <v>42928524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A-03-03-05-001-002-02</v>
          </cell>
          <cell r="E86" t="str">
            <v>PUERTO NARE</v>
          </cell>
          <cell r="F86">
            <v>8909810008</v>
          </cell>
          <cell r="G86">
            <v>890981000</v>
          </cell>
          <cell r="I86">
            <v>1</v>
          </cell>
          <cell r="M86">
            <v>177429820</v>
          </cell>
          <cell r="O86">
            <v>177429820</v>
          </cell>
          <cell r="P86">
            <v>14785818</v>
          </cell>
          <cell r="Q86">
            <v>29571636</v>
          </cell>
          <cell r="R86">
            <v>14785818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A-03-03-05-001-002-02</v>
          </cell>
          <cell r="E87" t="str">
            <v>PUERTO TRIUNFO</v>
          </cell>
          <cell r="F87">
            <v>8909839064</v>
          </cell>
          <cell r="G87">
            <v>890983906</v>
          </cell>
          <cell r="I87">
            <v>1</v>
          </cell>
          <cell r="K87" t="str">
            <v>No. 3446 del 25-10-2017</v>
          </cell>
          <cell r="L87" t="str">
            <v>Res.4756 04/12/2018</v>
          </cell>
          <cell r="M87">
            <v>253705820</v>
          </cell>
          <cell r="O87">
            <v>253705820</v>
          </cell>
          <cell r="P87">
            <v>21142152</v>
          </cell>
          <cell r="Q87">
            <v>42284304</v>
          </cell>
          <cell r="R87">
            <v>21142152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A-03-03-05-001-002-02</v>
          </cell>
          <cell r="E88" t="str">
            <v>REMEDIOS</v>
          </cell>
          <cell r="F88">
            <v>8909843124</v>
          </cell>
          <cell r="G88">
            <v>890984312</v>
          </cell>
          <cell r="I88">
            <v>1</v>
          </cell>
          <cell r="M88">
            <v>664051208</v>
          </cell>
          <cell r="O88">
            <v>664051208</v>
          </cell>
          <cell r="P88">
            <v>55337601</v>
          </cell>
          <cell r="Q88">
            <v>110675202</v>
          </cell>
          <cell r="R88">
            <v>55337601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A-03-03-05-001-002-02</v>
          </cell>
          <cell r="E89" t="str">
            <v>RETIRO</v>
          </cell>
          <cell r="F89">
            <v>8909836740</v>
          </cell>
          <cell r="G89">
            <v>890983674</v>
          </cell>
          <cell r="I89">
            <v>1</v>
          </cell>
          <cell r="M89">
            <v>160584066</v>
          </cell>
          <cell r="O89">
            <v>160584066</v>
          </cell>
          <cell r="P89">
            <v>13382006</v>
          </cell>
          <cell r="Q89">
            <v>26764012</v>
          </cell>
          <cell r="R89">
            <v>13382006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A-03-03-05-001-002-02</v>
          </cell>
          <cell r="E90" t="str">
            <v>SABANALARGA</v>
          </cell>
          <cell r="F90">
            <v>8909837369</v>
          </cell>
          <cell r="G90">
            <v>890983736</v>
          </cell>
          <cell r="I90">
            <v>1</v>
          </cell>
          <cell r="M90">
            <v>139559282</v>
          </cell>
          <cell r="O90">
            <v>139559282</v>
          </cell>
          <cell r="P90">
            <v>11629940</v>
          </cell>
          <cell r="Q90">
            <v>23259880</v>
          </cell>
          <cell r="R90">
            <v>11629940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A-03-03-05-001-002-02</v>
          </cell>
          <cell r="E91" t="str">
            <v>SALGAR</v>
          </cell>
          <cell r="F91">
            <v>8909805770</v>
          </cell>
          <cell r="G91">
            <v>890980577</v>
          </cell>
          <cell r="I91">
            <v>1</v>
          </cell>
          <cell r="M91">
            <v>193064448</v>
          </cell>
          <cell r="O91">
            <v>193064448</v>
          </cell>
          <cell r="P91">
            <v>16088704</v>
          </cell>
          <cell r="Q91">
            <v>32177408</v>
          </cell>
          <cell r="R91">
            <v>16088704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A-03-03-05-001-002-02</v>
          </cell>
          <cell r="E92" t="str">
            <v>SAN ANDRES</v>
          </cell>
          <cell r="F92">
            <v>8909818683</v>
          </cell>
          <cell r="G92">
            <v>890981868</v>
          </cell>
          <cell r="I92">
            <v>1</v>
          </cell>
          <cell r="M92">
            <v>139215816</v>
          </cell>
          <cell r="O92">
            <v>139215816</v>
          </cell>
          <cell r="P92">
            <v>11601318</v>
          </cell>
          <cell r="Q92">
            <v>23202636</v>
          </cell>
          <cell r="R92">
            <v>11601318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A-03-03-05-001-002-02</v>
          </cell>
          <cell r="E93" t="str">
            <v>SAN CARLOS</v>
          </cell>
          <cell r="F93">
            <v>8909837409</v>
          </cell>
          <cell r="G93">
            <v>890983740</v>
          </cell>
          <cell r="I93">
            <v>1</v>
          </cell>
          <cell r="M93">
            <v>219032188</v>
          </cell>
          <cell r="O93">
            <v>219032188</v>
          </cell>
          <cell r="P93">
            <v>18252682</v>
          </cell>
          <cell r="Q93">
            <v>36505364</v>
          </cell>
          <cell r="R93">
            <v>18252682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A-03-03-05-001-002-02</v>
          </cell>
          <cell r="E94" t="str">
            <v>SAN FRANCISCO</v>
          </cell>
          <cell r="F94">
            <v>8000227914</v>
          </cell>
          <cell r="G94">
            <v>800022791</v>
          </cell>
          <cell r="I94">
            <v>1</v>
          </cell>
          <cell r="M94">
            <v>84598859</v>
          </cell>
          <cell r="O94">
            <v>84598859</v>
          </cell>
          <cell r="P94">
            <v>7049905</v>
          </cell>
          <cell r="Q94">
            <v>14099810</v>
          </cell>
          <cell r="R94">
            <v>7049905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A-03-03-05-001-002-02</v>
          </cell>
          <cell r="E95" t="str">
            <v>SAN JERONIMO</v>
          </cell>
          <cell r="F95">
            <v>8909208145</v>
          </cell>
          <cell r="G95">
            <v>890920814</v>
          </cell>
          <cell r="I95">
            <v>1</v>
          </cell>
          <cell r="M95">
            <v>201399752</v>
          </cell>
          <cell r="O95">
            <v>201399752</v>
          </cell>
          <cell r="P95">
            <v>16783313</v>
          </cell>
          <cell r="Q95">
            <v>33566626</v>
          </cell>
          <cell r="R95">
            <v>16783313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A-03-03-05-001-002-02</v>
          </cell>
          <cell r="E96" t="str">
            <v>SAN JOSE D LA MONTANA</v>
          </cell>
          <cell r="F96">
            <v>8000226188</v>
          </cell>
          <cell r="G96">
            <v>800022618</v>
          </cell>
          <cell r="I96">
            <v>1</v>
          </cell>
          <cell r="M96">
            <v>36061392</v>
          </cell>
          <cell r="O96">
            <v>36061392</v>
          </cell>
          <cell r="P96">
            <v>3005116</v>
          </cell>
          <cell r="Q96">
            <v>6010232</v>
          </cell>
          <cell r="R96">
            <v>3005116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A-03-03-05-001-002-02</v>
          </cell>
          <cell r="E97" t="str">
            <v>SAN JUAN URABA</v>
          </cell>
          <cell r="F97">
            <v>8000136767</v>
          </cell>
          <cell r="G97">
            <v>800013676</v>
          </cell>
          <cell r="I97">
            <v>1</v>
          </cell>
          <cell r="K97" t="str">
            <v>No. 3446 del 25-10-2017</v>
          </cell>
          <cell r="L97" t="str">
            <v>No. 1939 del 04-07-2018</v>
          </cell>
          <cell r="M97">
            <v>875800992</v>
          </cell>
          <cell r="O97">
            <v>875800992</v>
          </cell>
          <cell r="P97">
            <v>72983416</v>
          </cell>
          <cell r="Q97">
            <v>145966832</v>
          </cell>
          <cell r="R97">
            <v>72983416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A-03-03-05-001-002-02</v>
          </cell>
          <cell r="E98" t="str">
            <v>SAN LUIS</v>
          </cell>
          <cell r="F98">
            <v>8909843765</v>
          </cell>
          <cell r="G98">
            <v>890984376</v>
          </cell>
          <cell r="I98">
            <v>1</v>
          </cell>
          <cell r="M98">
            <v>205996844</v>
          </cell>
          <cell r="O98">
            <v>205996844</v>
          </cell>
          <cell r="P98">
            <v>17166404</v>
          </cell>
          <cell r="Q98">
            <v>34332808</v>
          </cell>
          <cell r="R98">
            <v>17166404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A-03-03-05-001-002-02</v>
          </cell>
          <cell r="E99" t="str">
            <v>SAN PEDRO</v>
          </cell>
          <cell r="F99">
            <v>8909839222</v>
          </cell>
          <cell r="G99">
            <v>890983922</v>
          </cell>
          <cell r="I99">
            <v>1</v>
          </cell>
          <cell r="M99">
            <v>300520392</v>
          </cell>
          <cell r="O99">
            <v>300520392</v>
          </cell>
          <cell r="P99">
            <v>25043366</v>
          </cell>
          <cell r="Q99">
            <v>50086732</v>
          </cell>
          <cell r="R99">
            <v>25043366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A-03-03-05-001-002-02</v>
          </cell>
          <cell r="E100" t="str">
            <v>SAN PEDRO URABA</v>
          </cell>
          <cell r="F100">
            <v>8909838145</v>
          </cell>
          <cell r="G100">
            <v>890983814</v>
          </cell>
          <cell r="I100">
            <v>1</v>
          </cell>
          <cell r="M100">
            <v>1405803008</v>
          </cell>
          <cell r="O100">
            <v>1405803008</v>
          </cell>
          <cell r="P100">
            <v>117150251</v>
          </cell>
          <cell r="Q100">
            <v>234300502</v>
          </cell>
          <cell r="R100">
            <v>117150251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A-03-03-05-001-002-02</v>
          </cell>
          <cell r="E101" t="str">
            <v>SAN RAFAEL</v>
          </cell>
          <cell r="F101">
            <v>8909821231</v>
          </cell>
          <cell r="G101">
            <v>890982123</v>
          </cell>
          <cell r="I101">
            <v>1</v>
          </cell>
          <cell r="M101">
            <v>163571676</v>
          </cell>
          <cell r="O101">
            <v>163571676</v>
          </cell>
          <cell r="P101">
            <v>13630973</v>
          </cell>
          <cell r="Q101">
            <v>27261946</v>
          </cell>
          <cell r="R101">
            <v>13630973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A-03-03-05-001-002-02</v>
          </cell>
          <cell r="E102" t="str">
            <v>SAN ROQUE</v>
          </cell>
          <cell r="F102">
            <v>8909808507</v>
          </cell>
          <cell r="G102">
            <v>890980850</v>
          </cell>
          <cell r="I102">
            <v>1</v>
          </cell>
          <cell r="M102">
            <v>261072388</v>
          </cell>
          <cell r="O102">
            <v>261072388</v>
          </cell>
          <cell r="P102">
            <v>21756032</v>
          </cell>
          <cell r="Q102">
            <v>43512064</v>
          </cell>
          <cell r="R102">
            <v>21756032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A-03-03-05-001-002-02</v>
          </cell>
          <cell r="E103" t="str">
            <v>SAN VICENTE</v>
          </cell>
          <cell r="F103">
            <v>8909825067</v>
          </cell>
          <cell r="G103">
            <v>890982506</v>
          </cell>
          <cell r="I103">
            <v>1</v>
          </cell>
          <cell r="M103">
            <v>237543616</v>
          </cell>
          <cell r="O103">
            <v>237543616</v>
          </cell>
          <cell r="P103">
            <v>19795301</v>
          </cell>
          <cell r="Q103">
            <v>39590602</v>
          </cell>
          <cell r="R103">
            <v>19795301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A-03-03-05-001-002-02</v>
          </cell>
          <cell r="E104" t="str">
            <v>SANTA BARBARA</v>
          </cell>
          <cell r="F104">
            <v>8909803441</v>
          </cell>
          <cell r="G104">
            <v>890980344</v>
          </cell>
          <cell r="I104">
            <v>1</v>
          </cell>
          <cell r="M104">
            <v>229846256</v>
          </cell>
          <cell r="O104">
            <v>229846256</v>
          </cell>
          <cell r="P104">
            <v>19153855</v>
          </cell>
          <cell r="Q104">
            <v>38307710</v>
          </cell>
          <cell r="R104">
            <v>19153855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A-03-03-05-001-002-02</v>
          </cell>
          <cell r="E105" t="str">
            <v>SANTA ROSA DE OSOS</v>
          </cell>
          <cell r="F105">
            <v>8909815546</v>
          </cell>
          <cell r="G105">
            <v>890981554</v>
          </cell>
          <cell r="I105">
            <v>1</v>
          </cell>
          <cell r="M105">
            <v>427305272</v>
          </cell>
          <cell r="O105">
            <v>427305272</v>
          </cell>
          <cell r="P105">
            <v>35608773</v>
          </cell>
          <cell r="Q105">
            <v>71217546</v>
          </cell>
          <cell r="R105">
            <v>35608773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A-03-03-05-001-002-02</v>
          </cell>
          <cell r="E106" t="str">
            <v>SANTO DOMINGO</v>
          </cell>
          <cell r="F106">
            <v>8909838034</v>
          </cell>
          <cell r="G106">
            <v>890983803</v>
          </cell>
          <cell r="I106">
            <v>1</v>
          </cell>
          <cell r="M106">
            <v>174637646</v>
          </cell>
          <cell r="O106">
            <v>174637646</v>
          </cell>
          <cell r="P106">
            <v>14553137</v>
          </cell>
          <cell r="Q106">
            <v>29106274</v>
          </cell>
          <cell r="R106">
            <v>14553137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A-03-03-05-001-002-02</v>
          </cell>
          <cell r="E107" t="str">
            <v>EL SANTUARIO</v>
          </cell>
          <cell r="F107">
            <v>8909838138</v>
          </cell>
          <cell r="G107">
            <v>890983813</v>
          </cell>
          <cell r="I107">
            <v>1</v>
          </cell>
          <cell r="M107">
            <v>362801796</v>
          </cell>
          <cell r="O107">
            <v>362801796</v>
          </cell>
          <cell r="P107">
            <v>30233483</v>
          </cell>
          <cell r="Q107">
            <v>60466966</v>
          </cell>
          <cell r="R107">
            <v>30233483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A-03-03-05-001-002-02</v>
          </cell>
          <cell r="E108" t="str">
            <v>SEGOVIA</v>
          </cell>
          <cell r="F108">
            <v>8909813912</v>
          </cell>
          <cell r="G108">
            <v>890981391</v>
          </cell>
          <cell r="I108">
            <v>1</v>
          </cell>
          <cell r="M108">
            <v>665504952</v>
          </cell>
          <cell r="O108">
            <v>665504952</v>
          </cell>
          <cell r="P108">
            <v>55458746</v>
          </cell>
          <cell r="Q108">
            <v>110917492</v>
          </cell>
          <cell r="R108">
            <v>55458746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A-03-03-05-001-002-02</v>
          </cell>
          <cell r="E109" t="str">
            <v>SONSON</v>
          </cell>
          <cell r="F109">
            <v>8909803577</v>
          </cell>
          <cell r="G109">
            <v>890980357</v>
          </cell>
          <cell r="I109">
            <v>1</v>
          </cell>
          <cell r="M109">
            <v>485119152</v>
          </cell>
          <cell r="O109">
            <v>485119152</v>
          </cell>
          <cell r="P109">
            <v>40426596</v>
          </cell>
          <cell r="Q109">
            <v>80853192</v>
          </cell>
          <cell r="R109">
            <v>40426596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A-03-03-05-001-002-02</v>
          </cell>
          <cell r="E110" t="str">
            <v>SOPETRAN</v>
          </cell>
          <cell r="F110">
            <v>8909810807</v>
          </cell>
          <cell r="G110">
            <v>890981080</v>
          </cell>
          <cell r="I110">
            <v>1</v>
          </cell>
          <cell r="M110">
            <v>187457012</v>
          </cell>
          <cell r="O110">
            <v>187457012</v>
          </cell>
          <cell r="P110">
            <v>15621418</v>
          </cell>
          <cell r="Q110">
            <v>31242836</v>
          </cell>
          <cell r="R110">
            <v>15621418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A-03-03-05-001-002-02</v>
          </cell>
          <cell r="E111" t="str">
            <v>TAMESIS</v>
          </cell>
          <cell r="F111">
            <v>8909812383</v>
          </cell>
          <cell r="G111">
            <v>890981238</v>
          </cell>
          <cell r="I111">
            <v>1</v>
          </cell>
          <cell r="M111">
            <v>181299632</v>
          </cell>
          <cell r="O111">
            <v>181299632</v>
          </cell>
          <cell r="P111">
            <v>15108303</v>
          </cell>
          <cell r="Q111">
            <v>30216606</v>
          </cell>
          <cell r="R111">
            <v>15108303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A-03-03-05-001-002-02</v>
          </cell>
          <cell r="E112" t="str">
            <v>TARAZA</v>
          </cell>
          <cell r="F112">
            <v>8909842957</v>
          </cell>
          <cell r="G112">
            <v>890984295</v>
          </cell>
          <cell r="I112">
            <v>1</v>
          </cell>
          <cell r="M112">
            <v>574604456</v>
          </cell>
          <cell r="O112">
            <v>574604456</v>
          </cell>
          <cell r="P112">
            <v>47883705</v>
          </cell>
          <cell r="Q112">
            <v>95767410</v>
          </cell>
          <cell r="R112">
            <v>47883705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A-03-03-05-001-002-02</v>
          </cell>
          <cell r="E113" t="str">
            <v>TARSO</v>
          </cell>
          <cell r="F113">
            <v>8909825834</v>
          </cell>
          <cell r="G113">
            <v>890982583</v>
          </cell>
          <cell r="I113">
            <v>1</v>
          </cell>
          <cell r="M113">
            <v>60869208</v>
          </cell>
          <cell r="O113">
            <v>60869208</v>
          </cell>
          <cell r="P113">
            <v>5072434</v>
          </cell>
          <cell r="Q113">
            <v>10144868</v>
          </cell>
          <cell r="R113">
            <v>5072434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A-03-03-05-001-002-02</v>
          </cell>
          <cell r="E114" t="str">
            <v>TITIRIBI</v>
          </cell>
          <cell r="F114">
            <v>8909807817</v>
          </cell>
          <cell r="G114">
            <v>890980781</v>
          </cell>
          <cell r="I114">
            <v>1</v>
          </cell>
          <cell r="M114">
            <v>90051185</v>
          </cell>
          <cell r="O114">
            <v>90051185</v>
          </cell>
          <cell r="P114">
            <v>7504265</v>
          </cell>
          <cell r="Q114">
            <v>15008530</v>
          </cell>
          <cell r="R114">
            <v>7504265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A-03-03-05-001-002-02</v>
          </cell>
          <cell r="E115" t="str">
            <v>TOLEDO</v>
          </cell>
          <cell r="F115">
            <v>8909813675</v>
          </cell>
          <cell r="G115">
            <v>890981367</v>
          </cell>
          <cell r="I115">
            <v>1</v>
          </cell>
          <cell r="M115">
            <v>101991448</v>
          </cell>
          <cell r="O115">
            <v>101991448</v>
          </cell>
          <cell r="P115">
            <v>8499287</v>
          </cell>
          <cell r="Q115">
            <v>16998574</v>
          </cell>
          <cell r="R115">
            <v>8499287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A-03-03-05-001-002-02</v>
          </cell>
          <cell r="E116" t="str">
            <v>URAMITA</v>
          </cell>
          <cell r="F116">
            <v>8909845754</v>
          </cell>
          <cell r="G116">
            <v>890984575</v>
          </cell>
          <cell r="I116">
            <v>1</v>
          </cell>
          <cell r="M116">
            <v>127854604</v>
          </cell>
          <cell r="O116">
            <v>127854604</v>
          </cell>
          <cell r="P116">
            <v>10654550</v>
          </cell>
          <cell r="Q116">
            <v>21309100</v>
          </cell>
          <cell r="R116">
            <v>10654550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A-03-03-05-001-002-02</v>
          </cell>
          <cell r="E117" t="str">
            <v>URRAO</v>
          </cell>
          <cell r="F117">
            <v>8909075154</v>
          </cell>
          <cell r="G117">
            <v>890907515</v>
          </cell>
          <cell r="I117">
            <v>1</v>
          </cell>
          <cell r="M117">
            <v>611763264</v>
          </cell>
          <cell r="O117">
            <v>611763264</v>
          </cell>
          <cell r="P117">
            <v>50980272</v>
          </cell>
          <cell r="Q117">
            <v>101960544</v>
          </cell>
          <cell r="R117">
            <v>50980272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A-03-03-05-001-002-02</v>
          </cell>
          <cell r="E118" t="str">
            <v>VALDIVIA</v>
          </cell>
          <cell r="F118">
            <v>8909811061</v>
          </cell>
          <cell r="G118">
            <v>890981106</v>
          </cell>
          <cell r="I118">
            <v>1</v>
          </cell>
          <cell r="M118">
            <v>257603536</v>
          </cell>
          <cell r="O118">
            <v>257603536</v>
          </cell>
          <cell r="P118">
            <v>21466961</v>
          </cell>
          <cell r="Q118">
            <v>42933922</v>
          </cell>
          <cell r="R118">
            <v>21466961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A-03-03-05-001-002-02</v>
          </cell>
          <cell r="E119" t="str">
            <v>VALPARAISO</v>
          </cell>
          <cell r="F119">
            <v>8909841862</v>
          </cell>
          <cell r="G119">
            <v>890984186</v>
          </cell>
          <cell r="I119">
            <v>1</v>
          </cell>
          <cell r="M119">
            <v>48140207</v>
          </cell>
          <cell r="O119">
            <v>48140207</v>
          </cell>
          <cell r="P119">
            <v>4011684</v>
          </cell>
          <cell r="Q119">
            <v>8023368</v>
          </cell>
          <cell r="R119">
            <v>4011684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A-03-03-05-001-002-02</v>
          </cell>
          <cell r="E120" t="str">
            <v>VEGACHI</v>
          </cell>
          <cell r="F120">
            <v>8909852858</v>
          </cell>
          <cell r="G120">
            <v>890985285</v>
          </cell>
          <cell r="I120">
            <v>1</v>
          </cell>
          <cell r="M120">
            <v>256305200</v>
          </cell>
          <cell r="O120">
            <v>256305200</v>
          </cell>
          <cell r="P120">
            <v>21358767</v>
          </cell>
          <cell r="Q120">
            <v>42717534</v>
          </cell>
          <cell r="R120">
            <v>21358767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A-03-03-05-001-002-02</v>
          </cell>
          <cell r="E121" t="str">
            <v>VENECIA</v>
          </cell>
          <cell r="F121">
            <v>8909807641</v>
          </cell>
          <cell r="G121">
            <v>890980764</v>
          </cell>
          <cell r="I121">
            <v>1</v>
          </cell>
          <cell r="M121">
            <v>106759034</v>
          </cell>
          <cell r="O121">
            <v>106759034</v>
          </cell>
          <cell r="P121">
            <v>8896586</v>
          </cell>
          <cell r="Q121">
            <v>17793172</v>
          </cell>
          <cell r="R121">
            <v>8896586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A-03-03-05-001-002-02</v>
          </cell>
          <cell r="E122" t="str">
            <v>VIGIA DEL FUERTE</v>
          </cell>
          <cell r="F122">
            <v>8000206655</v>
          </cell>
          <cell r="G122">
            <v>800020665</v>
          </cell>
          <cell r="I122">
            <v>1</v>
          </cell>
          <cell r="M122">
            <v>388516968</v>
          </cell>
          <cell r="O122">
            <v>388516968</v>
          </cell>
          <cell r="P122">
            <v>32376414</v>
          </cell>
          <cell r="Q122">
            <v>64752828</v>
          </cell>
          <cell r="R122">
            <v>32376414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A-03-03-05-001-002-02</v>
          </cell>
          <cell r="E123" t="str">
            <v>YALI</v>
          </cell>
          <cell r="F123">
            <v>8909809648</v>
          </cell>
          <cell r="G123">
            <v>890980964</v>
          </cell>
          <cell r="I123">
            <v>1</v>
          </cell>
          <cell r="M123">
            <v>98260292</v>
          </cell>
          <cell r="O123">
            <v>98260292</v>
          </cell>
          <cell r="P123">
            <v>8188358</v>
          </cell>
          <cell r="Q123">
            <v>16376716</v>
          </cell>
          <cell r="R123">
            <v>8188358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A-03-03-05-001-002-02</v>
          </cell>
          <cell r="E124" t="str">
            <v>YARUMAL</v>
          </cell>
          <cell r="F124">
            <v>8909800961</v>
          </cell>
          <cell r="G124">
            <v>890980096</v>
          </cell>
          <cell r="I124">
            <v>1</v>
          </cell>
          <cell r="M124">
            <v>533580032</v>
          </cell>
          <cell r="O124">
            <v>533580032</v>
          </cell>
          <cell r="P124">
            <v>44465003</v>
          </cell>
          <cell r="Q124">
            <v>88930006</v>
          </cell>
          <cell r="R124">
            <v>44465003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A-03-03-05-001-002-02</v>
          </cell>
          <cell r="E125" t="str">
            <v>YOLOMBO</v>
          </cell>
          <cell r="F125">
            <v>8909840302</v>
          </cell>
          <cell r="G125">
            <v>890984030</v>
          </cell>
          <cell r="I125">
            <v>1</v>
          </cell>
          <cell r="M125">
            <v>280998772</v>
          </cell>
          <cell r="O125">
            <v>280998772</v>
          </cell>
          <cell r="P125">
            <v>23416564</v>
          </cell>
          <cell r="Q125">
            <v>46833128</v>
          </cell>
          <cell r="R125">
            <v>23416564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A-03-03-05-001-002-02</v>
          </cell>
          <cell r="E126" t="str">
            <v>YONDO</v>
          </cell>
          <cell r="F126">
            <v>8909842656</v>
          </cell>
          <cell r="G126">
            <v>890984265</v>
          </cell>
          <cell r="I126">
            <v>1</v>
          </cell>
          <cell r="M126">
            <v>311185076</v>
          </cell>
          <cell r="O126">
            <v>311185076</v>
          </cell>
          <cell r="P126">
            <v>25932090</v>
          </cell>
          <cell r="Q126">
            <v>51864180</v>
          </cell>
          <cell r="R126">
            <v>25932090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A-03-03-05-001-002-02</v>
          </cell>
          <cell r="E127" t="str">
            <v>ZARAGOZA</v>
          </cell>
          <cell r="F127">
            <v>8909811504</v>
          </cell>
          <cell r="G127">
            <v>890981150</v>
          </cell>
          <cell r="I127">
            <v>1</v>
          </cell>
          <cell r="M127">
            <v>932772640</v>
          </cell>
          <cell r="O127">
            <v>932772640</v>
          </cell>
          <cell r="P127">
            <v>77731053</v>
          </cell>
          <cell r="Q127">
            <v>155462106</v>
          </cell>
          <cell r="R127">
            <v>77731053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A-03-03-05-001-002-61</v>
          </cell>
          <cell r="E128" t="str">
            <v>MEDELLIN</v>
          </cell>
          <cell r="F128">
            <v>8909052111</v>
          </cell>
          <cell r="G128">
            <v>890905211</v>
          </cell>
          <cell r="I128">
            <v>1</v>
          </cell>
          <cell r="J128" t="str">
            <v>CERTIFICADO</v>
          </cell>
          <cell r="M128">
            <v>18240210176</v>
          </cell>
          <cell r="O128">
            <v>18240210176</v>
          </cell>
          <cell r="P128">
            <v>1520017515</v>
          </cell>
          <cell r="Q128">
            <v>3040035030</v>
          </cell>
          <cell r="R128">
            <v>1520017515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A-03-03-05-001-002-84</v>
          </cell>
          <cell r="E129" t="str">
            <v>APARTADO</v>
          </cell>
          <cell r="F129">
            <v>8909800952</v>
          </cell>
          <cell r="G129">
            <v>890980095</v>
          </cell>
          <cell r="I129">
            <v>1</v>
          </cell>
          <cell r="J129" t="str">
            <v>CERTIFICADO</v>
          </cell>
          <cell r="M129">
            <v>2011061312</v>
          </cell>
          <cell r="O129">
            <v>2011061312</v>
          </cell>
          <cell r="P129">
            <v>167588443</v>
          </cell>
          <cell r="Q129">
            <v>335176886</v>
          </cell>
          <cell r="R129">
            <v>167588443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A-03-03-05-001-002-39</v>
          </cell>
          <cell r="E130" t="str">
            <v>BELLO</v>
          </cell>
          <cell r="F130">
            <v>8909801121</v>
          </cell>
          <cell r="G130">
            <v>890980112</v>
          </cell>
          <cell r="I130">
            <v>1</v>
          </cell>
          <cell r="J130" t="str">
            <v>CERTIFICADO</v>
          </cell>
          <cell r="M130">
            <v>3076013376</v>
          </cell>
          <cell r="O130">
            <v>3076013376</v>
          </cell>
          <cell r="P130">
            <v>256334448</v>
          </cell>
          <cell r="Q130">
            <v>512668896</v>
          </cell>
          <cell r="R130">
            <v>256334448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A-03-03-05-001-002-49</v>
          </cell>
          <cell r="E131" t="str">
            <v>ENVIGADO</v>
          </cell>
          <cell r="F131">
            <v>8909071065</v>
          </cell>
          <cell r="G131">
            <v>890907106</v>
          </cell>
          <cell r="I131">
            <v>1</v>
          </cell>
          <cell r="J131" t="str">
            <v>CERTIFICADO</v>
          </cell>
          <cell r="M131">
            <v>917333152</v>
          </cell>
          <cell r="O131">
            <v>917333152</v>
          </cell>
          <cell r="P131">
            <v>76444429</v>
          </cell>
          <cell r="Q131">
            <v>152888858</v>
          </cell>
          <cell r="R131">
            <v>76444429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A-03-03-05-001-002-56</v>
          </cell>
          <cell r="E132" t="str">
            <v>ITAGUI</v>
          </cell>
          <cell r="F132">
            <v>8909800938</v>
          </cell>
          <cell r="G132">
            <v>890980093</v>
          </cell>
          <cell r="I132">
            <v>1</v>
          </cell>
          <cell r="J132" t="str">
            <v>CERTIFICADO</v>
          </cell>
          <cell r="M132">
            <v>2024802528</v>
          </cell>
          <cell r="O132">
            <v>2024802528</v>
          </cell>
          <cell r="P132">
            <v>168733544</v>
          </cell>
          <cell r="Q132">
            <v>337467088</v>
          </cell>
          <cell r="R132">
            <v>168733544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A-03-03-05-001-002-87</v>
          </cell>
          <cell r="E133" t="str">
            <v>RIONEGRO</v>
          </cell>
          <cell r="F133">
            <v>8909073172</v>
          </cell>
          <cell r="G133">
            <v>890907317</v>
          </cell>
          <cell r="I133">
            <v>1</v>
          </cell>
          <cell r="J133" t="str">
            <v>CERTIFICADO</v>
          </cell>
          <cell r="M133">
            <v>1133117792</v>
          </cell>
          <cell r="O133">
            <v>1133117792</v>
          </cell>
          <cell r="P133">
            <v>94426483</v>
          </cell>
          <cell r="Q133">
            <v>188852966</v>
          </cell>
          <cell r="R133">
            <v>94426483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A-03-03-05-001-002-95</v>
          </cell>
          <cell r="E134" t="str">
            <v>SABANETA</v>
          </cell>
          <cell r="F134">
            <v>8909803316</v>
          </cell>
          <cell r="G134">
            <v>890980331</v>
          </cell>
          <cell r="I134">
            <v>1</v>
          </cell>
          <cell r="J134" t="str">
            <v>CERTIFICADO</v>
          </cell>
          <cell r="M134">
            <v>423669744</v>
          </cell>
          <cell r="O134">
            <v>423669744</v>
          </cell>
          <cell r="P134">
            <v>35305812</v>
          </cell>
          <cell r="Q134">
            <v>70611624</v>
          </cell>
          <cell r="R134">
            <v>35305812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A-03-03-05-001-002-76</v>
          </cell>
          <cell r="E135" t="str">
            <v>TURBO</v>
          </cell>
          <cell r="F135">
            <v>8909811385</v>
          </cell>
          <cell r="G135">
            <v>890981138</v>
          </cell>
          <cell r="I135">
            <v>1</v>
          </cell>
          <cell r="J135" t="str">
            <v>CERTIFICADO</v>
          </cell>
          <cell r="M135">
            <v>3509119552</v>
          </cell>
          <cell r="O135">
            <v>3509119552</v>
          </cell>
          <cell r="P135">
            <v>292426629</v>
          </cell>
          <cell r="Q135">
            <v>584853258</v>
          </cell>
          <cell r="R135">
            <v>292426629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A-03-03-05-001-002-03</v>
          </cell>
          <cell r="E136" t="str">
            <v>ARAUCA</v>
          </cell>
          <cell r="F136">
            <v>8001025040</v>
          </cell>
          <cell r="G136">
            <v>800102504</v>
          </cell>
          <cell r="I136">
            <v>1</v>
          </cell>
          <cell r="M136">
            <v>1757191680</v>
          </cell>
          <cell r="O136">
            <v>1757191680</v>
          </cell>
          <cell r="P136">
            <v>146432640</v>
          </cell>
          <cell r="Q136">
            <v>292865280</v>
          </cell>
          <cell r="R136">
            <v>146432640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A-03-03-05-001-002-03</v>
          </cell>
          <cell r="E137" t="str">
            <v>ARAUQUITA</v>
          </cell>
          <cell r="F137">
            <v>8920994947</v>
          </cell>
          <cell r="G137">
            <v>892099494</v>
          </cell>
          <cell r="I137">
            <v>1</v>
          </cell>
          <cell r="M137">
            <v>1147855264</v>
          </cell>
          <cell r="O137">
            <v>1147855264</v>
          </cell>
          <cell r="P137">
            <v>95654605</v>
          </cell>
          <cell r="Q137">
            <v>191309210</v>
          </cell>
          <cell r="R137">
            <v>95654605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A-03-03-05-001-002-03</v>
          </cell>
          <cell r="E138" t="str">
            <v>CRAVO NORTE</v>
          </cell>
          <cell r="F138">
            <v>8000144346</v>
          </cell>
          <cell r="G138">
            <v>800014434</v>
          </cell>
          <cell r="I138">
            <v>1</v>
          </cell>
          <cell r="M138">
            <v>66111372</v>
          </cell>
          <cell r="O138">
            <v>66111372</v>
          </cell>
          <cell r="P138">
            <v>5509281</v>
          </cell>
          <cell r="Q138">
            <v>11018562</v>
          </cell>
          <cell r="R138">
            <v>5509281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A-03-03-05-001-002-03</v>
          </cell>
          <cell r="E139" t="str">
            <v>FORTUL</v>
          </cell>
          <cell r="F139">
            <v>8001360694</v>
          </cell>
          <cell r="G139">
            <v>800136069</v>
          </cell>
          <cell r="I139">
            <v>1</v>
          </cell>
          <cell r="M139">
            <v>513252200</v>
          </cell>
          <cell r="O139">
            <v>513252200</v>
          </cell>
          <cell r="P139">
            <v>42771017</v>
          </cell>
          <cell r="Q139">
            <v>85542034</v>
          </cell>
          <cell r="R139">
            <v>42771017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A-03-03-05-001-002-03</v>
          </cell>
          <cell r="E140" t="str">
            <v>PUERTO RONDON</v>
          </cell>
          <cell r="F140">
            <v>8001027989</v>
          </cell>
          <cell r="G140">
            <v>800102798</v>
          </cell>
          <cell r="I140">
            <v>1</v>
          </cell>
          <cell r="M140">
            <v>73271239</v>
          </cell>
          <cell r="O140">
            <v>73271239</v>
          </cell>
          <cell r="P140">
            <v>6105937</v>
          </cell>
          <cell r="Q140">
            <v>12211874</v>
          </cell>
          <cell r="R140">
            <v>6105937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A-03-03-05-001-002-03</v>
          </cell>
          <cell r="E141" t="str">
            <v>SARAVENA</v>
          </cell>
          <cell r="F141">
            <v>8001027996</v>
          </cell>
          <cell r="G141">
            <v>800102799</v>
          </cell>
          <cell r="I141">
            <v>1</v>
          </cell>
          <cell r="M141">
            <v>1058299520</v>
          </cell>
          <cell r="O141">
            <v>1058299520</v>
          </cell>
          <cell r="P141">
            <v>88191627</v>
          </cell>
          <cell r="Q141">
            <v>176383254</v>
          </cell>
          <cell r="R141">
            <v>88191627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A-03-03-05-001-002-03</v>
          </cell>
          <cell r="E142" t="str">
            <v>TAME</v>
          </cell>
          <cell r="F142">
            <v>8001028013</v>
          </cell>
          <cell r="G142">
            <v>800102801</v>
          </cell>
          <cell r="I142">
            <v>1</v>
          </cell>
          <cell r="M142">
            <v>1418480064</v>
          </cell>
          <cell r="O142">
            <v>1418480064</v>
          </cell>
          <cell r="P142">
            <v>118206672</v>
          </cell>
          <cell r="Q142">
            <v>236413344</v>
          </cell>
          <cell r="R142">
            <v>118206672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A-03-03-05-001-002-04</v>
          </cell>
          <cell r="E143" t="str">
            <v>BARANOA</v>
          </cell>
          <cell r="F143">
            <v>8901123718</v>
          </cell>
          <cell r="G143">
            <v>890112371</v>
          </cell>
          <cell r="I143">
            <v>1</v>
          </cell>
          <cell r="M143">
            <v>827572848</v>
          </cell>
          <cell r="O143">
            <v>827572848</v>
          </cell>
          <cell r="P143">
            <v>68964404</v>
          </cell>
          <cell r="Q143">
            <v>137928808</v>
          </cell>
          <cell r="R143">
            <v>68964404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A-03-03-05-001-002-04</v>
          </cell>
          <cell r="E144" t="str">
            <v>CAMPO DE LA CRUZ</v>
          </cell>
          <cell r="F144">
            <v>8000944624</v>
          </cell>
          <cell r="G144">
            <v>800094462</v>
          </cell>
          <cell r="I144">
            <v>1</v>
          </cell>
          <cell r="M144">
            <v>515665480</v>
          </cell>
          <cell r="O144">
            <v>515665480</v>
          </cell>
          <cell r="P144">
            <v>42972123</v>
          </cell>
          <cell r="Q144">
            <v>85944246</v>
          </cell>
          <cell r="R144">
            <v>42972123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A-03-03-05-001-002-04</v>
          </cell>
          <cell r="E145" t="str">
            <v>CANDELARIA</v>
          </cell>
          <cell r="F145">
            <v>8000944663</v>
          </cell>
          <cell r="G145">
            <v>800094466</v>
          </cell>
          <cell r="I145">
            <v>1</v>
          </cell>
          <cell r="M145">
            <v>353712592</v>
          </cell>
          <cell r="O145">
            <v>353712592</v>
          </cell>
          <cell r="P145">
            <v>29476049</v>
          </cell>
          <cell r="Q145">
            <v>58952098</v>
          </cell>
          <cell r="R145">
            <v>29476049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A-03-03-05-001-002-04</v>
          </cell>
          <cell r="E146" t="str">
            <v>GALAPA</v>
          </cell>
          <cell r="F146">
            <v>8901024720</v>
          </cell>
          <cell r="G146">
            <v>890102472</v>
          </cell>
          <cell r="I146">
            <v>1</v>
          </cell>
          <cell r="M146">
            <v>659955440</v>
          </cell>
          <cell r="O146">
            <v>659955440</v>
          </cell>
          <cell r="P146">
            <v>54996287</v>
          </cell>
          <cell r="Q146">
            <v>109992574</v>
          </cell>
          <cell r="R146">
            <v>54996287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A-03-03-05-001-002-04</v>
          </cell>
          <cell r="E147" t="str">
            <v>JUAN DE ACOSTA</v>
          </cell>
          <cell r="F147">
            <v>8000699010</v>
          </cell>
          <cell r="G147">
            <v>800069901</v>
          </cell>
          <cell r="I147">
            <v>1</v>
          </cell>
          <cell r="M147">
            <v>255278712</v>
          </cell>
          <cell r="O147">
            <v>255278712</v>
          </cell>
          <cell r="P147">
            <v>21273226</v>
          </cell>
          <cell r="Q147">
            <v>42546452</v>
          </cell>
          <cell r="R147">
            <v>21273226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A-03-03-05-001-002-04</v>
          </cell>
          <cell r="E148" t="str">
            <v>LURUACO</v>
          </cell>
          <cell r="F148">
            <v>8901030034</v>
          </cell>
          <cell r="G148">
            <v>890103003</v>
          </cell>
          <cell r="I148">
            <v>1</v>
          </cell>
          <cell r="M148">
            <v>538463960</v>
          </cell>
          <cell r="O148">
            <v>538463960</v>
          </cell>
          <cell r="P148">
            <v>44871997</v>
          </cell>
          <cell r="Q148">
            <v>89743994</v>
          </cell>
          <cell r="R148">
            <v>44871997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A-03-03-05-001-002-04</v>
          </cell>
          <cell r="E149" t="str">
            <v>MANATI</v>
          </cell>
          <cell r="F149">
            <v>8000192184</v>
          </cell>
          <cell r="G149">
            <v>800019218</v>
          </cell>
          <cell r="I149">
            <v>1</v>
          </cell>
          <cell r="M149">
            <v>433750960</v>
          </cell>
          <cell r="O149">
            <v>433750960</v>
          </cell>
          <cell r="P149">
            <v>36145913</v>
          </cell>
          <cell r="Q149">
            <v>72291826</v>
          </cell>
          <cell r="R149">
            <v>36145913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A-03-03-05-001-002-04</v>
          </cell>
          <cell r="E150" t="str">
            <v>PALMAR DE VARELA</v>
          </cell>
          <cell r="F150">
            <v>8000944498</v>
          </cell>
          <cell r="G150">
            <v>800094449</v>
          </cell>
          <cell r="I150">
            <v>1</v>
          </cell>
          <cell r="M150">
            <v>420403960</v>
          </cell>
          <cell r="O150">
            <v>420403960</v>
          </cell>
          <cell r="P150">
            <v>35033663</v>
          </cell>
          <cell r="Q150">
            <v>70067326</v>
          </cell>
          <cell r="R150">
            <v>35033663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A-03-03-05-001-002-04</v>
          </cell>
          <cell r="E151" t="str">
            <v>PIOJO</v>
          </cell>
          <cell r="F151">
            <v>8000944577</v>
          </cell>
          <cell r="G151">
            <v>800094457</v>
          </cell>
          <cell r="I151">
            <v>1</v>
          </cell>
          <cell r="K151" t="str">
            <v>No. 4091 del 16-11-2016</v>
          </cell>
          <cell r="L151" t="str">
            <v>No. 1936 del 04-07-2018</v>
          </cell>
          <cell r="M151">
            <v>96364526</v>
          </cell>
          <cell r="O151">
            <v>96364526</v>
          </cell>
          <cell r="P151">
            <v>8030377</v>
          </cell>
          <cell r="Q151">
            <v>16060754</v>
          </cell>
          <cell r="R151">
            <v>8030377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A-03-03-05-001-002-04</v>
          </cell>
          <cell r="E152" t="str">
            <v>POLONUEVO</v>
          </cell>
          <cell r="F152">
            <v>8000767511</v>
          </cell>
          <cell r="G152">
            <v>800076751</v>
          </cell>
          <cell r="I152">
            <v>1</v>
          </cell>
          <cell r="M152">
            <v>238322764</v>
          </cell>
          <cell r="O152">
            <v>238322764</v>
          </cell>
          <cell r="P152">
            <v>19860230</v>
          </cell>
          <cell r="Q152">
            <v>39720460</v>
          </cell>
          <cell r="R152">
            <v>19860230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A-03-03-05-001-002-04</v>
          </cell>
          <cell r="E153" t="str">
            <v>PONEDERA</v>
          </cell>
          <cell r="F153">
            <v>8901162789</v>
          </cell>
          <cell r="G153">
            <v>890116278</v>
          </cell>
          <cell r="I153">
            <v>1</v>
          </cell>
          <cell r="M153">
            <v>475311520</v>
          </cell>
          <cell r="O153">
            <v>475311520</v>
          </cell>
          <cell r="P153">
            <v>39609293</v>
          </cell>
          <cell r="Q153">
            <v>79218586</v>
          </cell>
          <cell r="R153">
            <v>39609293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A-03-03-05-001-002-04</v>
          </cell>
          <cell r="E154" t="str">
            <v>PUERTO COLOMBIA</v>
          </cell>
          <cell r="F154">
            <v>8000943862</v>
          </cell>
          <cell r="G154">
            <v>800094386</v>
          </cell>
          <cell r="I154">
            <v>1</v>
          </cell>
          <cell r="M154">
            <v>352698704</v>
          </cell>
          <cell r="O154">
            <v>352698704</v>
          </cell>
          <cell r="P154">
            <v>29391559</v>
          </cell>
          <cell r="Q154">
            <v>58783118</v>
          </cell>
          <cell r="R154">
            <v>29391559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A-03-03-05-001-002-04</v>
          </cell>
          <cell r="E155" t="str">
            <v>REPELON</v>
          </cell>
          <cell r="F155">
            <v>8901039622</v>
          </cell>
          <cell r="G155">
            <v>890103962</v>
          </cell>
          <cell r="I155">
            <v>1</v>
          </cell>
          <cell r="M155">
            <v>527760248</v>
          </cell>
          <cell r="O155">
            <v>527760248</v>
          </cell>
          <cell r="P155">
            <v>43980021</v>
          </cell>
          <cell r="Q155">
            <v>87960042</v>
          </cell>
          <cell r="R155">
            <v>43980021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A-03-03-05-001-002-04</v>
          </cell>
          <cell r="E156" t="str">
            <v>SABANAGRANDE</v>
          </cell>
          <cell r="F156">
            <v>8901159821</v>
          </cell>
          <cell r="G156">
            <v>890115982</v>
          </cell>
          <cell r="I156">
            <v>1</v>
          </cell>
          <cell r="M156">
            <v>512162024</v>
          </cell>
          <cell r="O156">
            <v>512162024</v>
          </cell>
          <cell r="P156">
            <v>42680169</v>
          </cell>
          <cell r="Q156">
            <v>85360338</v>
          </cell>
          <cell r="R156">
            <v>42680169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A-03-03-05-001-002-04</v>
          </cell>
          <cell r="E157" t="str">
            <v>SABANALARGA</v>
          </cell>
          <cell r="F157">
            <v>8000948444</v>
          </cell>
          <cell r="G157">
            <v>800094844</v>
          </cell>
          <cell r="I157">
            <v>1</v>
          </cell>
          <cell r="M157">
            <v>1403062720</v>
          </cell>
          <cell r="O157">
            <v>1403062720</v>
          </cell>
          <cell r="P157">
            <v>116921893</v>
          </cell>
          <cell r="Q157">
            <v>233843786</v>
          </cell>
          <cell r="R157">
            <v>116921893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A-03-03-05-001-002-04</v>
          </cell>
          <cell r="E158" t="str">
            <v>SANTA LUCIA</v>
          </cell>
          <cell r="F158">
            <v>8000192541</v>
          </cell>
          <cell r="G158">
            <v>800019254</v>
          </cell>
          <cell r="I158">
            <v>1</v>
          </cell>
          <cell r="M158">
            <v>302094756</v>
          </cell>
          <cell r="O158">
            <v>302094756</v>
          </cell>
          <cell r="P158">
            <v>25174563</v>
          </cell>
          <cell r="Q158">
            <v>50349126</v>
          </cell>
          <cell r="R158">
            <v>25174563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A-03-03-05-001-002-04</v>
          </cell>
          <cell r="E159" t="str">
            <v>SANTO TOMAS</v>
          </cell>
          <cell r="F159">
            <v>8001162846</v>
          </cell>
          <cell r="G159">
            <v>800116284</v>
          </cell>
          <cell r="I159">
            <v>1</v>
          </cell>
          <cell r="M159">
            <v>267960520</v>
          </cell>
          <cell r="O159">
            <v>267960520</v>
          </cell>
          <cell r="P159">
            <v>22330043</v>
          </cell>
          <cell r="Q159">
            <v>44660086</v>
          </cell>
          <cell r="R159">
            <v>22330043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A-03-03-05-001-002-04</v>
          </cell>
          <cell r="E160" t="str">
            <v>SUAN</v>
          </cell>
          <cell r="F160">
            <v>8901161590</v>
          </cell>
          <cell r="G160">
            <v>890116159</v>
          </cell>
          <cell r="I160">
            <v>1</v>
          </cell>
          <cell r="M160">
            <v>178995372</v>
          </cell>
          <cell r="O160">
            <v>178995372</v>
          </cell>
          <cell r="P160">
            <v>14916281</v>
          </cell>
          <cell r="Q160">
            <v>29832562</v>
          </cell>
          <cell r="R160">
            <v>14916281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A-03-03-05-001-002-04</v>
          </cell>
          <cell r="E161" t="str">
            <v>TUBARA</v>
          </cell>
          <cell r="F161">
            <v>8000535523</v>
          </cell>
          <cell r="G161">
            <v>800053552</v>
          </cell>
          <cell r="I161">
            <v>1</v>
          </cell>
          <cell r="M161">
            <v>175600308</v>
          </cell>
          <cell r="O161">
            <v>175600308</v>
          </cell>
          <cell r="P161">
            <v>14633359</v>
          </cell>
          <cell r="Q161">
            <v>29266718</v>
          </cell>
          <cell r="R161">
            <v>14633359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A-03-03-05-001-002-04</v>
          </cell>
          <cell r="E162" t="str">
            <v>USIACURI</v>
          </cell>
          <cell r="F162">
            <v>8000943783</v>
          </cell>
          <cell r="G162">
            <v>800094378</v>
          </cell>
          <cell r="I162">
            <v>1</v>
          </cell>
          <cell r="M162">
            <v>122062720</v>
          </cell>
          <cell r="O162">
            <v>122062720</v>
          </cell>
          <cell r="P162">
            <v>10171893</v>
          </cell>
          <cell r="Q162">
            <v>20343786</v>
          </cell>
          <cell r="R162">
            <v>10171893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A-03-03-05-001-002-34</v>
          </cell>
          <cell r="E163" t="str">
            <v>BARRANQUILLA</v>
          </cell>
          <cell r="F163">
            <v>8901020181</v>
          </cell>
          <cell r="G163">
            <v>890102018</v>
          </cell>
          <cell r="I163">
            <v>1</v>
          </cell>
          <cell r="J163" t="str">
            <v>CERTIFICADO</v>
          </cell>
          <cell r="M163">
            <v>11391210496</v>
          </cell>
          <cell r="O163">
            <v>11391210496</v>
          </cell>
          <cell r="P163">
            <v>949267541</v>
          </cell>
          <cell r="Q163">
            <v>1898535082</v>
          </cell>
          <cell r="R163">
            <v>949267541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A-03-03-05-001-002-91</v>
          </cell>
          <cell r="E164" t="str">
            <v>MALAMBO</v>
          </cell>
          <cell r="F164">
            <v>8901143351</v>
          </cell>
          <cell r="G164">
            <v>890114335</v>
          </cell>
          <cell r="I164">
            <v>1</v>
          </cell>
          <cell r="J164" t="str">
            <v>CERTIFICADO</v>
          </cell>
          <cell r="K164" t="str">
            <v>No. 4278 del 20-11-2019</v>
          </cell>
          <cell r="L164" t="str">
            <v>No. 0936 del 24-03-2020</v>
          </cell>
          <cell r="M164">
            <v>1072390272</v>
          </cell>
          <cell r="O164">
            <v>1072390272</v>
          </cell>
          <cell r="P164">
            <v>89365856</v>
          </cell>
          <cell r="Q164">
            <v>178731712</v>
          </cell>
          <cell r="R164">
            <v>89365856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A-03-03-05-001-002-72</v>
          </cell>
          <cell r="E165" t="str">
            <v>SOLEDAD</v>
          </cell>
          <cell r="F165">
            <v>8901062912</v>
          </cell>
          <cell r="G165">
            <v>890106291</v>
          </cell>
          <cell r="I165">
            <v>1</v>
          </cell>
          <cell r="J165" t="str">
            <v>CERTIFICADO</v>
          </cell>
          <cell r="K165" t="str">
            <v>No. 4278 del 20-11-2019</v>
          </cell>
          <cell r="L165" t="str">
            <v>Levantamiento resolución 656 del 25/02/2020</v>
          </cell>
          <cell r="M165">
            <v>2928319488</v>
          </cell>
          <cell r="O165">
            <v>2928319488</v>
          </cell>
          <cell r="P165">
            <v>244026624</v>
          </cell>
          <cell r="Q165">
            <v>488053248</v>
          </cell>
          <cell r="R165">
            <v>244026624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A-03-03-05-001-002-33</v>
          </cell>
          <cell r="E166" t="str">
            <v>BOGOTA</v>
          </cell>
          <cell r="F166">
            <v>8999990619</v>
          </cell>
          <cell r="G166">
            <v>899999061</v>
          </cell>
          <cell r="I166">
            <v>1</v>
          </cell>
          <cell r="J166" t="str">
            <v>CERTIFICADO</v>
          </cell>
          <cell r="M166">
            <v>43607890944</v>
          </cell>
          <cell r="O166">
            <v>43607890944</v>
          </cell>
          <cell r="P166">
            <v>3633990912</v>
          </cell>
          <cell r="Q166">
            <v>7267981824</v>
          </cell>
          <cell r="R166">
            <v>3633990912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A-03-03-05-001-002-05</v>
          </cell>
          <cell r="E167" t="str">
            <v>ACHI</v>
          </cell>
          <cell r="F167">
            <v>8000373711</v>
          </cell>
          <cell r="G167">
            <v>800037371</v>
          </cell>
          <cell r="I167">
            <v>1</v>
          </cell>
          <cell r="M167">
            <v>911821920</v>
          </cell>
          <cell r="O167">
            <v>911821920</v>
          </cell>
          <cell r="P167">
            <v>75985160</v>
          </cell>
          <cell r="Q167">
            <v>151970320</v>
          </cell>
          <cell r="R167">
            <v>75985160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A-03-03-05-001-002-05</v>
          </cell>
          <cell r="E168" t="str">
            <v>ALTOS DEL ROSARIO</v>
          </cell>
          <cell r="F168">
            <v>8002548799</v>
          </cell>
          <cell r="G168">
            <v>800254879</v>
          </cell>
          <cell r="I168">
            <v>1</v>
          </cell>
          <cell r="M168">
            <v>330291140</v>
          </cell>
          <cell r="O168">
            <v>330291140</v>
          </cell>
          <cell r="P168">
            <v>27524262</v>
          </cell>
          <cell r="Q168">
            <v>55048524</v>
          </cell>
          <cell r="R168">
            <v>27524262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A-03-03-05-001-002-05</v>
          </cell>
          <cell r="E169" t="str">
            <v>ARENAL</v>
          </cell>
          <cell r="F169">
            <v>8060019374</v>
          </cell>
          <cell r="G169">
            <v>806001937</v>
          </cell>
          <cell r="I169">
            <v>1</v>
          </cell>
          <cell r="M169">
            <v>207799960</v>
          </cell>
          <cell r="O169">
            <v>207799960</v>
          </cell>
          <cell r="P169">
            <v>17316663</v>
          </cell>
          <cell r="Q169">
            <v>34633326</v>
          </cell>
          <cell r="R169">
            <v>17316663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A-03-03-05-001-002-05</v>
          </cell>
          <cell r="E170" t="str">
            <v>ARJONA</v>
          </cell>
          <cell r="F170">
            <v>8904802541</v>
          </cell>
          <cell r="G170">
            <v>890480254</v>
          </cell>
          <cell r="I170">
            <v>1</v>
          </cell>
          <cell r="M170">
            <v>1310637056</v>
          </cell>
          <cell r="O170">
            <v>1310637056</v>
          </cell>
          <cell r="P170">
            <v>109219755</v>
          </cell>
          <cell r="Q170">
            <v>218439510</v>
          </cell>
          <cell r="R170">
            <v>109219755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A-03-03-05-001-002-05</v>
          </cell>
          <cell r="E171" t="str">
            <v>ARROYO HONDO</v>
          </cell>
          <cell r="F171">
            <v>8060049006</v>
          </cell>
          <cell r="G171">
            <v>806004900</v>
          </cell>
          <cell r="I171">
            <v>1</v>
          </cell>
          <cell r="M171">
            <v>234108392</v>
          </cell>
          <cell r="O171">
            <v>234108392</v>
          </cell>
          <cell r="P171">
            <v>19509033</v>
          </cell>
          <cell r="Q171">
            <v>39018066</v>
          </cell>
          <cell r="R171">
            <v>19509033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A-03-03-05-001-002-05</v>
          </cell>
          <cell r="E172" t="str">
            <v>BARRANCO DE LOBA</v>
          </cell>
          <cell r="F172">
            <v>8000159911</v>
          </cell>
          <cell r="G172">
            <v>800015991</v>
          </cell>
          <cell r="I172">
            <v>1</v>
          </cell>
          <cell r="K172" t="str">
            <v>No. 3446 del 25-10-2017</v>
          </cell>
          <cell r="L172" t="str">
            <v>No. 1937 del 04-07-2018</v>
          </cell>
          <cell r="M172">
            <v>565678088</v>
          </cell>
          <cell r="O172">
            <v>565678088</v>
          </cell>
          <cell r="P172">
            <v>47139841</v>
          </cell>
          <cell r="Q172">
            <v>94279682</v>
          </cell>
          <cell r="R172">
            <v>47139841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A-03-03-05-001-002-05</v>
          </cell>
          <cell r="E173" t="str">
            <v>CALAMAR</v>
          </cell>
          <cell r="F173">
            <v>8904813623</v>
          </cell>
          <cell r="G173">
            <v>890481362</v>
          </cell>
          <cell r="I173">
            <v>1</v>
          </cell>
          <cell r="M173">
            <v>757202984</v>
          </cell>
          <cell r="O173">
            <v>757202984</v>
          </cell>
          <cell r="P173">
            <v>63100249</v>
          </cell>
          <cell r="Q173">
            <v>126200498</v>
          </cell>
          <cell r="R173">
            <v>63100249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A-03-03-05-001-002-05</v>
          </cell>
          <cell r="E174" t="str">
            <v>CANTAGALLO</v>
          </cell>
          <cell r="F174">
            <v>8002535261</v>
          </cell>
          <cell r="G174">
            <v>800253526</v>
          </cell>
          <cell r="I174">
            <v>1</v>
          </cell>
          <cell r="M174">
            <v>214997304</v>
          </cell>
          <cell r="O174">
            <v>214997304</v>
          </cell>
          <cell r="P174">
            <v>17916442</v>
          </cell>
          <cell r="Q174">
            <v>35832884</v>
          </cell>
          <cell r="R174">
            <v>17916442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A-03-03-05-001-002-05</v>
          </cell>
          <cell r="E175" t="str">
            <v>CICUCO</v>
          </cell>
          <cell r="F175">
            <v>8002544811</v>
          </cell>
          <cell r="G175">
            <v>800254481</v>
          </cell>
          <cell r="I175">
            <v>1</v>
          </cell>
          <cell r="M175">
            <v>343277932</v>
          </cell>
          <cell r="O175">
            <v>343277932</v>
          </cell>
          <cell r="P175">
            <v>28606494</v>
          </cell>
          <cell r="Q175">
            <v>57212988</v>
          </cell>
          <cell r="R175">
            <v>28606494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A-03-03-05-001-002-05</v>
          </cell>
          <cell r="E176" t="str">
            <v>CORDOBA</v>
          </cell>
          <cell r="F176">
            <v>8000386131</v>
          </cell>
          <cell r="G176">
            <v>800038613</v>
          </cell>
          <cell r="I176">
            <v>1</v>
          </cell>
          <cell r="K176" t="str">
            <v>No. 3446 del 25-10-2017</v>
          </cell>
          <cell r="L176" t="str">
            <v xml:space="preserve">Medida cautelar de suspension de giros </v>
          </cell>
          <cell r="M176">
            <v>355434948</v>
          </cell>
          <cell r="O176">
            <v>355434948</v>
          </cell>
          <cell r="P176">
            <v>29619579</v>
          </cell>
          <cell r="Q176">
            <v>59239158</v>
          </cell>
          <cell r="R176">
            <v>29619579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A-03-03-05-001-002-05</v>
          </cell>
          <cell r="E177" t="str">
            <v>CLEMENCIA</v>
          </cell>
          <cell r="F177">
            <v>8060007019</v>
          </cell>
          <cell r="G177">
            <v>806000701</v>
          </cell>
          <cell r="I177">
            <v>1</v>
          </cell>
          <cell r="M177">
            <v>636949088</v>
          </cell>
          <cell r="O177">
            <v>636949088</v>
          </cell>
          <cell r="P177">
            <v>53079091</v>
          </cell>
          <cell r="Q177">
            <v>106158182</v>
          </cell>
          <cell r="R177">
            <v>53079091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A-03-03-05-001-002-05</v>
          </cell>
          <cell r="E178" t="str">
            <v>EL CARMEN DE BOLIVAR</v>
          </cell>
          <cell r="F178">
            <v>8904800221</v>
          </cell>
          <cell r="G178">
            <v>890480022</v>
          </cell>
          <cell r="I178">
            <v>1</v>
          </cell>
          <cell r="M178">
            <v>2105987776</v>
          </cell>
          <cell r="O178">
            <v>2105987776</v>
          </cell>
          <cell r="P178">
            <v>175498981</v>
          </cell>
          <cell r="Q178">
            <v>350997962</v>
          </cell>
          <cell r="R178">
            <v>175498981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A-03-03-05-001-002-05</v>
          </cell>
          <cell r="E179" t="str">
            <v>EL GUAMO</v>
          </cell>
          <cell r="F179">
            <v>8904812958</v>
          </cell>
          <cell r="G179">
            <v>890481295</v>
          </cell>
          <cell r="I179">
            <v>1</v>
          </cell>
          <cell r="M179">
            <v>141087098</v>
          </cell>
          <cell r="O179">
            <v>141087098</v>
          </cell>
          <cell r="P179">
            <v>11757258</v>
          </cell>
          <cell r="Q179">
            <v>23514516</v>
          </cell>
          <cell r="R179">
            <v>11757258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A-03-03-05-001-002-05</v>
          </cell>
          <cell r="E180" t="str">
            <v>EL PEÑON</v>
          </cell>
          <cell r="F180">
            <v>8060014398</v>
          </cell>
          <cell r="G180">
            <v>806001439</v>
          </cell>
          <cell r="I180">
            <v>1</v>
          </cell>
          <cell r="M180">
            <v>261642576</v>
          </cell>
          <cell r="O180">
            <v>261642576</v>
          </cell>
          <cell r="P180">
            <v>21803548</v>
          </cell>
          <cell r="Q180">
            <v>43607096</v>
          </cell>
          <cell r="R180">
            <v>21803548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A-03-03-05-001-002-05</v>
          </cell>
          <cell r="E181" t="str">
            <v>HATILLO DE LOBA</v>
          </cell>
          <cell r="F181">
            <v>8002552146</v>
          </cell>
          <cell r="G181">
            <v>800255214</v>
          </cell>
          <cell r="I181">
            <v>1</v>
          </cell>
          <cell r="M181">
            <v>494227136</v>
          </cell>
          <cell r="O181">
            <v>494227136</v>
          </cell>
          <cell r="P181">
            <v>41185595</v>
          </cell>
          <cell r="Q181">
            <v>82371190</v>
          </cell>
          <cell r="R181">
            <v>41185595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A-03-03-05-001-002-05</v>
          </cell>
          <cell r="E182" t="str">
            <v>MAHATES</v>
          </cell>
          <cell r="F182">
            <v>8000955143</v>
          </cell>
          <cell r="G182">
            <v>800095514</v>
          </cell>
          <cell r="I182">
            <v>1</v>
          </cell>
          <cell r="M182">
            <v>575954760</v>
          </cell>
          <cell r="O182">
            <v>575954760</v>
          </cell>
          <cell r="P182">
            <v>47996230</v>
          </cell>
          <cell r="Q182">
            <v>95992460</v>
          </cell>
          <cell r="R182">
            <v>47996230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A-03-03-05-001-002-05</v>
          </cell>
          <cell r="E183" t="str">
            <v>MARGARITA</v>
          </cell>
          <cell r="F183">
            <v>8000955111</v>
          </cell>
          <cell r="G183">
            <v>800095511</v>
          </cell>
          <cell r="I183">
            <v>1</v>
          </cell>
          <cell r="M183">
            <v>268004912</v>
          </cell>
          <cell r="O183">
            <v>268004912</v>
          </cell>
          <cell r="P183">
            <v>22333743</v>
          </cell>
          <cell r="Q183">
            <v>44667486</v>
          </cell>
          <cell r="R183">
            <v>22333743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A-03-03-05-001-002-05</v>
          </cell>
          <cell r="E184" t="str">
            <v>MARIA LA BAJA</v>
          </cell>
          <cell r="F184">
            <v>8000954668</v>
          </cell>
          <cell r="G184">
            <v>800095466</v>
          </cell>
          <cell r="I184">
            <v>1</v>
          </cell>
          <cell r="M184">
            <v>1506601936</v>
          </cell>
          <cell r="O184">
            <v>1506601936</v>
          </cell>
          <cell r="P184">
            <v>125550161</v>
          </cell>
          <cell r="Q184">
            <v>251100322</v>
          </cell>
          <cell r="R184">
            <v>125550161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A-03-03-05-001-002-05</v>
          </cell>
          <cell r="E185" t="str">
            <v>MONTECRISTO</v>
          </cell>
          <cell r="F185">
            <v>8002547221</v>
          </cell>
          <cell r="G185">
            <v>800254722</v>
          </cell>
          <cell r="I185">
            <v>1</v>
          </cell>
          <cell r="K185" t="str">
            <v>No. 4091 del 16-11-2016</v>
          </cell>
          <cell r="L185" t="str">
            <v>No. 4012 del 28-11-2017</v>
          </cell>
          <cell r="M185">
            <v>505813328</v>
          </cell>
          <cell r="O185">
            <v>505813328</v>
          </cell>
          <cell r="P185">
            <v>42151111</v>
          </cell>
          <cell r="Q185">
            <v>84302222</v>
          </cell>
          <cell r="R185">
            <v>42151111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A-03-03-05-001-002-05</v>
          </cell>
          <cell r="E186" t="str">
            <v>MOMPOS</v>
          </cell>
          <cell r="F186">
            <v>8904806433</v>
          </cell>
          <cell r="G186">
            <v>890480643</v>
          </cell>
          <cell r="I186">
            <v>1</v>
          </cell>
          <cell r="M186">
            <v>1015692704</v>
          </cell>
          <cell r="O186">
            <v>1015692704</v>
          </cell>
          <cell r="P186">
            <v>84641059</v>
          </cell>
          <cell r="Q186">
            <v>169282118</v>
          </cell>
          <cell r="R186">
            <v>84641059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A-03-03-05-001-002-05</v>
          </cell>
          <cell r="E187" t="str">
            <v>MORALES</v>
          </cell>
          <cell r="F187">
            <v>8904804319</v>
          </cell>
          <cell r="G187">
            <v>890480431</v>
          </cell>
          <cell r="I187">
            <v>1</v>
          </cell>
          <cell r="M187">
            <v>610594144</v>
          </cell>
          <cell r="O187">
            <v>610594144</v>
          </cell>
          <cell r="P187">
            <v>50882845</v>
          </cell>
          <cell r="Q187">
            <v>101765690</v>
          </cell>
          <cell r="R187">
            <v>50882845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A-03-03-05-001-002-05</v>
          </cell>
          <cell r="E188" t="str">
            <v>NOROSI</v>
          </cell>
          <cell r="F188">
            <v>9001928336</v>
          </cell>
          <cell r="G188">
            <v>900192833</v>
          </cell>
          <cell r="I188">
            <v>1</v>
          </cell>
          <cell r="K188" t="str">
            <v>No. 3446 del 25-10-2017</v>
          </cell>
          <cell r="L188" t="str">
            <v>No. 1726 del 18-06-2018</v>
          </cell>
          <cell r="M188">
            <v>339261796</v>
          </cell>
          <cell r="O188">
            <v>339261796</v>
          </cell>
          <cell r="P188">
            <v>28271816</v>
          </cell>
          <cell r="Q188">
            <v>56543632</v>
          </cell>
          <cell r="R188">
            <v>28271816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A-03-03-05-001-002-05</v>
          </cell>
          <cell r="E189" t="str">
            <v>PINILLOS</v>
          </cell>
          <cell r="F189">
            <v>8000429740</v>
          </cell>
          <cell r="G189">
            <v>800042974</v>
          </cell>
          <cell r="I189">
            <v>1</v>
          </cell>
          <cell r="M189">
            <v>998035888</v>
          </cell>
          <cell r="O189">
            <v>998035888</v>
          </cell>
          <cell r="P189">
            <v>83169657</v>
          </cell>
          <cell r="Q189">
            <v>166339314</v>
          </cell>
          <cell r="R189">
            <v>83169657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A-03-03-05-001-002-05</v>
          </cell>
          <cell r="E190" t="str">
            <v>REGIDOR</v>
          </cell>
          <cell r="F190">
            <v>8060012741</v>
          </cell>
          <cell r="G190">
            <v>806001274</v>
          </cell>
          <cell r="I190">
            <v>1</v>
          </cell>
          <cell r="M190">
            <v>132944038</v>
          </cell>
          <cell r="O190">
            <v>132944038</v>
          </cell>
          <cell r="P190">
            <v>11078670</v>
          </cell>
          <cell r="Q190">
            <v>22157340</v>
          </cell>
          <cell r="R190">
            <v>11078670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A-03-03-05-001-002-05</v>
          </cell>
          <cell r="E191" t="str">
            <v>RIO VIEJO</v>
          </cell>
          <cell r="F191">
            <v>8904814470</v>
          </cell>
          <cell r="G191">
            <v>890481447</v>
          </cell>
          <cell r="I191">
            <v>1</v>
          </cell>
          <cell r="M191">
            <v>241450048</v>
          </cell>
          <cell r="O191">
            <v>241450048</v>
          </cell>
          <cell r="P191">
            <v>20120837</v>
          </cell>
          <cell r="Q191">
            <v>40241674</v>
          </cell>
          <cell r="R191">
            <v>20120837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A-03-03-05-001-002-05</v>
          </cell>
          <cell r="E192" t="str">
            <v>SAN CRISTOBAL</v>
          </cell>
          <cell r="F192">
            <v>8060012789</v>
          </cell>
          <cell r="G192">
            <v>806001278</v>
          </cell>
          <cell r="I192">
            <v>1</v>
          </cell>
          <cell r="M192">
            <v>148874226</v>
          </cell>
          <cell r="O192">
            <v>148874226</v>
          </cell>
          <cell r="P192">
            <v>12406186</v>
          </cell>
          <cell r="Q192">
            <v>24812372</v>
          </cell>
          <cell r="R192">
            <v>12406186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A-03-03-05-001-002-05</v>
          </cell>
          <cell r="E193" t="str">
            <v>SAN ESTANISLAO</v>
          </cell>
          <cell r="F193">
            <v>8904813100</v>
          </cell>
          <cell r="G193">
            <v>890481310</v>
          </cell>
          <cell r="I193">
            <v>1</v>
          </cell>
          <cell r="M193">
            <v>412887680</v>
          </cell>
          <cell r="O193">
            <v>412887680</v>
          </cell>
          <cell r="P193">
            <v>34407307</v>
          </cell>
          <cell r="Q193">
            <v>68814614</v>
          </cell>
          <cell r="R193">
            <v>34407307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A-03-03-05-001-002-05</v>
          </cell>
          <cell r="E194" t="str">
            <v>SAN FERNANDO</v>
          </cell>
          <cell r="F194">
            <v>8000371666</v>
          </cell>
          <cell r="G194">
            <v>800037166</v>
          </cell>
          <cell r="I194">
            <v>1</v>
          </cell>
          <cell r="M194">
            <v>255224112</v>
          </cell>
          <cell r="O194">
            <v>255224112</v>
          </cell>
          <cell r="P194">
            <v>21268676</v>
          </cell>
          <cell r="Q194">
            <v>42537352</v>
          </cell>
          <cell r="R194">
            <v>21268676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A-03-03-05-001-002-05</v>
          </cell>
          <cell r="E195" t="str">
            <v>SAN JACINTO</v>
          </cell>
          <cell r="F195">
            <v>8000266851</v>
          </cell>
          <cell r="G195">
            <v>800026685</v>
          </cell>
          <cell r="I195">
            <v>1</v>
          </cell>
          <cell r="M195">
            <v>1155901888</v>
          </cell>
          <cell r="O195">
            <v>1155901888</v>
          </cell>
          <cell r="P195">
            <v>96325157</v>
          </cell>
          <cell r="Q195">
            <v>192650314</v>
          </cell>
          <cell r="R195">
            <v>96325157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A-03-03-05-001-002-05</v>
          </cell>
          <cell r="E196" t="str">
            <v>SAN JACINTO DEL CAUCA</v>
          </cell>
          <cell r="F196">
            <v>8060038841</v>
          </cell>
          <cell r="G196">
            <v>806003884</v>
          </cell>
          <cell r="I196">
            <v>1</v>
          </cell>
          <cell r="K196" t="str">
            <v>No. 4091 del 16-11-2016</v>
          </cell>
          <cell r="L196" t="str">
            <v>No. 0925 del 03-04-2017</v>
          </cell>
          <cell r="M196">
            <v>382142920</v>
          </cell>
          <cell r="O196">
            <v>382142920</v>
          </cell>
          <cell r="P196">
            <v>31845243</v>
          </cell>
          <cell r="Q196">
            <v>63690486</v>
          </cell>
          <cell r="R196">
            <v>31845243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A-03-03-05-001-002-05</v>
          </cell>
          <cell r="E197" t="str">
            <v>S.JUAN NEPOMUCENO</v>
          </cell>
          <cell r="F197">
            <v>8000371752</v>
          </cell>
          <cell r="G197">
            <v>800037175</v>
          </cell>
          <cell r="I197">
            <v>1</v>
          </cell>
          <cell r="M197">
            <v>839336304</v>
          </cell>
          <cell r="O197">
            <v>839336304</v>
          </cell>
          <cell r="P197">
            <v>69944692</v>
          </cell>
          <cell r="Q197">
            <v>139889384</v>
          </cell>
          <cell r="R197">
            <v>69944692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A-03-03-05-001-002-05</v>
          </cell>
          <cell r="E198" t="str">
            <v>S.MARTIN DE LOBA</v>
          </cell>
          <cell r="F198">
            <v>8000434862</v>
          </cell>
          <cell r="G198">
            <v>800043486</v>
          </cell>
          <cell r="I198">
            <v>1</v>
          </cell>
          <cell r="M198">
            <v>543315896</v>
          </cell>
          <cell r="O198">
            <v>543315896</v>
          </cell>
          <cell r="P198">
            <v>45276325</v>
          </cell>
          <cell r="Q198">
            <v>90552650</v>
          </cell>
          <cell r="R198">
            <v>45276325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A-03-03-05-001-002-05</v>
          </cell>
          <cell r="E199" t="str">
            <v>SAN PABLO</v>
          </cell>
          <cell r="F199">
            <v>8904802036</v>
          </cell>
          <cell r="G199">
            <v>890480203</v>
          </cell>
          <cell r="I199">
            <v>1</v>
          </cell>
          <cell r="M199">
            <v>678166368</v>
          </cell>
          <cell r="O199">
            <v>678166368</v>
          </cell>
          <cell r="P199">
            <v>56513864</v>
          </cell>
          <cell r="Q199">
            <v>113027728</v>
          </cell>
          <cell r="R199">
            <v>56513864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A-03-03-05-001-002-05</v>
          </cell>
          <cell r="E200" t="str">
            <v>SANTA CATALINA</v>
          </cell>
          <cell r="F200">
            <v>8904800695</v>
          </cell>
          <cell r="G200">
            <v>890480069</v>
          </cell>
          <cell r="I200">
            <v>1</v>
          </cell>
          <cell r="M200">
            <v>477230272</v>
          </cell>
          <cell r="O200">
            <v>477230272</v>
          </cell>
          <cell r="P200">
            <v>39769189</v>
          </cell>
          <cell r="Q200">
            <v>79538378</v>
          </cell>
          <cell r="R200">
            <v>39769189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A-03-03-05-001-002-05</v>
          </cell>
          <cell r="E201" t="str">
            <v>SANTA ROSA</v>
          </cell>
          <cell r="F201">
            <v>8904813433</v>
          </cell>
          <cell r="G201">
            <v>890481343</v>
          </cell>
          <cell r="I201">
            <v>1</v>
          </cell>
          <cell r="M201">
            <v>717076544</v>
          </cell>
          <cell r="O201">
            <v>717076544</v>
          </cell>
          <cell r="P201">
            <v>59756379</v>
          </cell>
          <cell r="Q201">
            <v>119512758</v>
          </cell>
          <cell r="R201">
            <v>59756379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A-03-03-05-001-002-05</v>
          </cell>
          <cell r="E202" t="str">
            <v>SANTA ROSA DEL SUR</v>
          </cell>
          <cell r="F202">
            <v>8000490179</v>
          </cell>
          <cell r="G202">
            <v>800049017</v>
          </cell>
          <cell r="I202">
            <v>1</v>
          </cell>
          <cell r="M202">
            <v>770142184</v>
          </cell>
          <cell r="O202">
            <v>770142184</v>
          </cell>
          <cell r="P202">
            <v>64178515</v>
          </cell>
          <cell r="Q202">
            <v>128357030</v>
          </cell>
          <cell r="R202">
            <v>64178515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A-03-03-05-001-002-05</v>
          </cell>
          <cell r="E203" t="str">
            <v>SIMITI</v>
          </cell>
          <cell r="F203">
            <v>8904800061</v>
          </cell>
          <cell r="G203">
            <v>890480006</v>
          </cell>
          <cell r="I203">
            <v>1</v>
          </cell>
          <cell r="M203">
            <v>381099248</v>
          </cell>
          <cell r="O203">
            <v>381099248</v>
          </cell>
          <cell r="P203">
            <v>31758271</v>
          </cell>
          <cell r="Q203">
            <v>63516542</v>
          </cell>
          <cell r="R203">
            <v>31758271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A-03-03-05-001-002-05</v>
          </cell>
          <cell r="E204" t="str">
            <v>SOPLAVIENTO</v>
          </cell>
          <cell r="F204">
            <v>8000356779</v>
          </cell>
          <cell r="G204">
            <v>800035677</v>
          </cell>
          <cell r="I204">
            <v>1</v>
          </cell>
          <cell r="K204" t="str">
            <v>No. 4091 del 16-11-2016</v>
          </cell>
          <cell r="L204" t="str">
            <v>No. 3106 del 26-09-2017</v>
          </cell>
          <cell r="M204">
            <v>177640144</v>
          </cell>
          <cell r="O204">
            <v>177640144</v>
          </cell>
          <cell r="P204">
            <v>14803345</v>
          </cell>
          <cell r="Q204">
            <v>29606690</v>
          </cell>
          <cell r="R204">
            <v>14803345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A-03-03-05-001-002-05</v>
          </cell>
          <cell r="E205" t="str">
            <v>TALAIGUA NUEVO</v>
          </cell>
          <cell r="F205">
            <v>8000955301</v>
          </cell>
          <cell r="G205">
            <v>800095530</v>
          </cell>
          <cell r="I205">
            <v>1</v>
          </cell>
          <cell r="M205">
            <v>300104956</v>
          </cell>
          <cell r="O205">
            <v>300104956</v>
          </cell>
          <cell r="P205">
            <v>25008746</v>
          </cell>
          <cell r="Q205">
            <v>50017492</v>
          </cell>
          <cell r="R205">
            <v>25008746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A-03-03-05-001-002-05</v>
          </cell>
          <cell r="E206" t="str">
            <v>TIQUISIO</v>
          </cell>
          <cell r="F206">
            <v>8002552139</v>
          </cell>
          <cell r="G206">
            <v>800255213</v>
          </cell>
          <cell r="I206">
            <v>1</v>
          </cell>
          <cell r="M206">
            <v>902846216</v>
          </cell>
          <cell r="O206">
            <v>902846216</v>
          </cell>
          <cell r="P206">
            <v>75237185</v>
          </cell>
          <cell r="Q206">
            <v>150474370</v>
          </cell>
          <cell r="R206">
            <v>75237185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A-03-03-05-001-002-05</v>
          </cell>
          <cell r="E207" t="str">
            <v>TURBACO</v>
          </cell>
          <cell r="F207">
            <v>8904811490</v>
          </cell>
          <cell r="G207">
            <v>890481149</v>
          </cell>
          <cell r="I207">
            <v>1</v>
          </cell>
          <cell r="M207">
            <v>988147312</v>
          </cell>
          <cell r="O207">
            <v>988147312</v>
          </cell>
          <cell r="P207">
            <v>82345609</v>
          </cell>
          <cell r="Q207">
            <v>164691218</v>
          </cell>
          <cell r="R207">
            <v>82345609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A-03-03-05-001-002-05</v>
          </cell>
          <cell r="E208" t="str">
            <v>TURBANA</v>
          </cell>
          <cell r="F208">
            <v>8904813243</v>
          </cell>
          <cell r="G208">
            <v>890481324</v>
          </cell>
          <cell r="I208">
            <v>1</v>
          </cell>
          <cell r="M208">
            <v>473948128</v>
          </cell>
          <cell r="O208">
            <v>473948128</v>
          </cell>
          <cell r="P208">
            <v>39495677</v>
          </cell>
          <cell r="Q208">
            <v>78991354</v>
          </cell>
          <cell r="R208">
            <v>39495677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A-03-03-05-001-002-05</v>
          </cell>
          <cell r="E209" t="str">
            <v>VILLANUEVA</v>
          </cell>
          <cell r="F209">
            <v>8904811928</v>
          </cell>
          <cell r="G209">
            <v>890481192</v>
          </cell>
          <cell r="I209">
            <v>1</v>
          </cell>
          <cell r="M209">
            <v>487634768</v>
          </cell>
          <cell r="O209">
            <v>487634768</v>
          </cell>
          <cell r="P209">
            <v>40636231</v>
          </cell>
          <cell r="Q209">
            <v>81272462</v>
          </cell>
          <cell r="R209">
            <v>40636231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A-03-03-05-001-002-05</v>
          </cell>
          <cell r="E210" t="str">
            <v>ZAMBRANO</v>
          </cell>
          <cell r="F210">
            <v>8904811777</v>
          </cell>
          <cell r="G210">
            <v>890481177</v>
          </cell>
          <cell r="I210">
            <v>1</v>
          </cell>
          <cell r="M210">
            <v>336351456</v>
          </cell>
          <cell r="O210">
            <v>336351456</v>
          </cell>
          <cell r="P210">
            <v>28029288</v>
          </cell>
          <cell r="Q210">
            <v>56058576</v>
          </cell>
          <cell r="R210">
            <v>28029288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A-03-03-05-001-002-35</v>
          </cell>
          <cell r="E211" t="str">
            <v>CARTAGENA</v>
          </cell>
          <cell r="F211">
            <v>8904801844</v>
          </cell>
          <cell r="G211">
            <v>890480184</v>
          </cell>
          <cell r="I211">
            <v>1</v>
          </cell>
          <cell r="J211" t="str">
            <v>CERTIFICADO</v>
          </cell>
          <cell r="K211" t="str">
            <v>No. 2943 del 15-09-2017</v>
          </cell>
          <cell r="L211" t="str">
            <v>Res. 4481 del 27/12/2018 - 80%. Levantamiento medida  Resol. 4573 del 5-dic.2019</v>
          </cell>
          <cell r="M211">
            <v>10864536064</v>
          </cell>
          <cell r="O211">
            <v>10864536064</v>
          </cell>
          <cell r="P211">
            <v>905378005</v>
          </cell>
          <cell r="Q211">
            <v>1810756010</v>
          </cell>
          <cell r="R211">
            <v>905378005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A-03-03-05-001-002-58</v>
          </cell>
          <cell r="E212" t="str">
            <v>MAGANGUE</v>
          </cell>
          <cell r="F212">
            <v>8000284322</v>
          </cell>
          <cell r="G212">
            <v>800028432</v>
          </cell>
          <cell r="I212">
            <v>1</v>
          </cell>
          <cell r="J212" t="str">
            <v>CERTIFICADO</v>
          </cell>
          <cell r="M212">
            <v>2506779904</v>
          </cell>
          <cell r="O212">
            <v>2506779904</v>
          </cell>
          <cell r="P212">
            <v>208898325</v>
          </cell>
          <cell r="Q212">
            <v>417796650</v>
          </cell>
          <cell r="R212">
            <v>208898325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A-03-03-05-001-002-06</v>
          </cell>
          <cell r="E213" t="str">
            <v>ALMEIDA</v>
          </cell>
          <cell r="F213">
            <v>8918012813</v>
          </cell>
          <cell r="G213">
            <v>891801281</v>
          </cell>
          <cell r="I213">
            <v>1</v>
          </cell>
          <cell r="M213">
            <v>12428926</v>
          </cell>
          <cell r="O213">
            <v>12428926</v>
          </cell>
          <cell r="P213">
            <v>1035744</v>
          </cell>
          <cell r="Q213">
            <v>2071488</v>
          </cell>
          <cell r="R213">
            <v>1035744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A-03-03-05-001-002-06</v>
          </cell>
          <cell r="E214" t="str">
            <v>AQUITANIA</v>
          </cell>
          <cell r="F214">
            <v>8000775455</v>
          </cell>
          <cell r="G214">
            <v>800077545</v>
          </cell>
          <cell r="I214">
            <v>1</v>
          </cell>
          <cell r="M214">
            <v>213165812</v>
          </cell>
          <cell r="O214">
            <v>213165812</v>
          </cell>
          <cell r="P214">
            <v>17763818</v>
          </cell>
          <cell r="Q214">
            <v>35527636</v>
          </cell>
          <cell r="R214">
            <v>17763818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A-03-03-05-001-002-06</v>
          </cell>
          <cell r="E215" t="str">
            <v>ARCABUCO</v>
          </cell>
          <cell r="F215">
            <v>8000637911</v>
          </cell>
          <cell r="G215">
            <v>800063791</v>
          </cell>
          <cell r="I215">
            <v>1</v>
          </cell>
          <cell r="M215">
            <v>64478702</v>
          </cell>
          <cell r="O215">
            <v>64478702</v>
          </cell>
          <cell r="P215">
            <v>5373225</v>
          </cell>
          <cell r="Q215">
            <v>10746450</v>
          </cell>
          <cell r="R215">
            <v>5373225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A-03-03-05-001-002-06</v>
          </cell>
          <cell r="E216" t="str">
            <v>BELEN</v>
          </cell>
          <cell r="F216">
            <v>8000991994</v>
          </cell>
          <cell r="G216">
            <v>800099199</v>
          </cell>
          <cell r="I216">
            <v>1</v>
          </cell>
          <cell r="M216">
            <v>90551852</v>
          </cell>
          <cell r="O216">
            <v>90551852</v>
          </cell>
          <cell r="P216">
            <v>7545988</v>
          </cell>
          <cell r="Q216">
            <v>15091976</v>
          </cell>
          <cell r="R216">
            <v>7545988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A-03-03-05-001-002-06</v>
          </cell>
          <cell r="E217" t="str">
            <v>BERBEO</v>
          </cell>
          <cell r="F217">
            <v>8000993905</v>
          </cell>
          <cell r="G217">
            <v>800099390</v>
          </cell>
          <cell r="I217">
            <v>1</v>
          </cell>
          <cell r="M217">
            <v>18979363</v>
          </cell>
          <cell r="O217">
            <v>18979363</v>
          </cell>
          <cell r="P217">
            <v>1581614</v>
          </cell>
          <cell r="Q217">
            <v>3163228</v>
          </cell>
          <cell r="R217">
            <v>1581614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A-03-03-05-001-002-06</v>
          </cell>
          <cell r="E218" t="str">
            <v>BETEITIVA</v>
          </cell>
          <cell r="F218">
            <v>8000172880</v>
          </cell>
          <cell r="G218">
            <v>800017288</v>
          </cell>
          <cell r="I218">
            <v>1</v>
          </cell>
          <cell r="M218">
            <v>15898322</v>
          </cell>
          <cell r="O218">
            <v>15898322</v>
          </cell>
          <cell r="P218">
            <v>1324860</v>
          </cell>
          <cell r="Q218">
            <v>2649720</v>
          </cell>
          <cell r="R218">
            <v>1324860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A-03-03-05-001-002-06</v>
          </cell>
          <cell r="E219" t="str">
            <v>BOAVITA</v>
          </cell>
          <cell r="F219">
            <v>8918562945</v>
          </cell>
          <cell r="G219">
            <v>891856294</v>
          </cell>
          <cell r="I219">
            <v>1</v>
          </cell>
          <cell r="M219">
            <v>64466503</v>
          </cell>
          <cell r="O219">
            <v>64466503</v>
          </cell>
          <cell r="P219">
            <v>5372209</v>
          </cell>
          <cell r="Q219">
            <v>10744418</v>
          </cell>
          <cell r="R219">
            <v>5372209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A-03-03-05-001-002-06</v>
          </cell>
          <cell r="E220" t="str">
            <v>BOYACA</v>
          </cell>
          <cell r="F220">
            <v>8000233837</v>
          </cell>
          <cell r="G220">
            <v>800023383</v>
          </cell>
          <cell r="I220">
            <v>1</v>
          </cell>
          <cell r="M220">
            <v>52672216</v>
          </cell>
          <cell r="O220">
            <v>52672216</v>
          </cell>
          <cell r="P220">
            <v>4389351</v>
          </cell>
          <cell r="Q220">
            <v>8778702</v>
          </cell>
          <cell r="R220">
            <v>4389351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A-03-03-05-001-002-06</v>
          </cell>
          <cell r="E221" t="str">
            <v>BRICEÑO</v>
          </cell>
          <cell r="F221">
            <v>8000997211</v>
          </cell>
          <cell r="G221">
            <v>800099721</v>
          </cell>
          <cell r="I221">
            <v>1</v>
          </cell>
          <cell r="M221">
            <v>28181511</v>
          </cell>
          <cell r="O221">
            <v>28181511</v>
          </cell>
          <cell r="P221">
            <v>2348459</v>
          </cell>
          <cell r="Q221">
            <v>4696918</v>
          </cell>
          <cell r="R221">
            <v>2348459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A-03-03-05-001-002-06</v>
          </cell>
          <cell r="E222" t="str">
            <v>BUENAVISTA</v>
          </cell>
          <cell r="F222">
            <v>8918082600</v>
          </cell>
          <cell r="G222">
            <v>891808260</v>
          </cell>
          <cell r="I222">
            <v>1</v>
          </cell>
          <cell r="M222">
            <v>61590597</v>
          </cell>
          <cell r="O222">
            <v>61590597</v>
          </cell>
          <cell r="P222">
            <v>5132550</v>
          </cell>
          <cell r="Q222">
            <v>10265100</v>
          </cell>
          <cell r="R222">
            <v>5132550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A-03-03-05-001-002-06</v>
          </cell>
          <cell r="E223" t="str">
            <v>BUSBANZA</v>
          </cell>
          <cell r="F223">
            <v>8000997148</v>
          </cell>
          <cell r="G223">
            <v>800099714</v>
          </cell>
          <cell r="I223">
            <v>1</v>
          </cell>
          <cell r="M223">
            <v>8122566</v>
          </cell>
          <cell r="O223">
            <v>8122566</v>
          </cell>
          <cell r="P223">
            <v>676881</v>
          </cell>
          <cell r="Q223">
            <v>1353762</v>
          </cell>
          <cell r="R223">
            <v>676881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A-03-03-05-001-002-06</v>
          </cell>
          <cell r="E224" t="str">
            <v>CALDAS</v>
          </cell>
          <cell r="F224">
            <v>8918017964</v>
          </cell>
          <cell r="G224">
            <v>891801796</v>
          </cell>
          <cell r="I224">
            <v>1</v>
          </cell>
          <cell r="M224">
            <v>34265291</v>
          </cell>
          <cell r="O224">
            <v>34265291</v>
          </cell>
          <cell r="P224">
            <v>2855441</v>
          </cell>
          <cell r="Q224">
            <v>5710882</v>
          </cell>
          <cell r="R224">
            <v>2855441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A-03-03-05-001-002-06</v>
          </cell>
          <cell r="E225" t="str">
            <v>CAMPOHERMOSO</v>
          </cell>
          <cell r="F225">
            <v>8000283933</v>
          </cell>
          <cell r="G225">
            <v>800028393</v>
          </cell>
          <cell r="I225">
            <v>1</v>
          </cell>
          <cell r="M225">
            <v>41164638</v>
          </cell>
          <cell r="O225">
            <v>41164638</v>
          </cell>
          <cell r="P225">
            <v>3430387</v>
          </cell>
          <cell r="Q225">
            <v>6860774</v>
          </cell>
          <cell r="R225">
            <v>3430387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A-03-03-05-001-002-06</v>
          </cell>
          <cell r="E226" t="str">
            <v>CERINZA</v>
          </cell>
          <cell r="F226">
            <v>8918578053</v>
          </cell>
          <cell r="G226">
            <v>891857805</v>
          </cell>
          <cell r="I226">
            <v>1</v>
          </cell>
          <cell r="M226">
            <v>36598932</v>
          </cell>
          <cell r="O226">
            <v>36598932</v>
          </cell>
          <cell r="P226">
            <v>3049911</v>
          </cell>
          <cell r="Q226">
            <v>6099822</v>
          </cell>
          <cell r="R226">
            <v>3049911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A-03-03-05-001-002-06</v>
          </cell>
          <cell r="E227" t="str">
            <v>CHINAVITA</v>
          </cell>
          <cell r="F227">
            <v>8918013574</v>
          </cell>
          <cell r="G227">
            <v>891801357</v>
          </cell>
          <cell r="I227">
            <v>1</v>
          </cell>
          <cell r="M227">
            <v>34324684</v>
          </cell>
          <cell r="O227">
            <v>34324684</v>
          </cell>
          <cell r="P227">
            <v>2860390</v>
          </cell>
          <cell r="Q227">
            <v>5720780</v>
          </cell>
          <cell r="R227">
            <v>2860390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A-03-03-05-001-002-06</v>
          </cell>
          <cell r="E228" t="str">
            <v>CHIQUINQUIRA</v>
          </cell>
          <cell r="F228">
            <v>8918004750</v>
          </cell>
          <cell r="G228">
            <v>891800475</v>
          </cell>
          <cell r="I228">
            <v>1</v>
          </cell>
          <cell r="M228">
            <v>583715504</v>
          </cell>
          <cell r="O228">
            <v>583715504</v>
          </cell>
          <cell r="P228">
            <v>48642959</v>
          </cell>
          <cell r="Q228">
            <v>97285918</v>
          </cell>
          <cell r="R228">
            <v>48642959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A-03-03-05-001-002-06</v>
          </cell>
          <cell r="E229" t="str">
            <v>CHISCAS</v>
          </cell>
          <cell r="F229">
            <v>8000748599</v>
          </cell>
          <cell r="G229">
            <v>800074859</v>
          </cell>
          <cell r="I229">
            <v>1</v>
          </cell>
          <cell r="M229">
            <v>57585457</v>
          </cell>
          <cell r="O229">
            <v>57585457</v>
          </cell>
          <cell r="P229">
            <v>4798788</v>
          </cell>
          <cell r="Q229">
            <v>9597576</v>
          </cell>
          <cell r="R229">
            <v>4798788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A-03-03-05-001-002-06</v>
          </cell>
          <cell r="E230" t="str">
            <v>CHITA</v>
          </cell>
          <cell r="F230">
            <v>8918019620</v>
          </cell>
          <cell r="G230">
            <v>891801962</v>
          </cell>
          <cell r="I230">
            <v>1</v>
          </cell>
          <cell r="M230">
            <v>235065748</v>
          </cell>
          <cell r="O230">
            <v>235065748</v>
          </cell>
          <cell r="P230">
            <v>19588812</v>
          </cell>
          <cell r="Q230">
            <v>39177624</v>
          </cell>
          <cell r="R230">
            <v>19588812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A-03-03-05-001-002-06</v>
          </cell>
          <cell r="E231" t="str">
            <v>CHITARAQUE</v>
          </cell>
          <cell r="F231">
            <v>8000344760</v>
          </cell>
          <cell r="G231">
            <v>800034476</v>
          </cell>
          <cell r="I231">
            <v>1</v>
          </cell>
          <cell r="M231">
            <v>96253936</v>
          </cell>
          <cell r="O231">
            <v>96253936</v>
          </cell>
          <cell r="P231">
            <v>8021161</v>
          </cell>
          <cell r="Q231">
            <v>16042322</v>
          </cell>
          <cell r="R231">
            <v>8021161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A-03-03-05-001-002-06</v>
          </cell>
          <cell r="E232" t="str">
            <v>CHIVATA</v>
          </cell>
          <cell r="F232">
            <v>8000149891</v>
          </cell>
          <cell r="G232">
            <v>800014989</v>
          </cell>
          <cell r="I232">
            <v>1</v>
          </cell>
          <cell r="M232">
            <v>42420419</v>
          </cell>
          <cell r="O232">
            <v>42420419</v>
          </cell>
          <cell r="P232">
            <v>3535035</v>
          </cell>
          <cell r="Q232">
            <v>7070070</v>
          </cell>
          <cell r="R232">
            <v>3535035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A-03-03-05-001-002-06</v>
          </cell>
          <cell r="E233" t="str">
            <v>CIENEGA</v>
          </cell>
          <cell r="F233">
            <v>8918019881</v>
          </cell>
          <cell r="G233">
            <v>891801988</v>
          </cell>
          <cell r="I233">
            <v>1</v>
          </cell>
          <cell r="L233" t="str">
            <v>Res. 2091 del 18/07/2018</v>
          </cell>
          <cell r="M233">
            <v>52238133</v>
          </cell>
          <cell r="O233">
            <v>52238133</v>
          </cell>
          <cell r="P233">
            <v>4353178</v>
          </cell>
          <cell r="Q233">
            <v>8706356</v>
          </cell>
          <cell r="R233">
            <v>4353178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A-03-03-05-001-002-06</v>
          </cell>
          <cell r="E234" t="str">
            <v>COMBITA</v>
          </cell>
          <cell r="F234">
            <v>8918019321</v>
          </cell>
          <cell r="G234">
            <v>891801932</v>
          </cell>
          <cell r="I234">
            <v>1</v>
          </cell>
          <cell r="M234">
            <v>107427022</v>
          </cell>
          <cell r="O234">
            <v>107427022</v>
          </cell>
          <cell r="P234">
            <v>8952252</v>
          </cell>
          <cell r="Q234">
            <v>17904504</v>
          </cell>
          <cell r="R234">
            <v>8952252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A-03-03-05-001-002-06</v>
          </cell>
          <cell r="E235" t="str">
            <v>COPER</v>
          </cell>
          <cell r="F235">
            <v>8918013639</v>
          </cell>
          <cell r="G235">
            <v>891801363</v>
          </cell>
          <cell r="I235">
            <v>1</v>
          </cell>
          <cell r="M235">
            <v>39856562</v>
          </cell>
          <cell r="O235">
            <v>39856562</v>
          </cell>
          <cell r="P235">
            <v>3321380</v>
          </cell>
          <cell r="Q235">
            <v>6642760</v>
          </cell>
          <cell r="R235">
            <v>3321380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A-03-03-05-001-002-06</v>
          </cell>
          <cell r="E236" t="str">
            <v>CORRALES</v>
          </cell>
          <cell r="F236">
            <v>8918557482</v>
          </cell>
          <cell r="G236">
            <v>891855748</v>
          </cell>
          <cell r="I236">
            <v>1</v>
          </cell>
          <cell r="M236">
            <v>30619642</v>
          </cell>
          <cell r="O236">
            <v>30619642</v>
          </cell>
          <cell r="P236">
            <v>2551637</v>
          </cell>
          <cell r="Q236">
            <v>5103274</v>
          </cell>
          <cell r="R236">
            <v>2551637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A-03-03-05-001-002-06</v>
          </cell>
          <cell r="E237" t="str">
            <v>COVARACHIA</v>
          </cell>
          <cell r="F237">
            <v>8918579202</v>
          </cell>
          <cell r="G237">
            <v>891857920</v>
          </cell>
          <cell r="I237">
            <v>1</v>
          </cell>
          <cell r="M237">
            <v>44717710</v>
          </cell>
          <cell r="O237">
            <v>44717710</v>
          </cell>
          <cell r="P237">
            <v>3726476</v>
          </cell>
          <cell r="Q237">
            <v>7452952</v>
          </cell>
          <cell r="R237">
            <v>3726476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A-03-03-05-001-002-06</v>
          </cell>
          <cell r="E238" t="str">
            <v>CUBARA</v>
          </cell>
          <cell r="F238">
            <v>8000991962</v>
          </cell>
          <cell r="G238">
            <v>800099196</v>
          </cell>
          <cell r="I238">
            <v>1</v>
          </cell>
          <cell r="M238">
            <v>233215194</v>
          </cell>
          <cell r="O238">
            <v>233215194</v>
          </cell>
          <cell r="P238">
            <v>19434600</v>
          </cell>
          <cell r="Q238">
            <v>38869200</v>
          </cell>
          <cell r="R238">
            <v>19434600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A-03-03-05-001-002-06</v>
          </cell>
          <cell r="E239" t="str">
            <v>CUCAITA</v>
          </cell>
          <cell r="F239">
            <v>8918020891</v>
          </cell>
          <cell r="G239">
            <v>891802089</v>
          </cell>
          <cell r="I239">
            <v>1</v>
          </cell>
          <cell r="M239">
            <v>58906261</v>
          </cell>
          <cell r="O239">
            <v>58906261</v>
          </cell>
          <cell r="P239">
            <v>4908855</v>
          </cell>
          <cell r="Q239">
            <v>9817710</v>
          </cell>
          <cell r="R239">
            <v>4908855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A-03-03-05-001-002-06</v>
          </cell>
          <cell r="E240" t="str">
            <v>CUITIVA</v>
          </cell>
          <cell r="F240">
            <v>8918557697</v>
          </cell>
          <cell r="G240">
            <v>891855769</v>
          </cell>
          <cell r="I240">
            <v>1</v>
          </cell>
          <cell r="M240">
            <v>18609986</v>
          </cell>
          <cell r="O240">
            <v>18609986</v>
          </cell>
          <cell r="P240">
            <v>1550832</v>
          </cell>
          <cell r="Q240">
            <v>3101664</v>
          </cell>
          <cell r="R240">
            <v>1550832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A-03-03-05-001-002-06</v>
          </cell>
          <cell r="E241" t="str">
            <v>CHIQUIZA</v>
          </cell>
          <cell r="F241">
            <v>8000997234</v>
          </cell>
          <cell r="G241">
            <v>800099723</v>
          </cell>
          <cell r="I241">
            <v>1</v>
          </cell>
          <cell r="M241">
            <v>57644595</v>
          </cell>
          <cell r="O241">
            <v>57644595</v>
          </cell>
          <cell r="P241">
            <v>4803716</v>
          </cell>
          <cell r="Q241">
            <v>9607432</v>
          </cell>
          <cell r="R241">
            <v>4803716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A-03-03-05-001-002-06</v>
          </cell>
          <cell r="E242" t="str">
            <v>CHIVOR</v>
          </cell>
          <cell r="F242">
            <v>8001311779</v>
          </cell>
          <cell r="G242">
            <v>800131177</v>
          </cell>
          <cell r="I242">
            <v>1</v>
          </cell>
          <cell r="M242">
            <v>22953382</v>
          </cell>
          <cell r="O242">
            <v>22953382</v>
          </cell>
          <cell r="P242">
            <v>1912782</v>
          </cell>
          <cell r="Q242">
            <v>3825564</v>
          </cell>
          <cell r="R242">
            <v>1912782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A-03-03-05-001-002-06</v>
          </cell>
          <cell r="E243" t="str">
            <v>EL COCUY</v>
          </cell>
          <cell r="F243">
            <v>8918578440</v>
          </cell>
          <cell r="G243">
            <v>891857844</v>
          </cell>
          <cell r="I243">
            <v>1</v>
          </cell>
          <cell r="M243">
            <v>84741420</v>
          </cell>
          <cell r="O243">
            <v>84741420</v>
          </cell>
          <cell r="P243">
            <v>7061785</v>
          </cell>
          <cell r="Q243">
            <v>14123570</v>
          </cell>
          <cell r="R243">
            <v>7061785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A-03-03-05-001-002-06</v>
          </cell>
          <cell r="E244" t="str">
            <v>EL ESPINO</v>
          </cell>
          <cell r="F244">
            <v>8000310732</v>
          </cell>
          <cell r="G244">
            <v>800031073</v>
          </cell>
          <cell r="I244">
            <v>1</v>
          </cell>
          <cell r="M244">
            <v>34915883</v>
          </cell>
          <cell r="O244">
            <v>34915883</v>
          </cell>
          <cell r="P244">
            <v>2909657</v>
          </cell>
          <cell r="Q244">
            <v>5819314</v>
          </cell>
          <cell r="R244">
            <v>2909657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A-03-03-05-001-002-06</v>
          </cell>
          <cell r="E245" t="str">
            <v>FIRAVITOBA</v>
          </cell>
          <cell r="F245">
            <v>8918562880</v>
          </cell>
          <cell r="G245">
            <v>891856288</v>
          </cell>
          <cell r="I245">
            <v>1</v>
          </cell>
          <cell r="M245">
            <v>46294813</v>
          </cell>
          <cell r="O245">
            <v>46294813</v>
          </cell>
          <cell r="P245">
            <v>3857901</v>
          </cell>
          <cell r="Q245">
            <v>7715802</v>
          </cell>
          <cell r="R245">
            <v>3857901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A-03-03-05-001-002-06</v>
          </cell>
          <cell r="E246" t="str">
            <v>FLORESTA</v>
          </cell>
          <cell r="F246">
            <v>8000263681</v>
          </cell>
          <cell r="G246">
            <v>800026368</v>
          </cell>
          <cell r="I246">
            <v>1</v>
          </cell>
          <cell r="M246">
            <v>37326396</v>
          </cell>
          <cell r="O246">
            <v>37326396</v>
          </cell>
          <cell r="P246">
            <v>3110533</v>
          </cell>
          <cell r="Q246">
            <v>6221066</v>
          </cell>
          <cell r="R246">
            <v>3110533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A-03-03-05-001-002-06</v>
          </cell>
          <cell r="E247" t="str">
            <v>GACHANTIVA</v>
          </cell>
          <cell r="F247">
            <v>8000200459</v>
          </cell>
          <cell r="G247">
            <v>800020045</v>
          </cell>
          <cell r="I247">
            <v>1</v>
          </cell>
          <cell r="M247">
            <v>42284576</v>
          </cell>
          <cell r="O247">
            <v>42284576</v>
          </cell>
          <cell r="P247">
            <v>3523715</v>
          </cell>
          <cell r="Q247">
            <v>7047430</v>
          </cell>
          <cell r="R247">
            <v>3523715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A-03-03-05-001-002-06</v>
          </cell>
          <cell r="E248" t="str">
            <v>GAMEZA</v>
          </cell>
          <cell r="F248">
            <v>8918577641</v>
          </cell>
          <cell r="G248">
            <v>891857764</v>
          </cell>
          <cell r="I248">
            <v>1</v>
          </cell>
          <cell r="M248">
            <v>68471152</v>
          </cell>
          <cell r="O248">
            <v>68471152</v>
          </cell>
          <cell r="P248">
            <v>5705929</v>
          </cell>
          <cell r="Q248">
            <v>11411858</v>
          </cell>
          <cell r="R248">
            <v>5705929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A-03-03-05-001-002-06</v>
          </cell>
          <cell r="E249" t="str">
            <v>GARAGOA</v>
          </cell>
          <cell r="F249">
            <v>8000256088</v>
          </cell>
          <cell r="G249">
            <v>800025608</v>
          </cell>
          <cell r="I249">
            <v>1</v>
          </cell>
          <cell r="M249">
            <v>144505550</v>
          </cell>
          <cell r="O249">
            <v>144505550</v>
          </cell>
          <cell r="P249">
            <v>12042129</v>
          </cell>
          <cell r="Q249">
            <v>24084258</v>
          </cell>
          <cell r="R249">
            <v>12042129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A-03-03-05-001-002-06</v>
          </cell>
          <cell r="E250" t="str">
            <v>GUACAMAYAS</v>
          </cell>
          <cell r="F250">
            <v>8000126311</v>
          </cell>
          <cell r="G250">
            <v>800012631</v>
          </cell>
          <cell r="I250">
            <v>1</v>
          </cell>
          <cell r="M250">
            <v>19064951</v>
          </cell>
          <cell r="O250">
            <v>19064951</v>
          </cell>
          <cell r="P250">
            <v>1588746</v>
          </cell>
          <cell r="Q250">
            <v>3177492</v>
          </cell>
          <cell r="R250">
            <v>1588746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A-03-03-05-001-002-06</v>
          </cell>
          <cell r="E251" t="str">
            <v>GUATEQUE</v>
          </cell>
          <cell r="F251">
            <v>8000136839</v>
          </cell>
          <cell r="G251">
            <v>800013683</v>
          </cell>
          <cell r="I251">
            <v>1</v>
          </cell>
          <cell r="M251">
            <v>102919608</v>
          </cell>
          <cell r="O251">
            <v>102919608</v>
          </cell>
          <cell r="P251">
            <v>8576634</v>
          </cell>
          <cell r="Q251">
            <v>17153268</v>
          </cell>
          <cell r="R251">
            <v>8576634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A-03-03-05-001-002-06</v>
          </cell>
          <cell r="E252" t="str">
            <v>GUAYATA</v>
          </cell>
          <cell r="F252">
            <v>8918008968</v>
          </cell>
          <cell r="G252">
            <v>891800896</v>
          </cell>
          <cell r="I252">
            <v>1</v>
          </cell>
          <cell r="M252">
            <v>28431856</v>
          </cell>
          <cell r="O252">
            <v>28431856</v>
          </cell>
          <cell r="P252">
            <v>2369321</v>
          </cell>
          <cell r="Q252">
            <v>4738642</v>
          </cell>
          <cell r="R252">
            <v>2369321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A-03-03-05-001-002-06</v>
          </cell>
          <cell r="E253" t="str">
            <v>GUICAN</v>
          </cell>
          <cell r="F253">
            <v>8000992029</v>
          </cell>
          <cell r="G253">
            <v>800099202</v>
          </cell>
          <cell r="I253">
            <v>1</v>
          </cell>
          <cell r="M253">
            <v>64483279</v>
          </cell>
          <cell r="O253">
            <v>64483279</v>
          </cell>
          <cell r="P253">
            <v>5373607</v>
          </cell>
          <cell r="Q253">
            <v>10747214</v>
          </cell>
          <cell r="R253">
            <v>5373607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A-03-03-05-001-002-06</v>
          </cell>
          <cell r="E254" t="str">
            <v>IZA</v>
          </cell>
          <cell r="F254">
            <v>8918560773</v>
          </cell>
          <cell r="G254">
            <v>891856077</v>
          </cell>
          <cell r="I254">
            <v>1</v>
          </cell>
          <cell r="M254">
            <v>22232023</v>
          </cell>
          <cell r="O254">
            <v>22232023</v>
          </cell>
          <cell r="P254">
            <v>1852669</v>
          </cell>
          <cell r="Q254">
            <v>3705338</v>
          </cell>
          <cell r="R254">
            <v>1852669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A-03-03-05-001-002-06</v>
          </cell>
          <cell r="E255" t="str">
            <v>JENESANO</v>
          </cell>
          <cell r="F255">
            <v>8918013764</v>
          </cell>
          <cell r="G255">
            <v>891801376</v>
          </cell>
          <cell r="I255">
            <v>1</v>
          </cell>
          <cell r="M255">
            <v>88284824</v>
          </cell>
          <cell r="O255">
            <v>88284824</v>
          </cell>
          <cell r="P255">
            <v>7357069</v>
          </cell>
          <cell r="Q255">
            <v>14714138</v>
          </cell>
          <cell r="R255">
            <v>7357069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A-03-03-05-001-002-06</v>
          </cell>
          <cell r="E256" t="str">
            <v>JERICO</v>
          </cell>
          <cell r="F256">
            <v>8918565932</v>
          </cell>
          <cell r="G256">
            <v>891856593</v>
          </cell>
          <cell r="I256">
            <v>1</v>
          </cell>
          <cell r="M256">
            <v>76464549</v>
          </cell>
          <cell r="O256">
            <v>76464549</v>
          </cell>
          <cell r="P256">
            <v>6372046</v>
          </cell>
          <cell r="Q256">
            <v>12744092</v>
          </cell>
          <cell r="R256">
            <v>6372046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A-03-03-05-001-002-06</v>
          </cell>
          <cell r="E257" t="str">
            <v>LABRANZAGRANDE</v>
          </cell>
          <cell r="F257">
            <v>8000992068</v>
          </cell>
          <cell r="G257">
            <v>800099206</v>
          </cell>
          <cell r="I257">
            <v>1</v>
          </cell>
          <cell r="M257">
            <v>51035554</v>
          </cell>
          <cell r="O257">
            <v>51035554</v>
          </cell>
          <cell r="P257">
            <v>4252963</v>
          </cell>
          <cell r="Q257">
            <v>8505926</v>
          </cell>
          <cell r="R257">
            <v>4252963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A-03-03-05-001-002-06</v>
          </cell>
          <cell r="E258" t="str">
            <v>LA CAPILLA</v>
          </cell>
          <cell r="F258">
            <v>8000996655</v>
          </cell>
          <cell r="G258">
            <v>800099665</v>
          </cell>
          <cell r="I258">
            <v>1</v>
          </cell>
          <cell r="M258">
            <v>23483359</v>
          </cell>
          <cell r="O258">
            <v>23483359</v>
          </cell>
          <cell r="P258">
            <v>1956947</v>
          </cell>
          <cell r="Q258">
            <v>3913894</v>
          </cell>
          <cell r="R258">
            <v>1956947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A-03-03-05-001-002-06</v>
          </cell>
          <cell r="E259" t="str">
            <v>LA VICTORIA</v>
          </cell>
          <cell r="F259">
            <v>8000065412</v>
          </cell>
          <cell r="G259">
            <v>800006541</v>
          </cell>
          <cell r="I259">
            <v>1</v>
          </cell>
          <cell r="M259">
            <v>14305336</v>
          </cell>
          <cell r="O259">
            <v>14305336</v>
          </cell>
          <cell r="P259">
            <v>1192111</v>
          </cell>
          <cell r="Q259">
            <v>2384222</v>
          </cell>
          <cell r="R259">
            <v>1192111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A-03-03-05-001-002-06</v>
          </cell>
          <cell r="E260" t="str">
            <v>LA UVITA</v>
          </cell>
          <cell r="F260">
            <v>8918562572</v>
          </cell>
          <cell r="G260">
            <v>891856257</v>
          </cell>
          <cell r="I260">
            <v>1</v>
          </cell>
          <cell r="M260">
            <v>31114108</v>
          </cell>
          <cell r="O260">
            <v>31114108</v>
          </cell>
          <cell r="P260">
            <v>2592842</v>
          </cell>
          <cell r="Q260">
            <v>5185684</v>
          </cell>
          <cell r="R260">
            <v>2592842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A-03-03-05-001-002-06</v>
          </cell>
          <cell r="E261" t="str">
            <v>VILLA DE LEYVA</v>
          </cell>
          <cell r="F261">
            <v>8918012687</v>
          </cell>
          <cell r="G261">
            <v>891801268</v>
          </cell>
          <cell r="I261">
            <v>1</v>
          </cell>
          <cell r="M261">
            <v>160152884</v>
          </cell>
          <cell r="O261">
            <v>160152884</v>
          </cell>
          <cell r="P261">
            <v>13346074</v>
          </cell>
          <cell r="Q261">
            <v>26692148</v>
          </cell>
          <cell r="R261">
            <v>13346074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A-03-03-05-001-002-06</v>
          </cell>
          <cell r="E262" t="str">
            <v>MACANAL</v>
          </cell>
          <cell r="F262">
            <v>8918011291</v>
          </cell>
          <cell r="G262">
            <v>891801129</v>
          </cell>
          <cell r="I262">
            <v>1</v>
          </cell>
          <cell r="M262">
            <v>37236158</v>
          </cell>
          <cell r="O262">
            <v>37236158</v>
          </cell>
          <cell r="P262">
            <v>3103013</v>
          </cell>
          <cell r="Q262">
            <v>6206026</v>
          </cell>
          <cell r="R262">
            <v>3103013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A-03-03-05-001-002-06</v>
          </cell>
          <cell r="E263" t="str">
            <v>MARIPI</v>
          </cell>
          <cell r="F263">
            <v>8000247898</v>
          </cell>
          <cell r="G263">
            <v>800024789</v>
          </cell>
          <cell r="I263">
            <v>1</v>
          </cell>
          <cell r="M263">
            <v>92445535</v>
          </cell>
          <cell r="O263">
            <v>92445535</v>
          </cell>
          <cell r="P263">
            <v>7703795</v>
          </cell>
          <cell r="Q263">
            <v>15407590</v>
          </cell>
          <cell r="R263">
            <v>7703795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A-03-03-05-001-002-06</v>
          </cell>
          <cell r="E264" t="str">
            <v>MIRAFLORES</v>
          </cell>
          <cell r="F264">
            <v>8000296601</v>
          </cell>
          <cell r="G264">
            <v>800029660</v>
          </cell>
          <cell r="I264">
            <v>1</v>
          </cell>
          <cell r="M264">
            <v>77474850</v>
          </cell>
          <cell r="O264">
            <v>77474850</v>
          </cell>
          <cell r="P264">
            <v>6456238</v>
          </cell>
          <cell r="Q264">
            <v>12912476</v>
          </cell>
          <cell r="R264">
            <v>6456238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A-03-03-05-001-002-06</v>
          </cell>
          <cell r="E265" t="str">
            <v>MONGUA</v>
          </cell>
          <cell r="F265">
            <v>8918557357</v>
          </cell>
          <cell r="G265">
            <v>891855735</v>
          </cell>
          <cell r="I265">
            <v>1</v>
          </cell>
          <cell r="L265" t="str">
            <v>No. 0655 del 10-03-2017</v>
          </cell>
          <cell r="M265">
            <v>74275329</v>
          </cell>
          <cell r="O265">
            <v>74275329</v>
          </cell>
          <cell r="P265">
            <v>6189611</v>
          </cell>
          <cell r="Q265">
            <v>12379222</v>
          </cell>
          <cell r="R265">
            <v>6189611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A-03-03-05-001-002-06</v>
          </cell>
          <cell r="E266" t="str">
            <v>MONGUI</v>
          </cell>
          <cell r="F266">
            <v>8918565552</v>
          </cell>
          <cell r="G266">
            <v>891856555</v>
          </cell>
          <cell r="I266">
            <v>1</v>
          </cell>
          <cell r="M266">
            <v>63886311</v>
          </cell>
          <cell r="O266">
            <v>63886311</v>
          </cell>
          <cell r="P266">
            <v>5323859</v>
          </cell>
          <cell r="Q266">
            <v>10647718</v>
          </cell>
          <cell r="R266">
            <v>5323859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A-03-03-05-001-002-06</v>
          </cell>
          <cell r="E267" t="str">
            <v>MONIQUIRA</v>
          </cell>
          <cell r="F267">
            <v>8000996623</v>
          </cell>
          <cell r="G267">
            <v>800099662</v>
          </cell>
          <cell r="I267">
            <v>1</v>
          </cell>
          <cell r="M267">
            <v>218311160</v>
          </cell>
          <cell r="O267">
            <v>218311160</v>
          </cell>
          <cell r="P267">
            <v>18192597</v>
          </cell>
          <cell r="Q267">
            <v>36385194</v>
          </cell>
          <cell r="R267">
            <v>18192597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A-03-03-05-001-002-06</v>
          </cell>
          <cell r="E268" t="str">
            <v>MOTAVITA</v>
          </cell>
          <cell r="F268">
            <v>8918019946</v>
          </cell>
          <cell r="G268">
            <v>891801994</v>
          </cell>
          <cell r="I268">
            <v>1</v>
          </cell>
          <cell r="M268">
            <v>60226937</v>
          </cell>
          <cell r="O268">
            <v>60226937</v>
          </cell>
          <cell r="P268">
            <v>5018911</v>
          </cell>
          <cell r="Q268">
            <v>10037822</v>
          </cell>
          <cell r="R268">
            <v>5018911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A-03-03-05-001-002-06</v>
          </cell>
          <cell r="E269" t="str">
            <v>MUZO</v>
          </cell>
          <cell r="F269">
            <v>8000778087</v>
          </cell>
          <cell r="G269">
            <v>800077808</v>
          </cell>
          <cell r="I269">
            <v>1</v>
          </cell>
          <cell r="M269">
            <v>147904734</v>
          </cell>
          <cell r="O269">
            <v>147904734</v>
          </cell>
          <cell r="P269">
            <v>12325395</v>
          </cell>
          <cell r="Q269">
            <v>24650790</v>
          </cell>
          <cell r="R269">
            <v>12325395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A-03-03-05-001-002-06</v>
          </cell>
          <cell r="E270" t="str">
            <v>NOBSA</v>
          </cell>
          <cell r="F270">
            <v>8918552220</v>
          </cell>
          <cell r="G270">
            <v>891855222</v>
          </cell>
          <cell r="I270">
            <v>1</v>
          </cell>
          <cell r="K270" t="str">
            <v>No. 4091 del 16-11-2016</v>
          </cell>
          <cell r="L270" t="str">
            <v>No. 4323 del 20-09-2017</v>
          </cell>
          <cell r="M270">
            <v>113512072</v>
          </cell>
          <cell r="O270">
            <v>113512072</v>
          </cell>
          <cell r="P270">
            <v>9459339</v>
          </cell>
          <cell r="Q270">
            <v>18918678</v>
          </cell>
          <cell r="R270">
            <v>9459339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A-03-03-05-001-002-06</v>
          </cell>
          <cell r="E271" t="str">
            <v>NUEVO COLON</v>
          </cell>
          <cell r="F271">
            <v>8000330620</v>
          </cell>
          <cell r="G271">
            <v>800033062</v>
          </cell>
          <cell r="I271">
            <v>1</v>
          </cell>
          <cell r="M271">
            <v>63635538</v>
          </cell>
          <cell r="O271">
            <v>63635538</v>
          </cell>
          <cell r="P271">
            <v>5302962</v>
          </cell>
          <cell r="Q271">
            <v>10605924</v>
          </cell>
          <cell r="R271">
            <v>5302962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A-03-03-05-001-002-06</v>
          </cell>
          <cell r="E272" t="str">
            <v>OICATA</v>
          </cell>
          <cell r="F272">
            <v>8000261565</v>
          </cell>
          <cell r="G272">
            <v>800026156</v>
          </cell>
          <cell r="I272">
            <v>1</v>
          </cell>
          <cell r="M272">
            <v>21244951</v>
          </cell>
          <cell r="O272">
            <v>21244951</v>
          </cell>
          <cell r="P272">
            <v>1770413</v>
          </cell>
          <cell r="Q272">
            <v>3540826</v>
          </cell>
          <cell r="R272">
            <v>1770413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A-03-03-05-001-002-06</v>
          </cell>
          <cell r="E273" t="str">
            <v>OTANCHE</v>
          </cell>
          <cell r="F273">
            <v>8918013621</v>
          </cell>
          <cell r="G273">
            <v>891801362</v>
          </cell>
          <cell r="I273">
            <v>1</v>
          </cell>
          <cell r="M273">
            <v>126136882</v>
          </cell>
          <cell r="O273">
            <v>126136882</v>
          </cell>
          <cell r="P273">
            <v>10511407</v>
          </cell>
          <cell r="Q273">
            <v>21022814</v>
          </cell>
          <cell r="R273">
            <v>10511407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A-03-03-05-001-002-06</v>
          </cell>
          <cell r="E274" t="str">
            <v>PACHAVITA</v>
          </cell>
          <cell r="F274">
            <v>8000284616</v>
          </cell>
          <cell r="G274">
            <v>800028461</v>
          </cell>
          <cell r="I274">
            <v>1</v>
          </cell>
          <cell r="M274">
            <v>17702853</v>
          </cell>
          <cell r="O274">
            <v>17702853</v>
          </cell>
          <cell r="P274">
            <v>1475238</v>
          </cell>
          <cell r="Q274">
            <v>2950476</v>
          </cell>
          <cell r="R274">
            <v>1475238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A-03-03-05-001-002-06</v>
          </cell>
          <cell r="E275" t="str">
            <v>PAEZ</v>
          </cell>
          <cell r="F275">
            <v>8000495083</v>
          </cell>
          <cell r="G275">
            <v>800049508</v>
          </cell>
          <cell r="I275">
            <v>1</v>
          </cell>
          <cell r="M275">
            <v>36986813</v>
          </cell>
          <cell r="O275">
            <v>36986813</v>
          </cell>
          <cell r="P275">
            <v>3082234</v>
          </cell>
          <cell r="Q275">
            <v>6164468</v>
          </cell>
          <cell r="R275">
            <v>3082234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A-03-03-05-001-002-06</v>
          </cell>
          <cell r="E276" t="str">
            <v>PAIPA</v>
          </cell>
          <cell r="F276">
            <v>8918012401</v>
          </cell>
          <cell r="G276">
            <v>891801240</v>
          </cell>
          <cell r="I276">
            <v>1</v>
          </cell>
          <cell r="M276">
            <v>321996032</v>
          </cell>
          <cell r="O276">
            <v>321996032</v>
          </cell>
          <cell r="P276">
            <v>26833003</v>
          </cell>
          <cell r="Q276">
            <v>53666006</v>
          </cell>
          <cell r="R276">
            <v>26833003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A-03-03-05-001-002-06</v>
          </cell>
          <cell r="E277" t="str">
            <v>PAJARITO</v>
          </cell>
          <cell r="F277">
            <v>8000655937</v>
          </cell>
          <cell r="G277">
            <v>800065593</v>
          </cell>
          <cell r="I277">
            <v>1</v>
          </cell>
          <cell r="M277">
            <v>27442972</v>
          </cell>
          <cell r="O277">
            <v>27442972</v>
          </cell>
          <cell r="P277">
            <v>2286914</v>
          </cell>
          <cell r="Q277">
            <v>4573828</v>
          </cell>
          <cell r="R277">
            <v>2286914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A-03-03-05-001-002-06</v>
          </cell>
          <cell r="E278" t="str">
            <v>PANQUEBA</v>
          </cell>
          <cell r="F278">
            <v>8000126289</v>
          </cell>
          <cell r="G278">
            <v>800012628</v>
          </cell>
          <cell r="I278">
            <v>1</v>
          </cell>
          <cell r="M278">
            <v>21998805</v>
          </cell>
          <cell r="O278">
            <v>21998805</v>
          </cell>
          <cell r="P278">
            <v>1833234</v>
          </cell>
          <cell r="Q278">
            <v>3666468</v>
          </cell>
          <cell r="R278">
            <v>1833234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A-03-03-05-001-002-06</v>
          </cell>
          <cell r="E279" t="str">
            <v>PAUNA</v>
          </cell>
          <cell r="F279">
            <v>8918013685</v>
          </cell>
          <cell r="G279">
            <v>891801368</v>
          </cell>
          <cell r="I279">
            <v>1</v>
          </cell>
          <cell r="M279">
            <v>120098988</v>
          </cell>
          <cell r="O279">
            <v>120098988</v>
          </cell>
          <cell r="P279">
            <v>10008249</v>
          </cell>
          <cell r="Q279">
            <v>20016498</v>
          </cell>
          <cell r="R279">
            <v>10008249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A-03-03-05-001-002-06</v>
          </cell>
          <cell r="E280" t="str">
            <v>PAYA</v>
          </cell>
          <cell r="F280">
            <v>8000654115</v>
          </cell>
          <cell r="G280">
            <v>800065411</v>
          </cell>
          <cell r="I280">
            <v>1</v>
          </cell>
          <cell r="M280">
            <v>64752197</v>
          </cell>
          <cell r="O280">
            <v>64752197</v>
          </cell>
          <cell r="P280">
            <v>5396016</v>
          </cell>
          <cell r="Q280">
            <v>10792032</v>
          </cell>
          <cell r="R280">
            <v>5396016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A-03-03-05-001-002-06</v>
          </cell>
          <cell r="E281" t="str">
            <v>PAZ DE RIO</v>
          </cell>
          <cell r="F281">
            <v>8918550152</v>
          </cell>
          <cell r="G281">
            <v>891855015</v>
          </cell>
          <cell r="I281">
            <v>1</v>
          </cell>
          <cell r="M281">
            <v>32724077</v>
          </cell>
          <cell r="O281">
            <v>32724077</v>
          </cell>
          <cell r="P281">
            <v>2727006</v>
          </cell>
          <cell r="Q281">
            <v>5454012</v>
          </cell>
          <cell r="R281">
            <v>2727006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A-03-03-05-001-002-06</v>
          </cell>
          <cell r="E282" t="str">
            <v>PESCA</v>
          </cell>
          <cell r="F282">
            <v>8918564640</v>
          </cell>
          <cell r="G282">
            <v>891856464</v>
          </cell>
          <cell r="I282">
            <v>1</v>
          </cell>
          <cell r="M282">
            <v>89104122</v>
          </cell>
          <cell r="O282">
            <v>89104122</v>
          </cell>
          <cell r="P282">
            <v>7425344</v>
          </cell>
          <cell r="Q282">
            <v>14850688</v>
          </cell>
          <cell r="R282">
            <v>7425344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A-03-03-05-001-002-06</v>
          </cell>
          <cell r="E283" t="str">
            <v>PISVA</v>
          </cell>
          <cell r="F283">
            <v>8000663895</v>
          </cell>
          <cell r="G283">
            <v>800066389</v>
          </cell>
          <cell r="I283">
            <v>1</v>
          </cell>
          <cell r="M283">
            <v>30480960</v>
          </cell>
          <cell r="O283">
            <v>30480960</v>
          </cell>
          <cell r="P283">
            <v>2540080</v>
          </cell>
          <cell r="Q283">
            <v>5080160</v>
          </cell>
          <cell r="R283">
            <v>2540080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A-03-03-05-001-002-06</v>
          </cell>
          <cell r="E284" t="str">
            <v>PUERTO BOYACA</v>
          </cell>
          <cell r="F284">
            <v>8918004664</v>
          </cell>
          <cell r="G284">
            <v>891800466</v>
          </cell>
          <cell r="I284">
            <v>1</v>
          </cell>
          <cell r="M284">
            <v>680191616</v>
          </cell>
          <cell r="O284">
            <v>680191616</v>
          </cell>
          <cell r="P284">
            <v>56682635</v>
          </cell>
          <cell r="Q284">
            <v>113365270</v>
          </cell>
          <cell r="R284">
            <v>56682635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A-03-03-05-001-002-06</v>
          </cell>
          <cell r="E285" t="str">
            <v>QUIPAMA</v>
          </cell>
          <cell r="F285">
            <v>8000295135</v>
          </cell>
          <cell r="G285">
            <v>800029513</v>
          </cell>
          <cell r="I285">
            <v>1</v>
          </cell>
          <cell r="M285">
            <v>110398526</v>
          </cell>
          <cell r="O285">
            <v>110398526</v>
          </cell>
          <cell r="P285">
            <v>9199877</v>
          </cell>
          <cell r="Q285">
            <v>18399754</v>
          </cell>
          <cell r="R285">
            <v>9199877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A-03-03-05-001-002-06</v>
          </cell>
          <cell r="E286" t="str">
            <v>RAMIRIQUI</v>
          </cell>
          <cell r="F286">
            <v>8918012806</v>
          </cell>
          <cell r="G286">
            <v>891801280</v>
          </cell>
          <cell r="I286">
            <v>1</v>
          </cell>
          <cell r="M286">
            <v>135547184</v>
          </cell>
          <cell r="O286">
            <v>135547184</v>
          </cell>
          <cell r="P286">
            <v>11295599</v>
          </cell>
          <cell r="Q286">
            <v>22591198</v>
          </cell>
          <cell r="R286">
            <v>11295599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A-03-03-05-001-002-06</v>
          </cell>
          <cell r="E287" t="str">
            <v>RAQUIRA</v>
          </cell>
          <cell r="F287">
            <v>8918012440</v>
          </cell>
          <cell r="G287">
            <v>891801244</v>
          </cell>
          <cell r="I287">
            <v>1</v>
          </cell>
          <cell r="M287">
            <v>94876732</v>
          </cell>
          <cell r="O287">
            <v>94876732</v>
          </cell>
          <cell r="P287">
            <v>7906394</v>
          </cell>
          <cell r="Q287">
            <v>15812788</v>
          </cell>
          <cell r="R287">
            <v>7906394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A-03-03-05-001-002-06</v>
          </cell>
          <cell r="E288" t="str">
            <v>RONDON</v>
          </cell>
          <cell r="F288">
            <v>8918017703</v>
          </cell>
          <cell r="G288">
            <v>891801770</v>
          </cell>
          <cell r="I288">
            <v>1</v>
          </cell>
          <cell r="K288" t="str">
            <v>No. 4091 del 16-11-2016</v>
          </cell>
          <cell r="L288" t="str">
            <v>No. 1089 del 24-04-2017</v>
          </cell>
          <cell r="M288">
            <v>22815540</v>
          </cell>
          <cell r="O288">
            <v>22815540</v>
          </cell>
          <cell r="P288">
            <v>1901295</v>
          </cell>
          <cell r="Q288">
            <v>3802590</v>
          </cell>
          <cell r="R288">
            <v>1901295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A-03-03-05-001-002-06</v>
          </cell>
          <cell r="E289" t="str">
            <v>SABOYA</v>
          </cell>
          <cell r="F289">
            <v>8000285171</v>
          </cell>
          <cell r="G289">
            <v>800028517</v>
          </cell>
          <cell r="I289">
            <v>1</v>
          </cell>
          <cell r="M289">
            <v>158599786</v>
          </cell>
          <cell r="O289">
            <v>158599786</v>
          </cell>
          <cell r="P289">
            <v>13216649</v>
          </cell>
          <cell r="Q289">
            <v>26433298</v>
          </cell>
          <cell r="R289">
            <v>13216649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A-03-03-05-001-002-06</v>
          </cell>
          <cell r="E290" t="str">
            <v>SACHICA</v>
          </cell>
          <cell r="F290">
            <v>8000198461</v>
          </cell>
          <cell r="G290">
            <v>800019846</v>
          </cell>
          <cell r="I290">
            <v>1</v>
          </cell>
          <cell r="M290">
            <v>46655927</v>
          </cell>
          <cell r="O290">
            <v>46655927</v>
          </cell>
          <cell r="P290">
            <v>3887994</v>
          </cell>
          <cell r="Q290">
            <v>7775988</v>
          </cell>
          <cell r="R290">
            <v>3887994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A-03-03-05-001-002-06</v>
          </cell>
          <cell r="E291" t="str">
            <v>SAMACA</v>
          </cell>
          <cell r="F291">
            <v>8000167579</v>
          </cell>
          <cell r="G291">
            <v>800016757</v>
          </cell>
          <cell r="I291">
            <v>1</v>
          </cell>
          <cell r="K291" t="str">
            <v>No. 3446 del 25-10-2017</v>
          </cell>
          <cell r="L291" t="str">
            <v>No.1725 del 18-06-2018</v>
          </cell>
          <cell r="M291">
            <v>256734380</v>
          </cell>
          <cell r="O291">
            <v>256734380</v>
          </cell>
          <cell r="P291">
            <v>21394532</v>
          </cell>
          <cell r="Q291">
            <v>42789064</v>
          </cell>
          <cell r="R291">
            <v>21394532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A-03-03-05-001-002-06</v>
          </cell>
          <cell r="E292" t="str">
            <v>SAN EDUARDO</v>
          </cell>
          <cell r="F292">
            <v>8918012820</v>
          </cell>
          <cell r="G292">
            <v>891801282</v>
          </cell>
          <cell r="I292">
            <v>1</v>
          </cell>
          <cell r="M292">
            <v>18024724</v>
          </cell>
          <cell r="O292">
            <v>18024724</v>
          </cell>
          <cell r="P292">
            <v>1502060</v>
          </cell>
          <cell r="Q292">
            <v>3004120</v>
          </cell>
          <cell r="R292">
            <v>1502060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A-03-03-05-001-002-06</v>
          </cell>
          <cell r="E293" t="str">
            <v>SAN JOSE DE PARE</v>
          </cell>
          <cell r="F293">
            <v>8000832337</v>
          </cell>
          <cell r="G293">
            <v>800083233</v>
          </cell>
          <cell r="I293">
            <v>1</v>
          </cell>
          <cell r="M293">
            <v>52073344</v>
          </cell>
          <cell r="O293">
            <v>52073344</v>
          </cell>
          <cell r="P293">
            <v>4339445</v>
          </cell>
          <cell r="Q293">
            <v>8678890</v>
          </cell>
          <cell r="R293">
            <v>4339445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A-03-03-05-001-002-06</v>
          </cell>
          <cell r="E294" t="str">
            <v>SAN LUIS DE GACENO</v>
          </cell>
          <cell r="F294">
            <v>8918021519</v>
          </cell>
          <cell r="G294">
            <v>891802151</v>
          </cell>
          <cell r="I294">
            <v>1</v>
          </cell>
          <cell r="M294">
            <v>67056026</v>
          </cell>
          <cell r="O294">
            <v>67056026</v>
          </cell>
          <cell r="P294">
            <v>5588002</v>
          </cell>
          <cell r="Q294">
            <v>11176004</v>
          </cell>
          <cell r="R294">
            <v>5588002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A-03-03-05-001-002-06</v>
          </cell>
          <cell r="E295" t="str">
            <v>SAN MATEO</v>
          </cell>
          <cell r="F295">
            <v>8918578211</v>
          </cell>
          <cell r="G295">
            <v>891857821</v>
          </cell>
          <cell r="I295">
            <v>1</v>
          </cell>
          <cell r="M295">
            <v>55776626</v>
          </cell>
          <cell r="O295">
            <v>55776626</v>
          </cell>
          <cell r="P295">
            <v>4648052</v>
          </cell>
          <cell r="Q295">
            <v>9296104</v>
          </cell>
          <cell r="R295">
            <v>4648052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A-03-03-05-001-002-06</v>
          </cell>
          <cell r="E296" t="str">
            <v>SAN MIGUEL DE SEMA</v>
          </cell>
          <cell r="F296">
            <v>8918012861</v>
          </cell>
          <cell r="G296">
            <v>891801286</v>
          </cell>
          <cell r="I296">
            <v>1</v>
          </cell>
          <cell r="M296">
            <v>40662154</v>
          </cell>
          <cell r="O296">
            <v>40662154</v>
          </cell>
          <cell r="P296">
            <v>3388513</v>
          </cell>
          <cell r="Q296">
            <v>6777026</v>
          </cell>
          <cell r="R296">
            <v>3388513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A-03-03-05-001-002-06</v>
          </cell>
          <cell r="E297" t="str">
            <v>SAN PABLO DE BORBUR</v>
          </cell>
          <cell r="F297">
            <v>8918013692</v>
          </cell>
          <cell r="G297">
            <v>891801369</v>
          </cell>
          <cell r="I297">
            <v>1</v>
          </cell>
          <cell r="M297">
            <v>112941962</v>
          </cell>
          <cell r="O297">
            <v>112941962</v>
          </cell>
          <cell r="P297">
            <v>9411830</v>
          </cell>
          <cell r="Q297">
            <v>18823660</v>
          </cell>
          <cell r="R297">
            <v>9411830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A-03-03-05-001-002-06</v>
          </cell>
          <cell r="E298" t="str">
            <v>SANTANA</v>
          </cell>
          <cell r="F298">
            <v>8000207338</v>
          </cell>
          <cell r="G298">
            <v>800020733</v>
          </cell>
          <cell r="I298">
            <v>1</v>
          </cell>
          <cell r="M298">
            <v>90667966</v>
          </cell>
          <cell r="O298">
            <v>90667966</v>
          </cell>
          <cell r="P298">
            <v>7555664</v>
          </cell>
          <cell r="Q298">
            <v>15111328</v>
          </cell>
          <cell r="R298">
            <v>7555664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A-03-03-05-001-002-06</v>
          </cell>
          <cell r="E299" t="str">
            <v>SANTA MARIA</v>
          </cell>
          <cell r="F299">
            <v>8000293866</v>
          </cell>
          <cell r="G299">
            <v>800029386</v>
          </cell>
          <cell r="I299">
            <v>1</v>
          </cell>
          <cell r="M299">
            <v>43219680</v>
          </cell>
          <cell r="O299">
            <v>43219680</v>
          </cell>
          <cell r="P299">
            <v>3601640</v>
          </cell>
          <cell r="Q299">
            <v>7203280</v>
          </cell>
          <cell r="R299">
            <v>3601640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A-03-03-05-001-002-06</v>
          </cell>
          <cell r="E300" t="str">
            <v>SANTA ROSA DE VITERB</v>
          </cell>
          <cell r="F300">
            <v>8000392133</v>
          </cell>
          <cell r="G300">
            <v>800039213</v>
          </cell>
          <cell r="I300">
            <v>1</v>
          </cell>
          <cell r="M300">
            <v>93976568</v>
          </cell>
          <cell r="O300">
            <v>93976568</v>
          </cell>
          <cell r="P300">
            <v>7831381</v>
          </cell>
          <cell r="Q300">
            <v>15662762</v>
          </cell>
          <cell r="R300">
            <v>7831381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A-03-03-05-001-002-06</v>
          </cell>
          <cell r="E301" t="str">
            <v>SANTA SOFIA</v>
          </cell>
          <cell r="F301">
            <v>8000996512</v>
          </cell>
          <cell r="G301">
            <v>800099651</v>
          </cell>
          <cell r="I301">
            <v>1</v>
          </cell>
          <cell r="M301">
            <v>32450320</v>
          </cell>
          <cell r="O301">
            <v>32450320</v>
          </cell>
          <cell r="P301">
            <v>2704193</v>
          </cell>
          <cell r="Q301">
            <v>5408386</v>
          </cell>
          <cell r="R301">
            <v>2704193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A-03-03-05-001-002-06</v>
          </cell>
          <cell r="E302" t="str">
            <v>SATIVANORTE</v>
          </cell>
          <cell r="F302">
            <v>8000507913</v>
          </cell>
          <cell r="G302">
            <v>800050791</v>
          </cell>
          <cell r="I302">
            <v>1</v>
          </cell>
          <cell r="M302">
            <v>31231433</v>
          </cell>
          <cell r="O302">
            <v>31231433</v>
          </cell>
          <cell r="P302">
            <v>2602619</v>
          </cell>
          <cell r="Q302">
            <v>5205238</v>
          </cell>
          <cell r="R302">
            <v>2602619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A-03-03-05-001-002-06</v>
          </cell>
          <cell r="E303" t="str">
            <v>SATIVASUR</v>
          </cell>
          <cell r="F303">
            <v>8000994412</v>
          </cell>
          <cell r="G303">
            <v>800099441</v>
          </cell>
          <cell r="I303">
            <v>1</v>
          </cell>
          <cell r="K303" t="str">
            <v>No. 3446 del 25-10-2017</v>
          </cell>
          <cell r="L303" t="str">
            <v>No. 1328 del 17-05-2018</v>
          </cell>
          <cell r="M303">
            <v>12428926</v>
          </cell>
          <cell r="O303">
            <v>12428926</v>
          </cell>
          <cell r="P303">
            <v>1035744</v>
          </cell>
          <cell r="Q303">
            <v>2071488</v>
          </cell>
          <cell r="R303">
            <v>1035744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A-03-03-05-001-002-06</v>
          </cell>
          <cell r="E304" t="str">
            <v>SIACHOQUE</v>
          </cell>
          <cell r="F304">
            <v>8918019115</v>
          </cell>
          <cell r="G304">
            <v>891801911</v>
          </cell>
          <cell r="I304">
            <v>1</v>
          </cell>
          <cell r="M304">
            <v>112362170</v>
          </cell>
          <cell r="O304">
            <v>112362170</v>
          </cell>
          <cell r="P304">
            <v>9363514</v>
          </cell>
          <cell r="Q304">
            <v>18727028</v>
          </cell>
          <cell r="R304">
            <v>9363514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A-03-03-05-001-002-06</v>
          </cell>
          <cell r="E305" t="str">
            <v>SOATA</v>
          </cell>
          <cell r="F305">
            <v>8918550161</v>
          </cell>
          <cell r="G305">
            <v>891855016</v>
          </cell>
          <cell r="I305">
            <v>1</v>
          </cell>
          <cell r="M305">
            <v>98733548</v>
          </cell>
          <cell r="O305">
            <v>98733548</v>
          </cell>
          <cell r="P305">
            <v>8227796</v>
          </cell>
          <cell r="Q305">
            <v>16455592</v>
          </cell>
          <cell r="R305">
            <v>8227796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A-03-03-05-001-002-06</v>
          </cell>
          <cell r="E306" t="str">
            <v>SOCOTA</v>
          </cell>
          <cell r="F306">
            <v>8000269111</v>
          </cell>
          <cell r="G306">
            <v>800026911</v>
          </cell>
          <cell r="I306">
            <v>1</v>
          </cell>
          <cell r="K306" t="str">
            <v>No. 3446 del 25-10-2017</v>
          </cell>
          <cell r="L306" t="str">
            <v>No. 3486 del 16-10-2018</v>
          </cell>
          <cell r="M306">
            <v>143793762</v>
          </cell>
          <cell r="O306">
            <v>143793762</v>
          </cell>
          <cell r="P306">
            <v>11982814</v>
          </cell>
          <cell r="Q306">
            <v>23965628</v>
          </cell>
          <cell r="R306">
            <v>11982814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A-03-03-05-001-002-06</v>
          </cell>
          <cell r="E307" t="str">
            <v>SOCHA</v>
          </cell>
          <cell r="F307">
            <v>8000992108</v>
          </cell>
          <cell r="G307">
            <v>800099210</v>
          </cell>
          <cell r="I307">
            <v>1</v>
          </cell>
          <cell r="M307">
            <v>109658482</v>
          </cell>
          <cell r="O307">
            <v>109658482</v>
          </cell>
          <cell r="P307">
            <v>9138207</v>
          </cell>
          <cell r="Q307">
            <v>18276414</v>
          </cell>
          <cell r="R307">
            <v>9138207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A-03-03-05-001-002-06</v>
          </cell>
          <cell r="E308" t="str">
            <v>SOMONDOCO</v>
          </cell>
          <cell r="F308">
            <v>8000298265</v>
          </cell>
          <cell r="G308">
            <v>800029826</v>
          </cell>
          <cell r="I308">
            <v>1</v>
          </cell>
          <cell r="M308">
            <v>30928870</v>
          </cell>
          <cell r="O308">
            <v>30928870</v>
          </cell>
          <cell r="P308">
            <v>2577406</v>
          </cell>
          <cell r="Q308">
            <v>5154812</v>
          </cell>
          <cell r="R308">
            <v>2577406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A-03-03-05-001-002-06</v>
          </cell>
          <cell r="E309" t="str">
            <v>SORA</v>
          </cell>
          <cell r="F309">
            <v>8000192779</v>
          </cell>
          <cell r="G309">
            <v>800019277</v>
          </cell>
          <cell r="I309">
            <v>1</v>
          </cell>
          <cell r="M309">
            <v>39080456</v>
          </cell>
          <cell r="O309">
            <v>39080456</v>
          </cell>
          <cell r="P309">
            <v>3256705</v>
          </cell>
          <cell r="Q309">
            <v>6513410</v>
          </cell>
          <cell r="R309">
            <v>3256705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A-03-03-05-001-002-06</v>
          </cell>
          <cell r="E310" t="str">
            <v>SOTAQUIRA</v>
          </cell>
          <cell r="F310">
            <v>8918010611</v>
          </cell>
          <cell r="G310">
            <v>891801061</v>
          </cell>
          <cell r="I310">
            <v>1</v>
          </cell>
          <cell r="M310">
            <v>90854280</v>
          </cell>
          <cell r="O310">
            <v>90854280</v>
          </cell>
          <cell r="P310">
            <v>7571190</v>
          </cell>
          <cell r="Q310">
            <v>15142380</v>
          </cell>
          <cell r="R310">
            <v>7571190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A-03-03-05-001-002-06</v>
          </cell>
          <cell r="E311" t="str">
            <v>SORACA</v>
          </cell>
          <cell r="F311">
            <v>8000159097</v>
          </cell>
          <cell r="G311">
            <v>800015909</v>
          </cell>
          <cell r="I311">
            <v>1</v>
          </cell>
          <cell r="M311">
            <v>103200018</v>
          </cell>
          <cell r="O311">
            <v>103200018</v>
          </cell>
          <cell r="P311">
            <v>8600002</v>
          </cell>
          <cell r="Q311">
            <v>17200004</v>
          </cell>
          <cell r="R311">
            <v>8600002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A-03-03-05-001-002-06</v>
          </cell>
          <cell r="E312" t="str">
            <v>SUSACON</v>
          </cell>
          <cell r="F312">
            <v>8918564721</v>
          </cell>
          <cell r="G312">
            <v>891856472</v>
          </cell>
          <cell r="I312">
            <v>1</v>
          </cell>
          <cell r="M312">
            <v>25182509</v>
          </cell>
          <cell r="O312">
            <v>25182509</v>
          </cell>
          <cell r="P312">
            <v>2098542</v>
          </cell>
          <cell r="Q312">
            <v>4197084</v>
          </cell>
          <cell r="R312">
            <v>2098542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A-03-03-05-001-002-06</v>
          </cell>
          <cell r="E313" t="str">
            <v>SUTAMARCHAN</v>
          </cell>
          <cell r="F313">
            <v>8000309881</v>
          </cell>
          <cell r="G313">
            <v>800030988</v>
          </cell>
          <cell r="I313">
            <v>1</v>
          </cell>
          <cell r="M313">
            <v>72127619</v>
          </cell>
          <cell r="O313">
            <v>72127619</v>
          </cell>
          <cell r="P313">
            <v>6010635</v>
          </cell>
          <cell r="Q313">
            <v>12021270</v>
          </cell>
          <cell r="R313">
            <v>6010635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A-03-03-05-001-002-06</v>
          </cell>
          <cell r="E314" t="str">
            <v>SUTATENZA</v>
          </cell>
          <cell r="F314">
            <v>8000285764</v>
          </cell>
          <cell r="G314">
            <v>800028576</v>
          </cell>
          <cell r="I314">
            <v>1</v>
          </cell>
          <cell r="M314">
            <v>28785067</v>
          </cell>
          <cell r="O314">
            <v>28785067</v>
          </cell>
          <cell r="P314">
            <v>2398756</v>
          </cell>
          <cell r="Q314">
            <v>4797512</v>
          </cell>
          <cell r="R314">
            <v>2398756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A-03-03-05-001-002-06</v>
          </cell>
          <cell r="E315" t="str">
            <v>TASCO</v>
          </cell>
          <cell r="F315">
            <v>8918561313</v>
          </cell>
          <cell r="G315">
            <v>891856131</v>
          </cell>
          <cell r="I315">
            <v>1</v>
          </cell>
          <cell r="M315">
            <v>74341552</v>
          </cell>
          <cell r="O315">
            <v>74341552</v>
          </cell>
          <cell r="P315">
            <v>6195129</v>
          </cell>
          <cell r="Q315">
            <v>12390258</v>
          </cell>
          <cell r="R315">
            <v>6195129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A-03-03-05-001-002-06</v>
          </cell>
          <cell r="E316" t="str">
            <v>TENZA</v>
          </cell>
          <cell r="F316">
            <v>8000197099</v>
          </cell>
          <cell r="G316">
            <v>800019709</v>
          </cell>
          <cell r="I316">
            <v>1</v>
          </cell>
          <cell r="M316">
            <v>30174128</v>
          </cell>
          <cell r="O316">
            <v>30174128</v>
          </cell>
          <cell r="P316">
            <v>2514511</v>
          </cell>
          <cell r="Q316">
            <v>5029022</v>
          </cell>
          <cell r="R316">
            <v>2514511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A-03-03-05-001-002-06</v>
          </cell>
          <cell r="E317" t="str">
            <v>TIBANA</v>
          </cell>
          <cell r="F317">
            <v>8918008603</v>
          </cell>
          <cell r="G317">
            <v>891800860</v>
          </cell>
          <cell r="I317">
            <v>1</v>
          </cell>
          <cell r="M317">
            <v>102905216</v>
          </cell>
          <cell r="O317">
            <v>102905216</v>
          </cell>
          <cell r="P317">
            <v>8575435</v>
          </cell>
          <cell r="Q317">
            <v>17150870</v>
          </cell>
          <cell r="R317">
            <v>8575435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A-03-03-05-001-002-06</v>
          </cell>
          <cell r="E318" t="str">
            <v>TIBASOSA</v>
          </cell>
          <cell r="F318">
            <v>8918553616</v>
          </cell>
          <cell r="G318">
            <v>891855361</v>
          </cell>
          <cell r="I318">
            <v>1</v>
          </cell>
          <cell r="M318">
            <v>111614912</v>
          </cell>
          <cell r="O318">
            <v>111614912</v>
          </cell>
          <cell r="P318">
            <v>9301243</v>
          </cell>
          <cell r="Q318">
            <v>18602486</v>
          </cell>
          <cell r="R318">
            <v>9301243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A-03-03-05-001-002-06</v>
          </cell>
          <cell r="E319" t="str">
            <v>TINJACA</v>
          </cell>
          <cell r="F319">
            <v>8000284361</v>
          </cell>
          <cell r="G319">
            <v>800028436</v>
          </cell>
          <cell r="I319">
            <v>1</v>
          </cell>
          <cell r="M319">
            <v>36208956</v>
          </cell>
          <cell r="O319">
            <v>36208956</v>
          </cell>
          <cell r="P319">
            <v>3017413</v>
          </cell>
          <cell r="Q319">
            <v>6034826</v>
          </cell>
          <cell r="R319">
            <v>3017413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A-03-03-05-001-002-06</v>
          </cell>
          <cell r="E320" t="str">
            <v>TIPACOQUE</v>
          </cell>
          <cell r="F320">
            <v>8000991876</v>
          </cell>
          <cell r="G320">
            <v>800099187</v>
          </cell>
          <cell r="I320">
            <v>1</v>
          </cell>
          <cell r="M320">
            <v>55725509</v>
          </cell>
          <cell r="O320">
            <v>55725509</v>
          </cell>
          <cell r="P320">
            <v>4643792</v>
          </cell>
          <cell r="Q320">
            <v>9287584</v>
          </cell>
          <cell r="R320">
            <v>4643792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A-03-03-05-001-002-06</v>
          </cell>
          <cell r="E321" t="str">
            <v>TOCA</v>
          </cell>
          <cell r="F321">
            <v>8000996426</v>
          </cell>
          <cell r="G321">
            <v>800099642</v>
          </cell>
          <cell r="I321">
            <v>1</v>
          </cell>
          <cell r="M321">
            <v>122748836</v>
          </cell>
          <cell r="O321">
            <v>122748836</v>
          </cell>
          <cell r="P321">
            <v>10229070</v>
          </cell>
          <cell r="Q321">
            <v>20458140</v>
          </cell>
          <cell r="R321">
            <v>10229070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A-03-03-05-001-002-06</v>
          </cell>
          <cell r="E322" t="str">
            <v>TOGUI</v>
          </cell>
          <cell r="F322">
            <v>8000622559</v>
          </cell>
          <cell r="G322">
            <v>800062255</v>
          </cell>
          <cell r="I322">
            <v>1</v>
          </cell>
          <cell r="M322">
            <v>78153729</v>
          </cell>
          <cell r="O322">
            <v>78153729</v>
          </cell>
          <cell r="P322">
            <v>6512811</v>
          </cell>
          <cell r="Q322">
            <v>13025622</v>
          </cell>
          <cell r="R322">
            <v>6512811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A-03-03-05-001-002-06</v>
          </cell>
          <cell r="E323" t="str">
            <v>TOPAGA</v>
          </cell>
          <cell r="F323">
            <v>8918566251</v>
          </cell>
          <cell r="G323">
            <v>891856625</v>
          </cell>
          <cell r="I323">
            <v>1</v>
          </cell>
          <cell r="M323">
            <v>49245996</v>
          </cell>
          <cell r="O323">
            <v>49245996</v>
          </cell>
          <cell r="P323">
            <v>4103833</v>
          </cell>
          <cell r="Q323">
            <v>8207666</v>
          </cell>
          <cell r="R323">
            <v>4103833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A-03-03-05-001-002-06</v>
          </cell>
          <cell r="E324" t="str">
            <v>TOTA</v>
          </cell>
          <cell r="F324">
            <v>8000126350</v>
          </cell>
          <cell r="G324">
            <v>800012635</v>
          </cell>
          <cell r="I324">
            <v>1</v>
          </cell>
          <cell r="M324">
            <v>72110542</v>
          </cell>
          <cell r="O324">
            <v>72110542</v>
          </cell>
          <cell r="P324">
            <v>6009212</v>
          </cell>
          <cell r="Q324">
            <v>12018424</v>
          </cell>
          <cell r="R324">
            <v>6009212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A-03-03-05-001-002-06</v>
          </cell>
          <cell r="E325" t="str">
            <v>TUNUNGUA</v>
          </cell>
          <cell r="F325">
            <v>8000996393</v>
          </cell>
          <cell r="G325">
            <v>800099639</v>
          </cell>
          <cell r="I325">
            <v>1</v>
          </cell>
          <cell r="M325">
            <v>26227101</v>
          </cell>
          <cell r="O325">
            <v>26227101</v>
          </cell>
          <cell r="P325">
            <v>2185592</v>
          </cell>
          <cell r="Q325">
            <v>4371184</v>
          </cell>
          <cell r="R325">
            <v>2185592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A-03-03-05-001-002-06</v>
          </cell>
          <cell r="E326" t="str">
            <v>TURMEQUE</v>
          </cell>
          <cell r="F326">
            <v>8918017878</v>
          </cell>
          <cell r="G326">
            <v>891801787</v>
          </cell>
          <cell r="I326">
            <v>1</v>
          </cell>
          <cell r="M326">
            <v>99682858</v>
          </cell>
          <cell r="O326">
            <v>99682858</v>
          </cell>
          <cell r="P326">
            <v>8306905</v>
          </cell>
          <cell r="Q326">
            <v>16613810</v>
          </cell>
          <cell r="R326">
            <v>8306905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A-03-03-05-001-002-06</v>
          </cell>
          <cell r="E327" t="str">
            <v>TUTA</v>
          </cell>
          <cell r="F327">
            <v>8000272923</v>
          </cell>
          <cell r="G327">
            <v>800027292</v>
          </cell>
          <cell r="I327">
            <v>1</v>
          </cell>
          <cell r="M327">
            <v>136484568</v>
          </cell>
          <cell r="O327">
            <v>136484568</v>
          </cell>
          <cell r="P327">
            <v>11373714</v>
          </cell>
          <cell r="Q327">
            <v>22747428</v>
          </cell>
          <cell r="R327">
            <v>11373714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A-03-03-05-001-002-06</v>
          </cell>
          <cell r="E328" t="str">
            <v>TUTASA</v>
          </cell>
          <cell r="F328">
            <v>8000996354</v>
          </cell>
          <cell r="G328">
            <v>800099635</v>
          </cell>
          <cell r="I328">
            <v>1</v>
          </cell>
          <cell r="M328">
            <v>24652904</v>
          </cell>
          <cell r="O328">
            <v>24652904</v>
          </cell>
          <cell r="P328">
            <v>2054409</v>
          </cell>
          <cell r="Q328">
            <v>4108818</v>
          </cell>
          <cell r="R328">
            <v>2054409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A-03-03-05-001-002-06</v>
          </cell>
          <cell r="E329" t="str">
            <v>UMBITA</v>
          </cell>
          <cell r="F329">
            <v>8000996315</v>
          </cell>
          <cell r="G329">
            <v>800099631</v>
          </cell>
          <cell r="I329">
            <v>1</v>
          </cell>
          <cell r="M329">
            <v>84411699</v>
          </cell>
          <cell r="O329">
            <v>84411699</v>
          </cell>
          <cell r="P329">
            <v>7034308</v>
          </cell>
          <cell r="Q329">
            <v>14068616</v>
          </cell>
          <cell r="R329">
            <v>7034308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A-03-03-05-001-002-06</v>
          </cell>
          <cell r="E330" t="str">
            <v>VENTAQUEMADA</v>
          </cell>
          <cell r="F330">
            <v>8918009862</v>
          </cell>
          <cell r="G330">
            <v>891800986</v>
          </cell>
          <cell r="I330">
            <v>1</v>
          </cell>
          <cell r="M330">
            <v>165174548</v>
          </cell>
          <cell r="O330">
            <v>165174548</v>
          </cell>
          <cell r="P330">
            <v>13764546</v>
          </cell>
          <cell r="Q330">
            <v>27529092</v>
          </cell>
          <cell r="R330">
            <v>13764546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A-03-03-05-001-002-06</v>
          </cell>
          <cell r="E331" t="str">
            <v>VIRACACHA</v>
          </cell>
          <cell r="F331">
            <v>8918013470</v>
          </cell>
          <cell r="G331">
            <v>891801347</v>
          </cell>
          <cell r="I331">
            <v>1</v>
          </cell>
          <cell r="M331">
            <v>27723002</v>
          </cell>
          <cell r="O331">
            <v>27723002</v>
          </cell>
          <cell r="P331">
            <v>2310250</v>
          </cell>
          <cell r="Q331">
            <v>4620500</v>
          </cell>
          <cell r="R331">
            <v>2310250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A-03-03-05-001-002-06</v>
          </cell>
          <cell r="E332" t="str">
            <v>ZETAQUIRA</v>
          </cell>
          <cell r="F332">
            <v>8918021067</v>
          </cell>
          <cell r="G332">
            <v>891802106</v>
          </cell>
          <cell r="I332">
            <v>1</v>
          </cell>
          <cell r="M332">
            <v>61883158</v>
          </cell>
          <cell r="O332">
            <v>61883158</v>
          </cell>
          <cell r="P332">
            <v>5156930</v>
          </cell>
          <cell r="Q332">
            <v>10313860</v>
          </cell>
          <cell r="R332">
            <v>5156930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A-03-03-05-001-002-75</v>
          </cell>
          <cell r="E333" t="str">
            <v>TUNJA</v>
          </cell>
          <cell r="F333">
            <v>8918008461</v>
          </cell>
          <cell r="G333">
            <v>891800846</v>
          </cell>
          <cell r="I333">
            <v>1</v>
          </cell>
          <cell r="J333" t="str">
            <v>CERTIFICADO</v>
          </cell>
          <cell r="K333" t="str">
            <v>No. 4278 del 20-11-2019</v>
          </cell>
          <cell r="L333" t="str">
            <v>No. 1047 del 28-04-2020</v>
          </cell>
          <cell r="M333">
            <v>1194664864</v>
          </cell>
          <cell r="O333">
            <v>1194664864</v>
          </cell>
          <cell r="P333">
            <v>99555405</v>
          </cell>
          <cell r="Q333">
            <v>199110810</v>
          </cell>
          <cell r="R333">
            <v>99555405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A-03-03-05-001-002-48</v>
          </cell>
          <cell r="E334" t="str">
            <v>DUITAMA</v>
          </cell>
          <cell r="F334">
            <v>8918551381</v>
          </cell>
          <cell r="G334">
            <v>891855138</v>
          </cell>
          <cell r="I334">
            <v>1</v>
          </cell>
          <cell r="J334" t="str">
            <v>CERTIFICADO</v>
          </cell>
          <cell r="M334">
            <v>1041082592</v>
          </cell>
          <cell r="O334">
            <v>1041082592</v>
          </cell>
          <cell r="P334">
            <v>86756883</v>
          </cell>
          <cell r="Q334">
            <v>173513766</v>
          </cell>
          <cell r="R334">
            <v>86756883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A-03-03-05-001-002-71</v>
          </cell>
          <cell r="E335" t="str">
            <v>SOGAMOSO</v>
          </cell>
          <cell r="F335">
            <v>8918551301</v>
          </cell>
          <cell r="G335">
            <v>891855130</v>
          </cell>
          <cell r="I335">
            <v>1</v>
          </cell>
          <cell r="J335" t="str">
            <v>CERTIFICADO</v>
          </cell>
          <cell r="M335">
            <v>1131168672</v>
          </cell>
          <cell r="O335">
            <v>1131168672</v>
          </cell>
          <cell r="P335">
            <v>94264056</v>
          </cell>
          <cell r="Q335">
            <v>188528112</v>
          </cell>
          <cell r="R335">
            <v>94264056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A-03-03-05-001-002-07</v>
          </cell>
          <cell r="E336" t="str">
            <v>AGUADAS</v>
          </cell>
          <cell r="F336">
            <v>8908011320</v>
          </cell>
          <cell r="G336">
            <v>890801132</v>
          </cell>
          <cell r="I336">
            <v>1</v>
          </cell>
          <cell r="M336">
            <v>260116152</v>
          </cell>
          <cell r="O336">
            <v>260116152</v>
          </cell>
          <cell r="P336">
            <v>21676346</v>
          </cell>
          <cell r="Q336">
            <v>43352692</v>
          </cell>
          <cell r="R336">
            <v>21676346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A-03-03-05-001-002-07</v>
          </cell>
          <cell r="E337" t="str">
            <v>ANSERMA</v>
          </cell>
          <cell r="F337">
            <v>8908011391</v>
          </cell>
          <cell r="G337">
            <v>890801139</v>
          </cell>
          <cell r="I337">
            <v>1</v>
          </cell>
          <cell r="M337">
            <v>361884536</v>
          </cell>
          <cell r="O337">
            <v>361884536</v>
          </cell>
          <cell r="P337">
            <v>30157045</v>
          </cell>
          <cell r="Q337">
            <v>60314090</v>
          </cell>
          <cell r="R337">
            <v>30157045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A-03-03-05-001-002-07</v>
          </cell>
          <cell r="E338" t="str">
            <v>ARANZAZU</v>
          </cell>
          <cell r="F338">
            <v>8908011424</v>
          </cell>
          <cell r="G338">
            <v>890801142</v>
          </cell>
          <cell r="I338">
            <v>1</v>
          </cell>
          <cell r="M338">
            <v>121878678</v>
          </cell>
          <cell r="O338">
            <v>121878678</v>
          </cell>
          <cell r="P338">
            <v>10156557</v>
          </cell>
          <cell r="Q338">
            <v>20313114</v>
          </cell>
          <cell r="R338">
            <v>10156557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A-03-03-05-001-002-07</v>
          </cell>
          <cell r="E339" t="str">
            <v>BELALCAZAR</v>
          </cell>
          <cell r="F339">
            <v>8908026509</v>
          </cell>
          <cell r="G339">
            <v>890802650</v>
          </cell>
          <cell r="I339">
            <v>1</v>
          </cell>
          <cell r="M339">
            <v>136725328</v>
          </cell>
          <cell r="O339">
            <v>136725328</v>
          </cell>
          <cell r="P339">
            <v>11393777</v>
          </cell>
          <cell r="Q339">
            <v>22787554</v>
          </cell>
          <cell r="R339">
            <v>11393777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A-03-03-05-001-002-07</v>
          </cell>
          <cell r="E340" t="str">
            <v>CHINCHINA</v>
          </cell>
          <cell r="F340">
            <v>8908011338</v>
          </cell>
          <cell r="G340">
            <v>890801133</v>
          </cell>
          <cell r="I340">
            <v>1</v>
          </cell>
          <cell r="M340">
            <v>453545720</v>
          </cell>
          <cell r="O340">
            <v>453545720</v>
          </cell>
          <cell r="P340">
            <v>37795477</v>
          </cell>
          <cell r="Q340">
            <v>75590954</v>
          </cell>
          <cell r="R340">
            <v>37795477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A-03-03-05-001-002-07</v>
          </cell>
          <cell r="E341" t="str">
            <v>FILADELFIA</v>
          </cell>
          <cell r="F341">
            <v>8908011449</v>
          </cell>
          <cell r="G341">
            <v>890801144</v>
          </cell>
          <cell r="I341">
            <v>1</v>
          </cell>
          <cell r="M341">
            <v>115128184</v>
          </cell>
          <cell r="O341">
            <v>115128184</v>
          </cell>
          <cell r="P341">
            <v>9594015</v>
          </cell>
          <cell r="Q341">
            <v>19188030</v>
          </cell>
          <cell r="R341">
            <v>9594015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A-03-03-05-001-002-07</v>
          </cell>
          <cell r="E342" t="str">
            <v>LA DORADA</v>
          </cell>
          <cell r="F342">
            <v>8908011306</v>
          </cell>
          <cell r="G342">
            <v>890801130</v>
          </cell>
          <cell r="I342">
            <v>1</v>
          </cell>
          <cell r="K342" t="str">
            <v>No. 3446 del 25-10-2017</v>
          </cell>
          <cell r="L342" t="str">
            <v>No. 1110 del 24-04-2018</v>
          </cell>
          <cell r="M342">
            <v>799997424</v>
          </cell>
          <cell r="O342">
            <v>799997424</v>
          </cell>
          <cell r="P342">
            <v>66666452</v>
          </cell>
          <cell r="Q342">
            <v>133332904</v>
          </cell>
          <cell r="R342">
            <v>66666452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A-03-03-05-001-002-07</v>
          </cell>
          <cell r="E343" t="str">
            <v>LA MERCED</v>
          </cell>
          <cell r="F343">
            <v>8908027958</v>
          </cell>
          <cell r="G343">
            <v>890802795</v>
          </cell>
          <cell r="I343">
            <v>1</v>
          </cell>
          <cell r="M343">
            <v>76069446</v>
          </cell>
          <cell r="O343">
            <v>76069446</v>
          </cell>
          <cell r="P343">
            <v>6339121</v>
          </cell>
          <cell r="Q343">
            <v>12678242</v>
          </cell>
          <cell r="R343">
            <v>6339121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A-03-03-05-001-002-07</v>
          </cell>
          <cell r="E344" t="str">
            <v>MANZANARES</v>
          </cell>
          <cell r="F344">
            <v>8908025059</v>
          </cell>
          <cell r="G344">
            <v>890802505</v>
          </cell>
          <cell r="I344">
            <v>1</v>
          </cell>
          <cell r="M344">
            <v>201493200</v>
          </cell>
          <cell r="O344">
            <v>201493200</v>
          </cell>
          <cell r="P344">
            <v>16791100</v>
          </cell>
          <cell r="Q344">
            <v>33582200</v>
          </cell>
          <cell r="R344">
            <v>16791100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A-03-03-05-001-002-07</v>
          </cell>
          <cell r="E345" t="str">
            <v>MARMATO</v>
          </cell>
          <cell r="F345">
            <v>8908011456</v>
          </cell>
          <cell r="G345">
            <v>890801145</v>
          </cell>
          <cell r="I345">
            <v>1</v>
          </cell>
          <cell r="M345">
            <v>125505692</v>
          </cell>
          <cell r="O345">
            <v>125505692</v>
          </cell>
          <cell r="P345">
            <v>10458808</v>
          </cell>
          <cell r="Q345">
            <v>20917616</v>
          </cell>
          <cell r="R345">
            <v>10458808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A-03-03-05-001-002-07</v>
          </cell>
          <cell r="E346" t="str">
            <v>MARQUETALIA</v>
          </cell>
          <cell r="F346">
            <v>8908011470</v>
          </cell>
          <cell r="G346">
            <v>890801147</v>
          </cell>
          <cell r="I346">
            <v>1</v>
          </cell>
          <cell r="M346">
            <v>177279634</v>
          </cell>
          <cell r="O346">
            <v>177279634</v>
          </cell>
          <cell r="P346">
            <v>14773303</v>
          </cell>
          <cell r="Q346">
            <v>29546606</v>
          </cell>
          <cell r="R346">
            <v>14773303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A-03-03-05-001-002-07</v>
          </cell>
          <cell r="E347" t="str">
            <v>MARULANDA</v>
          </cell>
          <cell r="F347">
            <v>8908011463</v>
          </cell>
          <cell r="G347">
            <v>890801146</v>
          </cell>
          <cell r="I347">
            <v>1</v>
          </cell>
          <cell r="M347">
            <v>19897951</v>
          </cell>
          <cell r="O347">
            <v>19897951</v>
          </cell>
          <cell r="P347">
            <v>1658163</v>
          </cell>
          <cell r="Q347">
            <v>3316326</v>
          </cell>
          <cell r="R347">
            <v>1658163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A-03-03-05-001-002-07</v>
          </cell>
          <cell r="E348" t="str">
            <v>NEIRA</v>
          </cell>
          <cell r="F348">
            <v>8908011352</v>
          </cell>
          <cell r="G348">
            <v>890801135</v>
          </cell>
          <cell r="I348">
            <v>1</v>
          </cell>
          <cell r="M348">
            <v>261096676</v>
          </cell>
          <cell r="O348">
            <v>261096676</v>
          </cell>
          <cell r="P348">
            <v>21758056</v>
          </cell>
          <cell r="Q348">
            <v>43516112</v>
          </cell>
          <cell r="R348">
            <v>21758056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A-03-03-05-001-002-07</v>
          </cell>
          <cell r="E349" t="str">
            <v>NORCASIA</v>
          </cell>
          <cell r="F349">
            <v>8100029635</v>
          </cell>
          <cell r="G349">
            <v>810002963</v>
          </cell>
          <cell r="I349">
            <v>1</v>
          </cell>
          <cell r="K349" t="str">
            <v>No. 3446 del 25-10-2017</v>
          </cell>
          <cell r="L349" t="str">
            <v>No. 1212 del 14-05-2018</v>
          </cell>
          <cell r="M349">
            <v>99089514</v>
          </cell>
          <cell r="O349">
            <v>99089514</v>
          </cell>
          <cell r="P349">
            <v>8257460</v>
          </cell>
          <cell r="Q349">
            <v>16514920</v>
          </cell>
          <cell r="R349">
            <v>8257460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A-03-03-05-001-002-07</v>
          </cell>
          <cell r="E350" t="str">
            <v>PACORA</v>
          </cell>
          <cell r="F350">
            <v>8908011361</v>
          </cell>
          <cell r="G350">
            <v>890801136</v>
          </cell>
          <cell r="I350">
            <v>1</v>
          </cell>
          <cell r="M350">
            <v>149592690</v>
          </cell>
          <cell r="O350">
            <v>149592690</v>
          </cell>
          <cell r="P350">
            <v>12466058</v>
          </cell>
          <cell r="Q350">
            <v>24932116</v>
          </cell>
          <cell r="R350">
            <v>12466058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A-03-03-05-001-002-07</v>
          </cell>
          <cell r="E351" t="str">
            <v>PALESTINA</v>
          </cell>
          <cell r="F351">
            <v>8908011417</v>
          </cell>
          <cell r="G351">
            <v>890801141</v>
          </cell>
          <cell r="I351">
            <v>1</v>
          </cell>
          <cell r="M351">
            <v>153454798</v>
          </cell>
          <cell r="O351">
            <v>153454798</v>
          </cell>
          <cell r="P351">
            <v>12787900</v>
          </cell>
          <cell r="Q351">
            <v>25575800</v>
          </cell>
          <cell r="R351">
            <v>12787900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A-03-03-05-001-002-07</v>
          </cell>
          <cell r="E352" t="str">
            <v>PENSILVANIA</v>
          </cell>
          <cell r="F352">
            <v>8908011377</v>
          </cell>
          <cell r="G352">
            <v>890801137</v>
          </cell>
          <cell r="I352">
            <v>1</v>
          </cell>
          <cell r="M352">
            <v>233453748</v>
          </cell>
          <cell r="O352">
            <v>233453748</v>
          </cell>
          <cell r="P352">
            <v>19454479</v>
          </cell>
          <cell r="Q352">
            <v>38908958</v>
          </cell>
          <cell r="R352">
            <v>19454479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A-03-03-05-001-002-07</v>
          </cell>
          <cell r="E353" t="str">
            <v>RIOSUCIO</v>
          </cell>
          <cell r="F353">
            <v>8908011384</v>
          </cell>
          <cell r="G353">
            <v>890801138</v>
          </cell>
          <cell r="I353">
            <v>1</v>
          </cell>
          <cell r="M353">
            <v>589096056</v>
          </cell>
          <cell r="O353">
            <v>589096056</v>
          </cell>
          <cell r="P353">
            <v>49091338</v>
          </cell>
          <cell r="Q353">
            <v>98182676</v>
          </cell>
          <cell r="R353">
            <v>49091338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A-03-03-05-001-002-07</v>
          </cell>
          <cell r="E354" t="str">
            <v>RISARALDA</v>
          </cell>
          <cell r="F354">
            <v>8000954611</v>
          </cell>
          <cell r="G354">
            <v>800095461</v>
          </cell>
          <cell r="I354">
            <v>1</v>
          </cell>
          <cell r="M354">
            <v>121200212</v>
          </cell>
          <cell r="O354">
            <v>121200212</v>
          </cell>
          <cell r="P354">
            <v>10100018</v>
          </cell>
          <cell r="Q354">
            <v>20200036</v>
          </cell>
          <cell r="R354">
            <v>10100018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A-03-03-05-001-002-07</v>
          </cell>
          <cell r="E355" t="str">
            <v>SALAMINA</v>
          </cell>
          <cell r="F355">
            <v>8908011313</v>
          </cell>
          <cell r="G355">
            <v>890801131</v>
          </cell>
          <cell r="I355">
            <v>1</v>
          </cell>
          <cell r="M355">
            <v>170609304</v>
          </cell>
          <cell r="O355">
            <v>170609304</v>
          </cell>
          <cell r="P355">
            <v>14217442</v>
          </cell>
          <cell r="Q355">
            <v>28434884</v>
          </cell>
          <cell r="R355">
            <v>14217442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A-03-03-05-001-002-07</v>
          </cell>
          <cell r="E356" t="str">
            <v>SAMANA</v>
          </cell>
          <cell r="F356">
            <v>8908011495</v>
          </cell>
          <cell r="G356">
            <v>890801149</v>
          </cell>
          <cell r="I356">
            <v>1</v>
          </cell>
          <cell r="M356">
            <v>267639740</v>
          </cell>
          <cell r="O356">
            <v>267639740</v>
          </cell>
          <cell r="P356">
            <v>22303312</v>
          </cell>
          <cell r="Q356">
            <v>44606624</v>
          </cell>
          <cell r="R356">
            <v>22303312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A-03-03-05-001-002-07</v>
          </cell>
          <cell r="E357" t="str">
            <v>SAN JOSE</v>
          </cell>
          <cell r="F357">
            <v>8100019988</v>
          </cell>
          <cell r="G357">
            <v>810001998</v>
          </cell>
          <cell r="I357">
            <v>1</v>
          </cell>
          <cell r="M357">
            <v>61925264</v>
          </cell>
          <cell r="O357">
            <v>61925264</v>
          </cell>
          <cell r="P357">
            <v>5160439</v>
          </cell>
          <cell r="Q357">
            <v>10320878</v>
          </cell>
          <cell r="R357">
            <v>5160439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A-03-03-05-001-002-07</v>
          </cell>
          <cell r="E358" t="str">
            <v>SUPIA</v>
          </cell>
          <cell r="F358">
            <v>8908011503</v>
          </cell>
          <cell r="G358">
            <v>890801150</v>
          </cell>
          <cell r="I358">
            <v>1</v>
          </cell>
          <cell r="M358">
            <v>328909976</v>
          </cell>
          <cell r="O358">
            <v>328909976</v>
          </cell>
          <cell r="P358">
            <v>27409165</v>
          </cell>
          <cell r="Q358">
            <v>54818330</v>
          </cell>
          <cell r="R358">
            <v>27409165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A-03-03-05-001-002-07</v>
          </cell>
          <cell r="E359" t="str">
            <v>VICTORIA</v>
          </cell>
          <cell r="F359">
            <v>8908011510</v>
          </cell>
          <cell r="G359">
            <v>890801151</v>
          </cell>
          <cell r="I359">
            <v>1</v>
          </cell>
          <cell r="M359">
            <v>132233978</v>
          </cell>
          <cell r="O359">
            <v>132233978</v>
          </cell>
          <cell r="P359">
            <v>11019498</v>
          </cell>
          <cell r="Q359">
            <v>22038996</v>
          </cell>
          <cell r="R359">
            <v>11019498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A-03-03-05-001-002-07</v>
          </cell>
          <cell r="E360" t="str">
            <v>VILLAMARIA</v>
          </cell>
          <cell r="F360">
            <v>8908011528</v>
          </cell>
          <cell r="G360">
            <v>890801152</v>
          </cell>
          <cell r="I360">
            <v>1</v>
          </cell>
          <cell r="M360">
            <v>435307416</v>
          </cell>
          <cell r="O360">
            <v>435307416</v>
          </cell>
          <cell r="P360">
            <v>36275618</v>
          </cell>
          <cell r="Q360">
            <v>72551236</v>
          </cell>
          <cell r="R360">
            <v>36275618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A-03-03-05-001-002-07</v>
          </cell>
          <cell r="E361" t="str">
            <v>VITERBO</v>
          </cell>
          <cell r="F361">
            <v>8000908335</v>
          </cell>
          <cell r="G361">
            <v>800090833</v>
          </cell>
          <cell r="I361">
            <v>1</v>
          </cell>
          <cell r="M361">
            <v>118153022</v>
          </cell>
          <cell r="O361">
            <v>118153022</v>
          </cell>
          <cell r="P361">
            <v>9846085</v>
          </cell>
          <cell r="Q361">
            <v>19692170</v>
          </cell>
          <cell r="R361">
            <v>9846085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A-03-03-05-001-002-60</v>
          </cell>
          <cell r="E362" t="str">
            <v>MANIZALES</v>
          </cell>
          <cell r="F362">
            <v>8908010537</v>
          </cell>
          <cell r="G362">
            <v>890801053</v>
          </cell>
          <cell r="I362">
            <v>1</v>
          </cell>
          <cell r="J362" t="str">
            <v>CERTIFICADO</v>
          </cell>
          <cell r="M362">
            <v>2462197344</v>
          </cell>
          <cell r="O362">
            <v>2462197344</v>
          </cell>
          <cell r="P362">
            <v>205183112</v>
          </cell>
          <cell r="Q362">
            <v>410366224</v>
          </cell>
          <cell r="R362">
            <v>205183112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A-03-03-05-001-002-08</v>
          </cell>
          <cell r="E363" t="str">
            <v>ALBANIA</v>
          </cell>
          <cell r="F363">
            <v>8911904318</v>
          </cell>
          <cell r="G363">
            <v>891190431</v>
          </cell>
          <cell r="I363">
            <v>1</v>
          </cell>
          <cell r="M363">
            <v>70767279</v>
          </cell>
          <cell r="O363">
            <v>70767279</v>
          </cell>
          <cell r="P363">
            <v>5897273</v>
          </cell>
          <cell r="Q363">
            <v>11794546</v>
          </cell>
          <cell r="R363">
            <v>5897273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A-03-03-05-001-002-08</v>
          </cell>
          <cell r="E364" t="str">
            <v>BELEN DE LOS ANDAQUIES</v>
          </cell>
          <cell r="F364">
            <v>8000957347</v>
          </cell>
          <cell r="G364">
            <v>800095734</v>
          </cell>
          <cell r="I364">
            <v>1</v>
          </cell>
          <cell r="M364">
            <v>199944676</v>
          </cell>
          <cell r="O364">
            <v>199944676</v>
          </cell>
          <cell r="P364">
            <v>16662056</v>
          </cell>
          <cell r="Q364">
            <v>33324112</v>
          </cell>
          <cell r="R364">
            <v>16662056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A-03-03-05-001-002-08</v>
          </cell>
          <cell r="E365" t="str">
            <v>CARTAGENA DEL CHAIRA</v>
          </cell>
          <cell r="F365">
            <v>8000957544</v>
          </cell>
          <cell r="G365">
            <v>800095754</v>
          </cell>
          <cell r="I365">
            <v>1</v>
          </cell>
          <cell r="M365">
            <v>801781728</v>
          </cell>
          <cell r="O365">
            <v>801781728</v>
          </cell>
          <cell r="P365">
            <v>66815144</v>
          </cell>
          <cell r="Q365">
            <v>133630288</v>
          </cell>
          <cell r="R365">
            <v>66815144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A-03-03-05-001-002-08</v>
          </cell>
          <cell r="E366" t="str">
            <v>CURILLO</v>
          </cell>
          <cell r="F366">
            <v>8000957576</v>
          </cell>
          <cell r="G366">
            <v>800095757</v>
          </cell>
          <cell r="I366">
            <v>1</v>
          </cell>
          <cell r="M366">
            <v>165360852</v>
          </cell>
          <cell r="O366">
            <v>165360852</v>
          </cell>
          <cell r="P366">
            <v>13780071</v>
          </cell>
          <cell r="Q366">
            <v>27560142</v>
          </cell>
          <cell r="R366">
            <v>13780071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A-03-03-05-001-002-08</v>
          </cell>
          <cell r="E367" t="str">
            <v>EL DONCELLO</v>
          </cell>
          <cell r="F367">
            <v>8000957609</v>
          </cell>
          <cell r="G367">
            <v>800095760</v>
          </cell>
          <cell r="I367">
            <v>1</v>
          </cell>
          <cell r="M367">
            <v>358886088</v>
          </cell>
          <cell r="O367">
            <v>358886088</v>
          </cell>
          <cell r="P367">
            <v>29907174</v>
          </cell>
          <cell r="Q367">
            <v>59814348</v>
          </cell>
          <cell r="R367">
            <v>29907174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A-03-03-05-001-002-08</v>
          </cell>
          <cell r="E368" t="str">
            <v>EL PAUJIL</v>
          </cell>
          <cell r="F368">
            <v>8000957630</v>
          </cell>
          <cell r="G368">
            <v>800095763</v>
          </cell>
          <cell r="I368">
            <v>1</v>
          </cell>
          <cell r="M368">
            <v>258948592</v>
          </cell>
          <cell r="O368">
            <v>258948592</v>
          </cell>
          <cell r="P368">
            <v>21579049</v>
          </cell>
          <cell r="Q368">
            <v>43158098</v>
          </cell>
          <cell r="R368">
            <v>21579049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A-03-03-05-001-002-08</v>
          </cell>
          <cell r="E369" t="str">
            <v>LA MONTANITA</v>
          </cell>
          <cell r="F369">
            <v>8000957702</v>
          </cell>
          <cell r="G369">
            <v>800095770</v>
          </cell>
          <cell r="I369">
            <v>1</v>
          </cell>
          <cell r="M369">
            <v>330692256</v>
          </cell>
          <cell r="O369">
            <v>330692256</v>
          </cell>
          <cell r="P369">
            <v>27557688</v>
          </cell>
          <cell r="Q369">
            <v>55115376</v>
          </cell>
          <cell r="R369">
            <v>27557688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A-03-03-05-001-002-08</v>
          </cell>
          <cell r="E370" t="str">
            <v>MILAN</v>
          </cell>
          <cell r="F370">
            <v>8000674526</v>
          </cell>
          <cell r="G370">
            <v>800067452</v>
          </cell>
          <cell r="I370">
            <v>1</v>
          </cell>
          <cell r="M370">
            <v>260671600</v>
          </cell>
          <cell r="O370">
            <v>260671600</v>
          </cell>
          <cell r="P370">
            <v>21722633</v>
          </cell>
          <cell r="Q370">
            <v>43445266</v>
          </cell>
          <cell r="R370">
            <v>21722633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A-03-03-05-001-002-08</v>
          </cell>
          <cell r="E371" t="str">
            <v>MORELIA</v>
          </cell>
          <cell r="F371">
            <v>8000957734</v>
          </cell>
          <cell r="G371">
            <v>800095773</v>
          </cell>
          <cell r="I371">
            <v>1</v>
          </cell>
          <cell r="M371">
            <v>63225529</v>
          </cell>
          <cell r="O371">
            <v>63225529</v>
          </cell>
          <cell r="P371">
            <v>5268794</v>
          </cell>
          <cell r="Q371">
            <v>10537588</v>
          </cell>
          <cell r="R371">
            <v>5268794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A-03-03-05-001-002-08</v>
          </cell>
          <cell r="E372" t="str">
            <v>PUERTO RICO</v>
          </cell>
          <cell r="F372">
            <v>8000957759</v>
          </cell>
          <cell r="G372">
            <v>800095775</v>
          </cell>
          <cell r="I372">
            <v>1</v>
          </cell>
          <cell r="M372">
            <v>580329248</v>
          </cell>
          <cell r="O372">
            <v>580329248</v>
          </cell>
          <cell r="P372">
            <v>48360771</v>
          </cell>
          <cell r="Q372">
            <v>96721542</v>
          </cell>
          <cell r="R372">
            <v>48360771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A-03-03-05-001-002-08</v>
          </cell>
          <cell r="E373" t="str">
            <v>SAN JOSE FRAGUA</v>
          </cell>
          <cell r="F373">
            <v>8000957820</v>
          </cell>
          <cell r="G373">
            <v>800095782</v>
          </cell>
          <cell r="I373">
            <v>1</v>
          </cell>
          <cell r="M373">
            <v>258922460</v>
          </cell>
          <cell r="O373">
            <v>258922460</v>
          </cell>
          <cell r="P373">
            <v>21576872</v>
          </cell>
          <cell r="Q373">
            <v>43153744</v>
          </cell>
          <cell r="R373">
            <v>21576872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A-03-03-05-001-002-08</v>
          </cell>
          <cell r="E374" t="str">
            <v>SAN VICENTE CAGUAN</v>
          </cell>
          <cell r="F374">
            <v>8000957852</v>
          </cell>
          <cell r="G374">
            <v>800095785</v>
          </cell>
          <cell r="I374">
            <v>1</v>
          </cell>
          <cell r="M374">
            <v>1248983968</v>
          </cell>
          <cell r="O374">
            <v>1248983968</v>
          </cell>
          <cell r="P374">
            <v>104081997</v>
          </cell>
          <cell r="Q374">
            <v>208163994</v>
          </cell>
          <cell r="R374">
            <v>104081997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A-03-03-05-001-002-08</v>
          </cell>
          <cell r="E375" t="str">
            <v>SOLANO</v>
          </cell>
          <cell r="F375">
            <v>8000957861</v>
          </cell>
          <cell r="G375">
            <v>800095786</v>
          </cell>
          <cell r="I375">
            <v>1</v>
          </cell>
          <cell r="M375">
            <v>286504600</v>
          </cell>
          <cell r="O375">
            <v>286504600</v>
          </cell>
          <cell r="P375">
            <v>23875383</v>
          </cell>
          <cell r="Q375">
            <v>47750766</v>
          </cell>
          <cell r="R375">
            <v>23875383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A-03-03-05-001-002-08</v>
          </cell>
          <cell r="E376" t="str">
            <v>SOLITA</v>
          </cell>
          <cell r="F376">
            <v>8000957884</v>
          </cell>
          <cell r="G376">
            <v>800095788</v>
          </cell>
          <cell r="I376">
            <v>1</v>
          </cell>
          <cell r="M376">
            <v>131670752</v>
          </cell>
          <cell r="O376">
            <v>131670752</v>
          </cell>
          <cell r="P376">
            <v>10972563</v>
          </cell>
          <cell r="Q376">
            <v>21945126</v>
          </cell>
          <cell r="R376">
            <v>10972563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A-03-03-05-001-002-08</v>
          </cell>
          <cell r="E377" t="str">
            <v>VALPARAISO</v>
          </cell>
          <cell r="F377">
            <v>8000504071</v>
          </cell>
          <cell r="G377">
            <v>800050407</v>
          </cell>
          <cell r="I377">
            <v>1</v>
          </cell>
          <cell r="M377">
            <v>128216074</v>
          </cell>
          <cell r="O377">
            <v>128216074</v>
          </cell>
          <cell r="P377">
            <v>10684673</v>
          </cell>
          <cell r="Q377">
            <v>21369346</v>
          </cell>
          <cell r="R377">
            <v>10684673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A-03-03-05-001-002-50</v>
          </cell>
          <cell r="E378" t="str">
            <v>FLORENCIA</v>
          </cell>
          <cell r="F378">
            <v>8000957282</v>
          </cell>
          <cell r="G378">
            <v>800095728</v>
          </cell>
          <cell r="I378">
            <v>1</v>
          </cell>
          <cell r="J378" t="str">
            <v>CERTIFICADO</v>
          </cell>
          <cell r="K378" t="str">
            <v>No. 4278 del 20-11-2019</v>
          </cell>
          <cell r="L378" t="str">
            <v>No. 0935 del 24-03-2020</v>
          </cell>
          <cell r="M378">
            <v>2188534496</v>
          </cell>
          <cell r="O378">
            <v>2188534496</v>
          </cell>
          <cell r="P378">
            <v>182377875</v>
          </cell>
          <cell r="Q378">
            <v>364755750</v>
          </cell>
          <cell r="R378">
            <v>182377875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A-03-03-05-001-002-09</v>
          </cell>
          <cell r="E379" t="str">
            <v>AGUAZUL</v>
          </cell>
          <cell r="F379">
            <v>8918552009</v>
          </cell>
          <cell r="G379">
            <v>891855200</v>
          </cell>
          <cell r="I379">
            <v>1</v>
          </cell>
          <cell r="L379" t="str">
            <v>No. 0717 del 17-03-2017</v>
          </cell>
          <cell r="M379">
            <v>529257416</v>
          </cell>
          <cell r="O379">
            <v>529257416</v>
          </cell>
          <cell r="P379">
            <v>44104785</v>
          </cell>
          <cell r="Q379">
            <v>88209570</v>
          </cell>
          <cell r="R379">
            <v>44104785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A-03-03-05-001-002-09</v>
          </cell>
          <cell r="E380" t="str">
            <v>CHAMEZA</v>
          </cell>
          <cell r="F380">
            <v>8000860176</v>
          </cell>
          <cell r="G380">
            <v>800086017</v>
          </cell>
          <cell r="I380">
            <v>1</v>
          </cell>
          <cell r="M380">
            <v>29832689</v>
          </cell>
          <cell r="O380">
            <v>29832689</v>
          </cell>
          <cell r="P380">
            <v>2486057</v>
          </cell>
          <cell r="Q380">
            <v>4972114</v>
          </cell>
          <cell r="R380">
            <v>2486057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A-03-03-05-001-002-09</v>
          </cell>
          <cell r="E381" t="str">
            <v>HATO COROZAL</v>
          </cell>
          <cell r="F381">
            <v>8000126382</v>
          </cell>
          <cell r="G381">
            <v>800012638</v>
          </cell>
          <cell r="I381">
            <v>1</v>
          </cell>
          <cell r="M381">
            <v>378651864</v>
          </cell>
          <cell r="O381">
            <v>378651864</v>
          </cell>
          <cell r="P381">
            <v>31554322</v>
          </cell>
          <cell r="Q381">
            <v>63108644</v>
          </cell>
          <cell r="R381">
            <v>31554322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A-03-03-05-001-002-09</v>
          </cell>
          <cell r="E382" t="str">
            <v>LA SALINA</v>
          </cell>
          <cell r="F382">
            <v>8001036573</v>
          </cell>
          <cell r="G382">
            <v>800103657</v>
          </cell>
          <cell r="I382">
            <v>1</v>
          </cell>
          <cell r="M382">
            <v>24121917</v>
          </cell>
          <cell r="O382">
            <v>24121917</v>
          </cell>
          <cell r="P382">
            <v>2010160</v>
          </cell>
          <cell r="Q382">
            <v>4020320</v>
          </cell>
          <cell r="R382">
            <v>2010160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A-03-03-05-001-002-09</v>
          </cell>
          <cell r="E383" t="str">
            <v>MANI</v>
          </cell>
          <cell r="F383">
            <v>8000084563</v>
          </cell>
          <cell r="G383">
            <v>800008456</v>
          </cell>
          <cell r="I383">
            <v>1</v>
          </cell>
          <cell r="M383">
            <v>224981068</v>
          </cell>
          <cell r="O383">
            <v>224981068</v>
          </cell>
          <cell r="P383">
            <v>18748422</v>
          </cell>
          <cell r="Q383">
            <v>37496844</v>
          </cell>
          <cell r="R383">
            <v>18748422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A-03-03-05-001-002-09</v>
          </cell>
          <cell r="E384" t="str">
            <v>MONTERREY</v>
          </cell>
          <cell r="F384">
            <v>8918578243</v>
          </cell>
          <cell r="G384">
            <v>891857824</v>
          </cell>
          <cell r="I384">
            <v>1</v>
          </cell>
          <cell r="M384">
            <v>221768392</v>
          </cell>
          <cell r="O384">
            <v>221768392</v>
          </cell>
          <cell r="P384">
            <v>18480699</v>
          </cell>
          <cell r="Q384">
            <v>36961398</v>
          </cell>
          <cell r="R384">
            <v>18480699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A-03-03-05-001-002-09</v>
          </cell>
          <cell r="E385" t="str">
            <v>NUNCHIA</v>
          </cell>
          <cell r="F385">
            <v>8000994254</v>
          </cell>
          <cell r="G385">
            <v>800099425</v>
          </cell>
          <cell r="I385">
            <v>1</v>
          </cell>
          <cell r="M385">
            <v>186316832</v>
          </cell>
          <cell r="O385">
            <v>186316832</v>
          </cell>
          <cell r="P385">
            <v>15526403</v>
          </cell>
          <cell r="Q385">
            <v>31052806</v>
          </cell>
          <cell r="R385">
            <v>15526403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A-03-03-05-001-002-09</v>
          </cell>
          <cell r="E386" t="str">
            <v>OROCUE</v>
          </cell>
          <cell r="F386">
            <v>8920993924</v>
          </cell>
          <cell r="G386">
            <v>892099392</v>
          </cell>
          <cell r="I386">
            <v>1</v>
          </cell>
          <cell r="M386">
            <v>268202700</v>
          </cell>
          <cell r="O386">
            <v>268202700</v>
          </cell>
          <cell r="P386">
            <v>22350225</v>
          </cell>
          <cell r="Q386">
            <v>44700450</v>
          </cell>
          <cell r="R386">
            <v>22350225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A-03-03-05-001-002-09</v>
          </cell>
          <cell r="E387" t="str">
            <v>PAZ DE ARIPORO</v>
          </cell>
          <cell r="F387">
            <v>8001036598</v>
          </cell>
          <cell r="G387">
            <v>800103659</v>
          </cell>
          <cell r="I387">
            <v>1</v>
          </cell>
          <cell r="M387">
            <v>720923032</v>
          </cell>
          <cell r="O387">
            <v>720923032</v>
          </cell>
          <cell r="P387">
            <v>60076919</v>
          </cell>
          <cell r="Q387">
            <v>120153838</v>
          </cell>
          <cell r="R387">
            <v>60076919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A-03-03-05-001-002-09</v>
          </cell>
          <cell r="E388" t="str">
            <v>PORE</v>
          </cell>
          <cell r="F388">
            <v>8000994293</v>
          </cell>
          <cell r="G388">
            <v>800099429</v>
          </cell>
          <cell r="I388">
            <v>1</v>
          </cell>
          <cell r="M388">
            <v>219522612</v>
          </cell>
          <cell r="O388">
            <v>219522612</v>
          </cell>
          <cell r="P388">
            <v>18293551</v>
          </cell>
          <cell r="Q388">
            <v>36587102</v>
          </cell>
          <cell r="R388">
            <v>18293551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A-03-03-05-001-002-09</v>
          </cell>
          <cell r="E389" t="str">
            <v>RECETOR</v>
          </cell>
          <cell r="F389">
            <v>8001036613</v>
          </cell>
          <cell r="G389">
            <v>800103661</v>
          </cell>
          <cell r="I389">
            <v>1</v>
          </cell>
          <cell r="M389">
            <v>15350310</v>
          </cell>
          <cell r="O389">
            <v>15350310</v>
          </cell>
          <cell r="P389">
            <v>1279193</v>
          </cell>
          <cell r="Q389">
            <v>2558386</v>
          </cell>
          <cell r="R389">
            <v>1279193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A-03-03-05-001-002-09</v>
          </cell>
          <cell r="E390" t="str">
            <v>SABANALARGA</v>
          </cell>
          <cell r="F390">
            <v>8918578236</v>
          </cell>
          <cell r="G390">
            <v>891857823</v>
          </cell>
          <cell r="I390">
            <v>1</v>
          </cell>
          <cell r="M390">
            <v>51524335</v>
          </cell>
          <cell r="O390">
            <v>51524335</v>
          </cell>
          <cell r="P390">
            <v>4293695</v>
          </cell>
          <cell r="Q390">
            <v>8587390</v>
          </cell>
          <cell r="R390">
            <v>4293695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A-03-03-05-001-002-09</v>
          </cell>
          <cell r="E391" t="str">
            <v>SACAMA</v>
          </cell>
          <cell r="F391">
            <v>8001036638</v>
          </cell>
          <cell r="G391">
            <v>800103663</v>
          </cell>
          <cell r="I391">
            <v>1</v>
          </cell>
          <cell r="M391">
            <v>28533999</v>
          </cell>
          <cell r="O391">
            <v>28533999</v>
          </cell>
          <cell r="P391">
            <v>2377833</v>
          </cell>
          <cell r="Q391">
            <v>4755666</v>
          </cell>
          <cell r="R391">
            <v>2377833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A-03-03-05-001-002-09</v>
          </cell>
          <cell r="E392" t="str">
            <v>SAN LUIS DE PALENQUE</v>
          </cell>
          <cell r="F392">
            <v>8001037201</v>
          </cell>
          <cell r="G392">
            <v>800103720</v>
          </cell>
          <cell r="I392">
            <v>1</v>
          </cell>
          <cell r="M392">
            <v>105117706</v>
          </cell>
          <cell r="O392">
            <v>105117706</v>
          </cell>
          <cell r="P392">
            <v>8759809</v>
          </cell>
          <cell r="Q392">
            <v>17519618</v>
          </cell>
          <cell r="R392">
            <v>8759809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A-03-03-05-001-002-09</v>
          </cell>
          <cell r="E393" t="str">
            <v>TAMARA</v>
          </cell>
          <cell r="F393">
            <v>8000994319</v>
          </cell>
          <cell r="G393">
            <v>800099431</v>
          </cell>
          <cell r="I393">
            <v>1</v>
          </cell>
          <cell r="M393">
            <v>154649266</v>
          </cell>
          <cell r="O393">
            <v>154649266</v>
          </cell>
          <cell r="P393">
            <v>12887439</v>
          </cell>
          <cell r="Q393">
            <v>25774878</v>
          </cell>
          <cell r="R393">
            <v>12887439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A-03-03-05-001-002-09</v>
          </cell>
          <cell r="E394" t="str">
            <v>TAURAMENA</v>
          </cell>
          <cell r="F394">
            <v>8000128737</v>
          </cell>
          <cell r="G394">
            <v>800012873</v>
          </cell>
          <cell r="I394">
            <v>1</v>
          </cell>
          <cell r="M394">
            <v>366505688</v>
          </cell>
          <cell r="O394">
            <v>366505688</v>
          </cell>
          <cell r="P394">
            <v>30542141</v>
          </cell>
          <cell r="Q394">
            <v>61084282</v>
          </cell>
          <cell r="R394">
            <v>30542141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A-03-03-05-001-002-09</v>
          </cell>
          <cell r="E395" t="str">
            <v>TRINIDAD</v>
          </cell>
          <cell r="F395">
            <v>8918578616</v>
          </cell>
          <cell r="G395">
            <v>891857861</v>
          </cell>
          <cell r="I395">
            <v>1</v>
          </cell>
          <cell r="M395">
            <v>267218716</v>
          </cell>
          <cell r="O395">
            <v>267218716</v>
          </cell>
          <cell r="P395">
            <v>22268226</v>
          </cell>
          <cell r="Q395">
            <v>44536452</v>
          </cell>
          <cell r="R395">
            <v>22268226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A-03-03-05-001-002-09</v>
          </cell>
          <cell r="E396" t="str">
            <v>VILLANUEVA</v>
          </cell>
          <cell r="F396">
            <v>8920994757</v>
          </cell>
          <cell r="G396">
            <v>892099475</v>
          </cell>
          <cell r="I396">
            <v>1</v>
          </cell>
          <cell r="M396">
            <v>516682632</v>
          </cell>
          <cell r="O396">
            <v>516682632</v>
          </cell>
          <cell r="P396">
            <v>43056886</v>
          </cell>
          <cell r="Q396">
            <v>86113772</v>
          </cell>
          <cell r="R396">
            <v>43056886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A-03-03-05-001-002-96</v>
          </cell>
          <cell r="E397" t="str">
            <v>YOPAL</v>
          </cell>
          <cell r="F397">
            <v>8918550177</v>
          </cell>
          <cell r="G397">
            <v>891855017</v>
          </cell>
          <cell r="I397">
            <v>1</v>
          </cell>
          <cell r="J397" t="str">
            <v>CERTIFICADO</v>
          </cell>
          <cell r="K397" t="str">
            <v>No. 4278 del 20-11-2019</v>
          </cell>
          <cell r="L397" t="str">
            <v xml:space="preserve">No. 1047 del 28-04-2020-parcial hasta abirl. Resol. 1704 del 03-09-2020 definitiva </v>
          </cell>
          <cell r="M397">
            <v>2204511296</v>
          </cell>
          <cell r="O397">
            <v>2204511296</v>
          </cell>
          <cell r="P397">
            <v>183709275</v>
          </cell>
          <cell r="Q397">
            <v>367418550</v>
          </cell>
          <cell r="R397">
            <v>183709275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A-03-03-05-001-002-10</v>
          </cell>
          <cell r="E398" t="str">
            <v>ALMAGUER</v>
          </cell>
          <cell r="F398" t="str">
            <v>8915026648</v>
          </cell>
          <cell r="G398">
            <v>891502664</v>
          </cell>
          <cell r="I398">
            <v>1</v>
          </cell>
          <cell r="M398">
            <v>273992868</v>
          </cell>
          <cell r="O398">
            <v>273992868</v>
          </cell>
          <cell r="P398">
            <v>22832739</v>
          </cell>
          <cell r="Q398">
            <v>45665478</v>
          </cell>
          <cell r="R398">
            <v>22832739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A-03-03-05-001-002-10</v>
          </cell>
          <cell r="E399" t="str">
            <v>ARGELIA</v>
          </cell>
          <cell r="F399">
            <v>8915007251</v>
          </cell>
          <cell r="G399">
            <v>891500725</v>
          </cell>
          <cell r="I399">
            <v>1</v>
          </cell>
          <cell r="M399">
            <v>566849568</v>
          </cell>
          <cell r="O399">
            <v>566849568</v>
          </cell>
          <cell r="P399">
            <v>47237464</v>
          </cell>
          <cell r="Q399">
            <v>94474928</v>
          </cell>
          <cell r="R399">
            <v>47237464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A-03-03-05-001-002-10</v>
          </cell>
          <cell r="E400" t="str">
            <v>BALBOA</v>
          </cell>
          <cell r="F400">
            <v>8915008691</v>
          </cell>
          <cell r="G400">
            <v>891500869</v>
          </cell>
          <cell r="I400">
            <v>1</v>
          </cell>
          <cell r="M400">
            <v>336540468</v>
          </cell>
          <cell r="O400">
            <v>336540468</v>
          </cell>
          <cell r="P400">
            <v>28045039</v>
          </cell>
          <cell r="Q400">
            <v>56090078</v>
          </cell>
          <cell r="R400">
            <v>28045039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A-03-03-05-001-002-10</v>
          </cell>
          <cell r="E401" t="str">
            <v>BOLIVAR</v>
          </cell>
          <cell r="F401">
            <v>8000959612</v>
          </cell>
          <cell r="G401">
            <v>800095961</v>
          </cell>
          <cell r="I401">
            <v>1</v>
          </cell>
          <cell r="M401">
            <v>545657480</v>
          </cell>
          <cell r="O401">
            <v>545657480</v>
          </cell>
          <cell r="P401">
            <v>45471457</v>
          </cell>
          <cell r="Q401">
            <v>90942914</v>
          </cell>
          <cell r="R401">
            <v>45471457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A-03-03-05-001-002-10</v>
          </cell>
          <cell r="E402" t="str">
            <v>BUENOS AIRES</v>
          </cell>
          <cell r="F402">
            <v>8915023073</v>
          </cell>
          <cell r="G402">
            <v>891502307</v>
          </cell>
          <cell r="I402">
            <v>1</v>
          </cell>
          <cell r="M402">
            <v>433215496</v>
          </cell>
          <cell r="O402">
            <v>433215496</v>
          </cell>
          <cell r="P402">
            <v>36101291</v>
          </cell>
          <cell r="Q402">
            <v>72202582</v>
          </cell>
          <cell r="R402">
            <v>36101291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A-03-03-05-001-002-10</v>
          </cell>
          <cell r="E403" t="str">
            <v>CAJIBIO</v>
          </cell>
          <cell r="F403">
            <v>8915008645</v>
          </cell>
          <cell r="G403">
            <v>891500864</v>
          </cell>
          <cell r="I403">
            <v>1</v>
          </cell>
          <cell r="M403">
            <v>581691016</v>
          </cell>
          <cell r="O403">
            <v>581691016</v>
          </cell>
          <cell r="P403">
            <v>48474251</v>
          </cell>
          <cell r="Q403">
            <v>96948502</v>
          </cell>
          <cell r="R403">
            <v>48474251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A-03-03-05-001-002-10</v>
          </cell>
          <cell r="E404" t="str">
            <v>CALDONO</v>
          </cell>
          <cell r="F404">
            <v>8915017231</v>
          </cell>
          <cell r="G404">
            <v>891501723</v>
          </cell>
          <cell r="I404">
            <v>1</v>
          </cell>
          <cell r="M404">
            <v>831360112</v>
          </cell>
          <cell r="O404">
            <v>831360112</v>
          </cell>
          <cell r="P404">
            <v>69280009</v>
          </cell>
          <cell r="Q404">
            <v>138560018</v>
          </cell>
          <cell r="R404">
            <v>69280009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A-03-03-05-001-002-10</v>
          </cell>
          <cell r="E405" t="str">
            <v>CALOTO</v>
          </cell>
          <cell r="F405">
            <v>8915012927</v>
          </cell>
          <cell r="G405">
            <v>891501292</v>
          </cell>
          <cell r="I405">
            <v>1</v>
          </cell>
          <cell r="M405">
            <v>539750184</v>
          </cell>
          <cell r="O405">
            <v>539750184</v>
          </cell>
          <cell r="P405">
            <v>44979182</v>
          </cell>
          <cell r="Q405">
            <v>89958364</v>
          </cell>
          <cell r="R405">
            <v>44979182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A-03-03-05-001-002-10</v>
          </cell>
          <cell r="E406" t="str">
            <v>CORINTO</v>
          </cell>
          <cell r="F406">
            <v>8915012830</v>
          </cell>
          <cell r="G406">
            <v>891501283</v>
          </cell>
          <cell r="I406">
            <v>1</v>
          </cell>
          <cell r="M406">
            <v>374019056</v>
          </cell>
          <cell r="O406">
            <v>374019056</v>
          </cell>
          <cell r="P406">
            <v>31168255</v>
          </cell>
          <cell r="Q406">
            <v>62336510</v>
          </cell>
          <cell r="R406">
            <v>31168255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A-03-03-05-001-002-10</v>
          </cell>
          <cell r="E407" t="str">
            <v>EL TAMBO</v>
          </cell>
          <cell r="F407">
            <v>8915009786</v>
          </cell>
          <cell r="G407">
            <v>891500978</v>
          </cell>
          <cell r="I407">
            <v>1</v>
          </cell>
          <cell r="M407">
            <v>791313776</v>
          </cell>
          <cell r="O407">
            <v>791313776</v>
          </cell>
          <cell r="P407">
            <v>65942815</v>
          </cell>
          <cell r="Q407">
            <v>131885630</v>
          </cell>
          <cell r="R407">
            <v>65942815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A-03-03-05-001-002-10</v>
          </cell>
          <cell r="E408" t="str">
            <v>FLORENCIA</v>
          </cell>
          <cell r="F408">
            <v>8001884921</v>
          </cell>
          <cell r="G408">
            <v>800188492</v>
          </cell>
          <cell r="I408">
            <v>1</v>
          </cell>
          <cell r="M408">
            <v>73296310</v>
          </cell>
          <cell r="O408">
            <v>73296310</v>
          </cell>
          <cell r="P408">
            <v>6108026</v>
          </cell>
          <cell r="Q408">
            <v>12216052</v>
          </cell>
          <cell r="R408">
            <v>6108026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A-03-03-05-001-002-10</v>
          </cell>
          <cell r="E409" t="str">
            <v>GUACHENE</v>
          </cell>
          <cell r="F409">
            <v>9001271830</v>
          </cell>
          <cell r="G409">
            <v>900127183</v>
          </cell>
          <cell r="I409">
            <v>1</v>
          </cell>
          <cell r="M409">
            <v>208058736</v>
          </cell>
          <cell r="O409">
            <v>208058736</v>
          </cell>
          <cell r="P409">
            <v>17338228</v>
          </cell>
          <cell r="Q409">
            <v>34676456</v>
          </cell>
          <cell r="R409">
            <v>17338228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A-03-03-05-001-002-10</v>
          </cell>
          <cell r="E410" t="str">
            <v>GUAPI</v>
          </cell>
          <cell r="F410">
            <v>8000843780</v>
          </cell>
          <cell r="G410">
            <v>800084378</v>
          </cell>
          <cell r="I410">
            <v>1</v>
          </cell>
          <cell r="M410">
            <v>1276131856</v>
          </cell>
          <cell r="O410">
            <v>1276131856</v>
          </cell>
          <cell r="P410">
            <v>106344321</v>
          </cell>
          <cell r="Q410">
            <v>212688642</v>
          </cell>
          <cell r="R410">
            <v>106344321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A-03-03-05-001-002-10</v>
          </cell>
          <cell r="E411" t="str">
            <v>INZA</v>
          </cell>
          <cell r="F411">
            <v>8000047411</v>
          </cell>
          <cell r="G411">
            <v>800004741</v>
          </cell>
          <cell r="I411">
            <v>1</v>
          </cell>
          <cell r="M411">
            <v>507378624</v>
          </cell>
          <cell r="O411">
            <v>507378624</v>
          </cell>
          <cell r="P411">
            <v>42281552</v>
          </cell>
          <cell r="Q411">
            <v>84563104</v>
          </cell>
          <cell r="R411">
            <v>42281552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A-03-03-05-001-002-10</v>
          </cell>
          <cell r="E412" t="str">
            <v>JAMBALO</v>
          </cell>
          <cell r="F412" t="str">
            <v>8915010479</v>
          </cell>
          <cell r="G412">
            <v>891501047</v>
          </cell>
          <cell r="I412">
            <v>1</v>
          </cell>
          <cell r="M412">
            <v>281258744</v>
          </cell>
          <cell r="O412">
            <v>281258744</v>
          </cell>
          <cell r="P412">
            <v>23438229</v>
          </cell>
          <cell r="Q412">
            <v>46876458</v>
          </cell>
          <cell r="R412">
            <v>23438229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A-03-03-05-001-002-10</v>
          </cell>
          <cell r="E413" t="str">
            <v>LA SIERRA</v>
          </cell>
          <cell r="F413" t="str">
            <v>8915021693</v>
          </cell>
          <cell r="G413">
            <v>891502169</v>
          </cell>
          <cell r="I413">
            <v>1</v>
          </cell>
          <cell r="M413">
            <v>155799202</v>
          </cell>
          <cell r="O413">
            <v>155799202</v>
          </cell>
          <cell r="P413">
            <v>12983267</v>
          </cell>
          <cell r="Q413">
            <v>25966534</v>
          </cell>
          <cell r="R413">
            <v>12983267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A-03-03-05-001-002-10</v>
          </cell>
          <cell r="E414" t="str">
            <v>LA VEGA</v>
          </cell>
          <cell r="F414" t="str">
            <v>8915009976</v>
          </cell>
          <cell r="G414">
            <v>891500997</v>
          </cell>
          <cell r="I414">
            <v>1</v>
          </cell>
          <cell r="M414">
            <v>203652060</v>
          </cell>
          <cell r="O414">
            <v>203652060</v>
          </cell>
          <cell r="P414">
            <v>16971005</v>
          </cell>
          <cell r="Q414">
            <v>33942010</v>
          </cell>
          <cell r="R414">
            <v>16971005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A-03-03-05-001-002-10</v>
          </cell>
          <cell r="E415" t="str">
            <v>LOPEZ DE MICAY</v>
          </cell>
          <cell r="F415">
            <v>8000511689</v>
          </cell>
          <cell r="G415">
            <v>800051168</v>
          </cell>
          <cell r="I415">
            <v>1</v>
          </cell>
          <cell r="M415">
            <v>675285312</v>
          </cell>
          <cell r="O415">
            <v>675285312</v>
          </cell>
          <cell r="P415">
            <v>56273776</v>
          </cell>
          <cell r="Q415">
            <v>112547552</v>
          </cell>
          <cell r="R415">
            <v>56273776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A-03-03-05-001-002-10</v>
          </cell>
          <cell r="E416" t="str">
            <v>MERCADERES</v>
          </cell>
          <cell r="F416">
            <v>8915023976</v>
          </cell>
          <cell r="G416">
            <v>891502397</v>
          </cell>
          <cell r="I416">
            <v>1</v>
          </cell>
          <cell r="M416">
            <v>242447388</v>
          </cell>
          <cell r="O416">
            <v>242447388</v>
          </cell>
          <cell r="P416">
            <v>20203949</v>
          </cell>
          <cell r="Q416">
            <v>40407898</v>
          </cell>
          <cell r="R416">
            <v>20203949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A-03-03-05-001-002-10</v>
          </cell>
          <cell r="E417" t="str">
            <v>MIRANDA</v>
          </cell>
          <cell r="F417" t="str">
            <v>8915008416</v>
          </cell>
          <cell r="G417">
            <v>891500841</v>
          </cell>
          <cell r="I417">
            <v>1</v>
          </cell>
          <cell r="M417">
            <v>364309256</v>
          </cell>
          <cell r="O417">
            <v>364309256</v>
          </cell>
          <cell r="P417">
            <v>30359105</v>
          </cell>
          <cell r="Q417">
            <v>60718210</v>
          </cell>
          <cell r="R417">
            <v>30359105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A-03-03-05-001-002-10</v>
          </cell>
          <cell r="E418" t="str">
            <v>MORALES</v>
          </cell>
          <cell r="F418">
            <v>8915009826</v>
          </cell>
          <cell r="G418">
            <v>891500982</v>
          </cell>
          <cell r="I418">
            <v>1</v>
          </cell>
          <cell r="M418">
            <v>606475152</v>
          </cell>
          <cell r="O418">
            <v>606475152</v>
          </cell>
          <cell r="P418">
            <v>50539596</v>
          </cell>
          <cell r="Q418">
            <v>101079192</v>
          </cell>
          <cell r="R418">
            <v>50539596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A-03-03-05-001-002-10</v>
          </cell>
          <cell r="E419" t="str">
            <v>PADILLA</v>
          </cell>
          <cell r="F419">
            <v>8000959787</v>
          </cell>
          <cell r="G419">
            <v>800095978</v>
          </cell>
          <cell r="I419">
            <v>1</v>
          </cell>
          <cell r="M419">
            <v>102643746</v>
          </cell>
          <cell r="O419">
            <v>102643746</v>
          </cell>
          <cell r="P419">
            <v>8553646</v>
          </cell>
          <cell r="Q419">
            <v>17107292</v>
          </cell>
          <cell r="R419">
            <v>8553646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A-03-03-05-001-002-10</v>
          </cell>
          <cell r="E420" t="str">
            <v>PAEZ</v>
          </cell>
          <cell r="F420">
            <v>8000959802</v>
          </cell>
          <cell r="G420">
            <v>800095980</v>
          </cell>
          <cell r="I420">
            <v>1</v>
          </cell>
          <cell r="M420">
            <v>802285112</v>
          </cell>
          <cell r="O420">
            <v>802285112</v>
          </cell>
          <cell r="P420">
            <v>66857093</v>
          </cell>
          <cell r="Q420">
            <v>133714186</v>
          </cell>
          <cell r="R420">
            <v>66857093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A-03-03-05-001-002-10</v>
          </cell>
          <cell r="E421" t="str">
            <v>PATIA (EL BORDO)</v>
          </cell>
          <cell r="F421">
            <v>8915021948</v>
          </cell>
          <cell r="G421">
            <v>891502194</v>
          </cell>
          <cell r="I421">
            <v>1</v>
          </cell>
          <cell r="M421">
            <v>558781656</v>
          </cell>
          <cell r="O421">
            <v>558781656</v>
          </cell>
          <cell r="P421">
            <v>46565138</v>
          </cell>
          <cell r="Q421">
            <v>93130276</v>
          </cell>
          <cell r="R421">
            <v>46565138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A-03-03-05-001-002-10</v>
          </cell>
          <cell r="E422" t="str">
            <v>PIAMONTE</v>
          </cell>
          <cell r="F422">
            <v>8170009925</v>
          </cell>
          <cell r="G422">
            <v>817000992</v>
          </cell>
          <cell r="I422">
            <v>1</v>
          </cell>
          <cell r="M422">
            <v>174699126</v>
          </cell>
          <cell r="O422">
            <v>174699126</v>
          </cell>
          <cell r="P422">
            <v>14558261</v>
          </cell>
          <cell r="Q422">
            <v>29116522</v>
          </cell>
          <cell r="R422">
            <v>14558261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A-03-03-05-001-002-10</v>
          </cell>
          <cell r="E423" t="str">
            <v>PIENDAMO</v>
          </cell>
          <cell r="F423">
            <v>8915008566</v>
          </cell>
          <cell r="G423">
            <v>891500856</v>
          </cell>
          <cell r="I423">
            <v>1</v>
          </cell>
          <cell r="M423">
            <v>579508832</v>
          </cell>
          <cell r="O423">
            <v>579508832</v>
          </cell>
          <cell r="P423">
            <v>48292403</v>
          </cell>
          <cell r="Q423">
            <v>96584806</v>
          </cell>
          <cell r="R423">
            <v>48292403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A-03-03-05-001-002-10</v>
          </cell>
          <cell r="E424" t="str">
            <v>PUERTO TEJADA</v>
          </cell>
          <cell r="F424" t="str">
            <v>8915005809</v>
          </cell>
          <cell r="G424">
            <v>891500580</v>
          </cell>
          <cell r="I424">
            <v>1</v>
          </cell>
          <cell r="M424">
            <v>419560072</v>
          </cell>
          <cell r="O424">
            <v>419560072</v>
          </cell>
          <cell r="P424">
            <v>34963339</v>
          </cell>
          <cell r="Q424">
            <v>69926678</v>
          </cell>
          <cell r="R424">
            <v>34963339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A-03-03-05-001-002-10</v>
          </cell>
          <cell r="E425" t="str">
            <v>PURACE</v>
          </cell>
          <cell r="F425">
            <v>8915007210</v>
          </cell>
          <cell r="G425">
            <v>891500721</v>
          </cell>
          <cell r="I425">
            <v>1</v>
          </cell>
          <cell r="M425">
            <v>191047760</v>
          </cell>
          <cell r="O425">
            <v>191047760</v>
          </cell>
          <cell r="P425">
            <v>15920647</v>
          </cell>
          <cell r="Q425">
            <v>31841294</v>
          </cell>
          <cell r="R425">
            <v>15920647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A-03-03-05-001-002-10</v>
          </cell>
          <cell r="E426" t="str">
            <v>ROSAS</v>
          </cell>
          <cell r="F426">
            <v>8000959834</v>
          </cell>
          <cell r="G426">
            <v>800095983</v>
          </cell>
          <cell r="I426">
            <v>1</v>
          </cell>
          <cell r="M426">
            <v>130271172</v>
          </cell>
          <cell r="O426">
            <v>130271172</v>
          </cell>
          <cell r="P426">
            <v>10855931</v>
          </cell>
          <cell r="Q426">
            <v>21711862</v>
          </cell>
          <cell r="R426">
            <v>10855931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A-03-03-05-001-002-10</v>
          </cell>
          <cell r="E427" t="str">
            <v>SAN SEBASTIAN</v>
          </cell>
          <cell r="F427">
            <v>8915024824</v>
          </cell>
          <cell r="G427">
            <v>891502482</v>
          </cell>
          <cell r="I427">
            <v>1</v>
          </cell>
          <cell r="M427">
            <v>99546106</v>
          </cell>
          <cell r="O427">
            <v>99546106</v>
          </cell>
          <cell r="P427">
            <v>8295509</v>
          </cell>
          <cell r="Q427">
            <v>16591018</v>
          </cell>
          <cell r="R427">
            <v>8295509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A-03-03-05-001-002-10</v>
          </cell>
          <cell r="E428" t="str">
            <v>SANTANDER DE Q.</v>
          </cell>
          <cell r="F428">
            <v>8915002692</v>
          </cell>
          <cell r="G428">
            <v>891500269</v>
          </cell>
          <cell r="I428">
            <v>1</v>
          </cell>
          <cell r="M428">
            <v>1407361056</v>
          </cell>
          <cell r="O428">
            <v>1407361056</v>
          </cell>
          <cell r="P428">
            <v>117280088</v>
          </cell>
          <cell r="Q428">
            <v>234560176</v>
          </cell>
          <cell r="R428">
            <v>117280088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A-03-03-05-001-002-10</v>
          </cell>
          <cell r="E429" t="str">
            <v>SANTA ROSA</v>
          </cell>
          <cell r="F429" t="str">
            <v>8000959841</v>
          </cell>
          <cell r="G429">
            <v>800095984</v>
          </cell>
          <cell r="I429">
            <v>1</v>
          </cell>
          <cell r="M429">
            <v>104382750</v>
          </cell>
          <cell r="O429">
            <v>104382750</v>
          </cell>
          <cell r="P429">
            <v>8698563</v>
          </cell>
          <cell r="Q429">
            <v>17397126</v>
          </cell>
          <cell r="R429">
            <v>8698563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A-03-03-05-001-002-10</v>
          </cell>
          <cell r="E430" t="str">
            <v>SILVIA</v>
          </cell>
          <cell r="F430">
            <v>8000959866</v>
          </cell>
          <cell r="G430">
            <v>800095986</v>
          </cell>
          <cell r="I430">
            <v>1</v>
          </cell>
          <cell r="M430">
            <v>507584256</v>
          </cell>
          <cell r="O430">
            <v>507584256</v>
          </cell>
          <cell r="P430">
            <v>42298688</v>
          </cell>
          <cell r="Q430">
            <v>84597376</v>
          </cell>
          <cell r="R430">
            <v>42298688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A-03-03-05-001-002-10</v>
          </cell>
          <cell r="E431" t="str">
            <v>SOTARA</v>
          </cell>
          <cell r="F431">
            <v>8915012776</v>
          </cell>
          <cell r="G431">
            <v>891501277</v>
          </cell>
          <cell r="I431">
            <v>1</v>
          </cell>
          <cell r="M431">
            <v>115133226</v>
          </cell>
          <cell r="O431">
            <v>115133226</v>
          </cell>
          <cell r="P431">
            <v>9594436</v>
          </cell>
          <cell r="Q431">
            <v>19188872</v>
          </cell>
          <cell r="R431">
            <v>9594436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A-03-03-05-001-002-10</v>
          </cell>
          <cell r="E432" t="str">
            <v>SUAREZ</v>
          </cell>
          <cell r="F432">
            <v>8001176875</v>
          </cell>
          <cell r="G432">
            <v>800117687</v>
          </cell>
          <cell r="I432">
            <v>1</v>
          </cell>
          <cell r="M432">
            <v>408239496</v>
          </cell>
          <cell r="O432">
            <v>408239496</v>
          </cell>
          <cell r="P432">
            <v>34019958</v>
          </cell>
          <cell r="Q432">
            <v>68039916</v>
          </cell>
          <cell r="R432">
            <v>34019958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A-03-03-05-001-002-10</v>
          </cell>
          <cell r="E433" t="str">
            <v>SUCRE</v>
          </cell>
          <cell r="F433">
            <v>8170034405</v>
          </cell>
          <cell r="G433">
            <v>817003440</v>
          </cell>
          <cell r="I433">
            <v>1</v>
          </cell>
          <cell r="M433">
            <v>105117706</v>
          </cell>
          <cell r="O433">
            <v>105117706</v>
          </cell>
          <cell r="P433">
            <v>8759809</v>
          </cell>
          <cell r="Q433">
            <v>17519618</v>
          </cell>
          <cell r="R433">
            <v>8759809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A-03-03-05-001-002-10</v>
          </cell>
          <cell r="E434" t="str">
            <v>TIMBIO</v>
          </cell>
          <cell r="F434">
            <v>8915007425</v>
          </cell>
          <cell r="G434">
            <v>891500742</v>
          </cell>
          <cell r="I434">
            <v>1</v>
          </cell>
          <cell r="M434">
            <v>401094408</v>
          </cell>
          <cell r="O434">
            <v>401094408</v>
          </cell>
          <cell r="P434">
            <v>33424534</v>
          </cell>
          <cell r="Q434">
            <v>66849068</v>
          </cell>
          <cell r="R434">
            <v>33424534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A-03-03-05-001-002-10</v>
          </cell>
          <cell r="E435" t="str">
            <v>TIMBIQUI</v>
          </cell>
          <cell r="F435">
            <v>8000511671</v>
          </cell>
          <cell r="G435">
            <v>800051167</v>
          </cell>
          <cell r="I435">
            <v>1</v>
          </cell>
          <cell r="M435">
            <v>1127233040</v>
          </cell>
          <cell r="O435">
            <v>1127233040</v>
          </cell>
          <cell r="P435">
            <v>93936087</v>
          </cell>
          <cell r="Q435">
            <v>187872174</v>
          </cell>
          <cell r="R435">
            <v>93936087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A-03-03-05-001-002-10</v>
          </cell>
          <cell r="E436" t="str">
            <v>TORIBIO</v>
          </cell>
          <cell r="F436">
            <v>8915008874</v>
          </cell>
          <cell r="G436">
            <v>891500887</v>
          </cell>
          <cell r="I436">
            <v>1</v>
          </cell>
          <cell r="M436">
            <v>605347840</v>
          </cell>
          <cell r="O436">
            <v>605347840</v>
          </cell>
          <cell r="P436">
            <v>50445653</v>
          </cell>
          <cell r="Q436">
            <v>100891306</v>
          </cell>
          <cell r="R436">
            <v>50445653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A-03-03-05-001-002-10</v>
          </cell>
          <cell r="E437" t="str">
            <v>TOTORO</v>
          </cell>
          <cell r="F437">
            <v>8000318745</v>
          </cell>
          <cell r="G437">
            <v>800031874</v>
          </cell>
          <cell r="I437">
            <v>1</v>
          </cell>
          <cell r="M437">
            <v>377529920</v>
          </cell>
          <cell r="O437">
            <v>377529920</v>
          </cell>
          <cell r="P437">
            <v>31460827</v>
          </cell>
          <cell r="Q437">
            <v>62921654</v>
          </cell>
          <cell r="R437">
            <v>31460827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A-03-03-05-001-002-10</v>
          </cell>
          <cell r="E438" t="str">
            <v>VILLA RICA</v>
          </cell>
          <cell r="F438">
            <v>8170026754</v>
          </cell>
          <cell r="G438">
            <v>817002675</v>
          </cell>
          <cell r="I438">
            <v>1</v>
          </cell>
          <cell r="M438">
            <v>199957712</v>
          </cell>
          <cell r="O438">
            <v>199957712</v>
          </cell>
          <cell r="P438">
            <v>16663143</v>
          </cell>
          <cell r="Q438">
            <v>33326286</v>
          </cell>
          <cell r="R438">
            <v>16663143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A-03-03-05-001-002-67</v>
          </cell>
          <cell r="E439" t="str">
            <v>POPAYAN</v>
          </cell>
          <cell r="F439">
            <v>8915800064</v>
          </cell>
          <cell r="G439">
            <v>891580006</v>
          </cell>
          <cell r="I439">
            <v>1</v>
          </cell>
          <cell r="J439" t="str">
            <v>CERTIFICADO</v>
          </cell>
          <cell r="M439">
            <v>2489632640</v>
          </cell>
          <cell r="O439">
            <v>2489632640</v>
          </cell>
          <cell r="P439">
            <v>207469387</v>
          </cell>
          <cell r="Q439">
            <v>414938774</v>
          </cell>
          <cell r="R439">
            <v>207469387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A-03-03-05-001-002-11</v>
          </cell>
          <cell r="E440" t="str">
            <v>AGUACHICA</v>
          </cell>
          <cell r="F440">
            <v>8000965614</v>
          </cell>
          <cell r="G440">
            <v>800096561</v>
          </cell>
          <cell r="I440">
            <v>1</v>
          </cell>
          <cell r="M440">
            <v>1479898848</v>
          </cell>
          <cell r="O440">
            <v>1479898848</v>
          </cell>
          <cell r="P440">
            <v>123324904</v>
          </cell>
          <cell r="Q440">
            <v>246649808</v>
          </cell>
          <cell r="R440">
            <v>123324904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A-03-03-05-001-002-11</v>
          </cell>
          <cell r="E441" t="str">
            <v>AGUSTIN CODAZZI</v>
          </cell>
          <cell r="F441">
            <v>8000965581</v>
          </cell>
          <cell r="G441">
            <v>800096558</v>
          </cell>
          <cell r="I441">
            <v>1</v>
          </cell>
          <cell r="M441">
            <v>1388422000</v>
          </cell>
          <cell r="O441">
            <v>1388422000</v>
          </cell>
          <cell r="P441">
            <v>115701833</v>
          </cell>
          <cell r="Q441">
            <v>231403666</v>
          </cell>
          <cell r="R441">
            <v>115701833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A-03-03-05-001-002-11</v>
          </cell>
          <cell r="E442" t="str">
            <v>ASTREA</v>
          </cell>
          <cell r="F442">
            <v>8923015411</v>
          </cell>
          <cell r="G442">
            <v>892301541</v>
          </cell>
          <cell r="I442">
            <v>1</v>
          </cell>
          <cell r="M442">
            <v>549445368</v>
          </cell>
          <cell r="O442">
            <v>549445368</v>
          </cell>
          <cell r="P442">
            <v>45787114</v>
          </cell>
          <cell r="Q442">
            <v>91574228</v>
          </cell>
          <cell r="R442">
            <v>45787114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A-03-03-05-001-002-11</v>
          </cell>
          <cell r="E443" t="str">
            <v>BECERRIL</v>
          </cell>
          <cell r="F443">
            <v>8000965764</v>
          </cell>
          <cell r="G443">
            <v>800096576</v>
          </cell>
          <cell r="I443">
            <v>1</v>
          </cell>
          <cell r="M443">
            <v>561705336</v>
          </cell>
          <cell r="O443">
            <v>561705336</v>
          </cell>
          <cell r="P443">
            <v>46808778</v>
          </cell>
          <cell r="Q443">
            <v>93617556</v>
          </cell>
          <cell r="R443">
            <v>46808778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A-03-03-05-001-002-11</v>
          </cell>
          <cell r="E444" t="str">
            <v>BOSCONIA</v>
          </cell>
          <cell r="F444">
            <v>8923011308</v>
          </cell>
          <cell r="G444">
            <v>892301130</v>
          </cell>
          <cell r="I444">
            <v>1</v>
          </cell>
          <cell r="M444">
            <v>973633216</v>
          </cell>
          <cell r="O444">
            <v>973633216</v>
          </cell>
          <cell r="P444">
            <v>81136101</v>
          </cell>
          <cell r="Q444">
            <v>162272202</v>
          </cell>
          <cell r="R444">
            <v>81136101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A-03-03-05-001-002-11</v>
          </cell>
          <cell r="E445" t="str">
            <v>CHIMICHAGUA</v>
          </cell>
          <cell r="F445">
            <v>8923008151</v>
          </cell>
          <cell r="G445">
            <v>892300815</v>
          </cell>
          <cell r="I445">
            <v>1</v>
          </cell>
          <cell r="M445">
            <v>848743488</v>
          </cell>
          <cell r="O445">
            <v>848743488</v>
          </cell>
          <cell r="P445">
            <v>70728624</v>
          </cell>
          <cell r="Q445">
            <v>141457248</v>
          </cell>
          <cell r="R445">
            <v>70728624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A-03-03-05-001-002-11</v>
          </cell>
          <cell r="E446" t="str">
            <v>CHIRIGUANA</v>
          </cell>
          <cell r="F446">
            <v>8000965850</v>
          </cell>
          <cell r="G446">
            <v>800096585</v>
          </cell>
          <cell r="I446">
            <v>1</v>
          </cell>
          <cell r="M446">
            <v>687849920</v>
          </cell>
          <cell r="O446">
            <v>687849920</v>
          </cell>
          <cell r="P446">
            <v>57320827</v>
          </cell>
          <cell r="Q446">
            <v>114641654</v>
          </cell>
          <cell r="R446">
            <v>57320827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A-03-03-05-001-002-11</v>
          </cell>
          <cell r="E447" t="str">
            <v>CURUMANI</v>
          </cell>
          <cell r="F447">
            <v>8000965804</v>
          </cell>
          <cell r="G447">
            <v>800096580</v>
          </cell>
          <cell r="I447">
            <v>1</v>
          </cell>
          <cell r="M447">
            <v>880766896</v>
          </cell>
          <cell r="O447">
            <v>880766896</v>
          </cell>
          <cell r="P447">
            <v>73397241</v>
          </cell>
          <cell r="Q447">
            <v>146794482</v>
          </cell>
          <cell r="R447">
            <v>73397241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A-03-03-05-001-002-11</v>
          </cell>
          <cell r="E448" t="str">
            <v>EL COPEY</v>
          </cell>
          <cell r="F448">
            <v>8000965875</v>
          </cell>
          <cell r="G448">
            <v>800096587</v>
          </cell>
          <cell r="I448">
            <v>1</v>
          </cell>
          <cell r="M448">
            <v>683073952</v>
          </cell>
          <cell r="O448">
            <v>683073952</v>
          </cell>
          <cell r="P448">
            <v>56922829</v>
          </cell>
          <cell r="Q448">
            <v>113845658</v>
          </cell>
          <cell r="R448">
            <v>56922829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A-03-03-05-001-002-11</v>
          </cell>
          <cell r="E449" t="str">
            <v>EL PASO</v>
          </cell>
          <cell r="F449">
            <v>8000965922</v>
          </cell>
          <cell r="G449">
            <v>800096592</v>
          </cell>
          <cell r="I449">
            <v>1</v>
          </cell>
          <cell r="M449">
            <v>985613168</v>
          </cell>
          <cell r="O449">
            <v>985613168</v>
          </cell>
          <cell r="P449">
            <v>82134431</v>
          </cell>
          <cell r="Q449">
            <v>164268862</v>
          </cell>
          <cell r="R449">
            <v>82134431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A-03-03-05-001-002-11</v>
          </cell>
          <cell r="E450" t="str">
            <v>GAMARRA</v>
          </cell>
          <cell r="F450">
            <v>8000965954</v>
          </cell>
          <cell r="G450">
            <v>800096595</v>
          </cell>
          <cell r="I450">
            <v>1</v>
          </cell>
          <cell r="M450">
            <v>223362904</v>
          </cell>
          <cell r="O450">
            <v>223362904</v>
          </cell>
          <cell r="P450">
            <v>18613575</v>
          </cell>
          <cell r="Q450">
            <v>37227150</v>
          </cell>
          <cell r="R450">
            <v>18613575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A-03-03-05-001-002-11</v>
          </cell>
          <cell r="E451" t="str">
            <v>GONZALEZ</v>
          </cell>
          <cell r="F451">
            <v>8000965979</v>
          </cell>
          <cell r="G451">
            <v>800096597</v>
          </cell>
          <cell r="I451">
            <v>1</v>
          </cell>
          <cell r="M451">
            <v>75070430</v>
          </cell>
          <cell r="O451">
            <v>75070430</v>
          </cell>
          <cell r="P451">
            <v>6255869</v>
          </cell>
          <cell r="Q451">
            <v>12511738</v>
          </cell>
          <cell r="R451">
            <v>6255869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A-03-03-05-001-002-11</v>
          </cell>
          <cell r="E452" t="str">
            <v>LA GLORIA</v>
          </cell>
          <cell r="F452">
            <v>8000965993</v>
          </cell>
          <cell r="G452">
            <v>800096599</v>
          </cell>
          <cell r="I452">
            <v>1</v>
          </cell>
          <cell r="M452">
            <v>324549424</v>
          </cell>
          <cell r="O452">
            <v>324549424</v>
          </cell>
          <cell r="P452">
            <v>27045785</v>
          </cell>
          <cell r="Q452">
            <v>54091570</v>
          </cell>
          <cell r="R452">
            <v>27045785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A-03-03-05-001-002-11</v>
          </cell>
          <cell r="E453" t="str">
            <v>LA JAGUA DE IBIRICO</v>
          </cell>
          <cell r="F453">
            <v>8001086838</v>
          </cell>
          <cell r="G453">
            <v>800108683</v>
          </cell>
          <cell r="I453">
            <v>1</v>
          </cell>
          <cell r="M453">
            <v>970595536</v>
          </cell>
          <cell r="O453">
            <v>970595536</v>
          </cell>
          <cell r="P453">
            <v>80882961</v>
          </cell>
          <cell r="Q453">
            <v>161765922</v>
          </cell>
          <cell r="R453">
            <v>80882961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A-03-03-05-001-002-11</v>
          </cell>
          <cell r="E454" t="str">
            <v>MANAURE</v>
          </cell>
          <cell r="F454">
            <v>8923017615</v>
          </cell>
          <cell r="G454">
            <v>892301761</v>
          </cell>
          <cell r="I454">
            <v>1</v>
          </cell>
          <cell r="M454">
            <v>253887244</v>
          </cell>
          <cell r="O454">
            <v>253887244</v>
          </cell>
          <cell r="P454">
            <v>21157270</v>
          </cell>
          <cell r="Q454">
            <v>42314540</v>
          </cell>
          <cell r="R454">
            <v>21157270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A-03-03-05-001-002-11</v>
          </cell>
          <cell r="E455" t="str">
            <v>PAILITAS</v>
          </cell>
          <cell r="F455">
            <v>8000966107</v>
          </cell>
          <cell r="G455">
            <v>800096610</v>
          </cell>
          <cell r="I455">
            <v>1</v>
          </cell>
          <cell r="L455" t="str">
            <v>No. 0656 del 10-03-2017</v>
          </cell>
          <cell r="M455">
            <v>323492368</v>
          </cell>
          <cell r="O455">
            <v>323492368</v>
          </cell>
          <cell r="P455">
            <v>26957697</v>
          </cell>
          <cell r="Q455">
            <v>53915394</v>
          </cell>
          <cell r="R455">
            <v>26957697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A-03-03-05-001-002-11</v>
          </cell>
          <cell r="E456" t="str">
            <v>PELAYA</v>
          </cell>
          <cell r="F456">
            <v>8000966139</v>
          </cell>
          <cell r="G456">
            <v>800096613</v>
          </cell>
          <cell r="I456">
            <v>1</v>
          </cell>
          <cell r="M456">
            <v>438344288</v>
          </cell>
          <cell r="O456">
            <v>438344288</v>
          </cell>
          <cell r="P456">
            <v>36528691</v>
          </cell>
          <cell r="Q456">
            <v>73057382</v>
          </cell>
          <cell r="R456">
            <v>36528691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A-03-03-05-001-002-11</v>
          </cell>
          <cell r="E457" t="str">
            <v>PUEBLO BELLO</v>
          </cell>
          <cell r="F457">
            <v>8240016241</v>
          </cell>
          <cell r="G457">
            <v>824001624</v>
          </cell>
          <cell r="I457">
            <v>1</v>
          </cell>
          <cell r="M457">
            <v>1038116320</v>
          </cell>
          <cell r="O457">
            <v>1038116320</v>
          </cell>
          <cell r="P457">
            <v>86509693</v>
          </cell>
          <cell r="Q457">
            <v>173019386</v>
          </cell>
          <cell r="R457">
            <v>86509693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A-03-03-05-001-002-11</v>
          </cell>
          <cell r="E458" t="str">
            <v>RIO DE ORO</v>
          </cell>
          <cell r="F458">
            <v>8923001231</v>
          </cell>
          <cell r="G458">
            <v>892300123</v>
          </cell>
          <cell r="I458">
            <v>1</v>
          </cell>
          <cell r="M458">
            <v>295248896</v>
          </cell>
          <cell r="O458">
            <v>295248896</v>
          </cell>
          <cell r="P458">
            <v>24604075</v>
          </cell>
          <cell r="Q458">
            <v>49208150</v>
          </cell>
          <cell r="R458">
            <v>24604075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A-03-03-05-001-002-11</v>
          </cell>
          <cell r="E459" t="str">
            <v>LA PAZ</v>
          </cell>
          <cell r="F459">
            <v>8000966051</v>
          </cell>
          <cell r="G459">
            <v>800096605</v>
          </cell>
          <cell r="I459">
            <v>1</v>
          </cell>
          <cell r="M459">
            <v>549746512</v>
          </cell>
          <cell r="O459">
            <v>549746512</v>
          </cell>
          <cell r="P459">
            <v>45812209</v>
          </cell>
          <cell r="Q459">
            <v>91624418</v>
          </cell>
          <cell r="R459">
            <v>45812209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A-03-03-05-001-002-11</v>
          </cell>
          <cell r="E460" t="str">
            <v>SAN ALBERTO</v>
          </cell>
          <cell r="F460">
            <v>8000966192</v>
          </cell>
          <cell r="G460">
            <v>800096619</v>
          </cell>
          <cell r="I460">
            <v>1</v>
          </cell>
          <cell r="M460">
            <v>386841728</v>
          </cell>
          <cell r="O460">
            <v>386841728</v>
          </cell>
          <cell r="P460">
            <v>32236811</v>
          </cell>
          <cell r="Q460">
            <v>64473622</v>
          </cell>
          <cell r="R460">
            <v>32236811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A-03-03-05-001-002-11</v>
          </cell>
          <cell r="E461" t="str">
            <v>SAN DIEGO</v>
          </cell>
          <cell r="F461">
            <v>8000966232</v>
          </cell>
          <cell r="G461">
            <v>800096623</v>
          </cell>
          <cell r="I461">
            <v>1</v>
          </cell>
          <cell r="M461">
            <v>363255796</v>
          </cell>
          <cell r="O461">
            <v>363255796</v>
          </cell>
          <cell r="P461">
            <v>30271316</v>
          </cell>
          <cell r="Q461">
            <v>60542632</v>
          </cell>
          <cell r="R461">
            <v>30271316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A-03-03-05-001-002-11</v>
          </cell>
          <cell r="E462" t="str">
            <v>SAN MARTIN</v>
          </cell>
          <cell r="F462">
            <v>8923010933</v>
          </cell>
          <cell r="G462">
            <v>892301093</v>
          </cell>
          <cell r="I462">
            <v>1</v>
          </cell>
          <cell r="M462">
            <v>516501112</v>
          </cell>
          <cell r="O462">
            <v>516501112</v>
          </cell>
          <cell r="P462">
            <v>43041759</v>
          </cell>
          <cell r="Q462">
            <v>86083518</v>
          </cell>
          <cell r="R462">
            <v>43041759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A-03-03-05-001-002-11</v>
          </cell>
          <cell r="E463" t="str">
            <v>TAMALAMEQUE</v>
          </cell>
          <cell r="F463">
            <v>8000966264</v>
          </cell>
          <cell r="G463">
            <v>800096626</v>
          </cell>
          <cell r="I463">
            <v>1</v>
          </cell>
          <cell r="M463">
            <v>397713848</v>
          </cell>
          <cell r="O463">
            <v>397713848</v>
          </cell>
          <cell r="P463">
            <v>33142821</v>
          </cell>
          <cell r="Q463">
            <v>66285642</v>
          </cell>
          <cell r="R463">
            <v>33142821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A-03-03-05-001-002-77</v>
          </cell>
          <cell r="E464" t="str">
            <v>VALLEDUPAR</v>
          </cell>
          <cell r="F464">
            <v>8000989118</v>
          </cell>
          <cell r="G464">
            <v>800098911</v>
          </cell>
          <cell r="I464">
            <v>1</v>
          </cell>
          <cell r="J464" t="str">
            <v>CERTIFICADO</v>
          </cell>
          <cell r="M464">
            <v>5634869760</v>
          </cell>
          <cell r="O464">
            <v>5634869760</v>
          </cell>
          <cell r="P464">
            <v>469572480</v>
          </cell>
          <cell r="Q464">
            <v>939144960</v>
          </cell>
          <cell r="R464">
            <v>469572480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A-03-03-05-001-002-12</v>
          </cell>
          <cell r="E465" t="str">
            <v>ACANDI</v>
          </cell>
          <cell r="F465">
            <v>8916800508</v>
          </cell>
          <cell r="G465">
            <v>891680050</v>
          </cell>
          <cell r="I465">
            <v>1</v>
          </cell>
          <cell r="M465">
            <v>324456788</v>
          </cell>
          <cell r="O465">
            <v>324456788</v>
          </cell>
          <cell r="P465">
            <v>27038066</v>
          </cell>
          <cell r="Q465">
            <v>54076132</v>
          </cell>
          <cell r="R465">
            <v>27038066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A-03-03-05-001-002-12</v>
          </cell>
          <cell r="E466" t="str">
            <v>ALTO BAUDO</v>
          </cell>
          <cell r="F466">
            <v>8916000624</v>
          </cell>
          <cell r="G466">
            <v>891600062</v>
          </cell>
          <cell r="I466">
            <v>1</v>
          </cell>
          <cell r="M466">
            <v>1377958880</v>
          </cell>
          <cell r="O466">
            <v>1377958880</v>
          </cell>
          <cell r="P466">
            <v>114829907</v>
          </cell>
          <cell r="Q466">
            <v>229659814</v>
          </cell>
          <cell r="R466">
            <v>114829907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A-03-03-05-001-002-12</v>
          </cell>
          <cell r="E467" t="str">
            <v>ATRATO</v>
          </cell>
          <cell r="F467">
            <v>8180003951</v>
          </cell>
          <cell r="G467">
            <v>818000395</v>
          </cell>
          <cell r="I467">
            <v>1</v>
          </cell>
          <cell r="M467">
            <v>179320560</v>
          </cell>
          <cell r="O467">
            <v>179320560</v>
          </cell>
          <cell r="P467">
            <v>14943380</v>
          </cell>
          <cell r="Q467">
            <v>29886760</v>
          </cell>
          <cell r="R467">
            <v>14943380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A-03-03-05-001-002-12</v>
          </cell>
          <cell r="E468" t="str">
            <v>BAGADO</v>
          </cell>
          <cell r="F468">
            <v>8916800554</v>
          </cell>
          <cell r="G468">
            <v>891680055</v>
          </cell>
          <cell r="I468">
            <v>1</v>
          </cell>
          <cell r="M468">
            <v>718374208</v>
          </cell>
          <cell r="O468">
            <v>718374208</v>
          </cell>
          <cell r="P468">
            <v>59864517</v>
          </cell>
          <cell r="Q468">
            <v>119729034</v>
          </cell>
          <cell r="R468">
            <v>59864517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A-03-03-05-001-002-12</v>
          </cell>
          <cell r="E469" t="str">
            <v>BAHIA SOLANO</v>
          </cell>
          <cell r="F469">
            <v>8916803953</v>
          </cell>
          <cell r="G469">
            <v>891680395</v>
          </cell>
          <cell r="I469">
            <v>1</v>
          </cell>
          <cell r="K469" t="str">
            <v>No. 3446 del 25-10-2017</v>
          </cell>
          <cell r="L469" t="str">
            <v>No. 1747 del 20-06-2018</v>
          </cell>
          <cell r="M469">
            <v>260466300</v>
          </cell>
          <cell r="O469">
            <v>260466300</v>
          </cell>
          <cell r="P469">
            <v>21705525</v>
          </cell>
          <cell r="Q469">
            <v>43411050</v>
          </cell>
          <cell r="R469">
            <v>21705525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A-03-03-05-001-002-12</v>
          </cell>
          <cell r="E470" t="str">
            <v>BAJO BAUDO-PIZA</v>
          </cell>
          <cell r="F470">
            <v>8000955895</v>
          </cell>
          <cell r="G470">
            <v>800095589</v>
          </cell>
          <cell r="I470">
            <v>1</v>
          </cell>
          <cell r="M470">
            <v>882686792</v>
          </cell>
          <cell r="O470">
            <v>882686792</v>
          </cell>
          <cell r="P470">
            <v>73557233</v>
          </cell>
          <cell r="Q470">
            <v>147114466</v>
          </cell>
          <cell r="R470">
            <v>73557233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A-03-03-05-001-002-12</v>
          </cell>
          <cell r="E471" t="str">
            <v>BOJAYA</v>
          </cell>
          <cell r="F471">
            <v>8000703758</v>
          </cell>
          <cell r="G471">
            <v>800070375</v>
          </cell>
          <cell r="I471">
            <v>1</v>
          </cell>
          <cell r="M471">
            <v>649819976</v>
          </cell>
          <cell r="O471">
            <v>649819976</v>
          </cell>
          <cell r="P471">
            <v>54151665</v>
          </cell>
          <cell r="Q471">
            <v>108303330</v>
          </cell>
          <cell r="R471">
            <v>54151665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A-03-03-05-001-002-12</v>
          </cell>
          <cell r="E472" t="str">
            <v>CANTON DEL SAN PABLO</v>
          </cell>
          <cell r="F472">
            <v>8002394145</v>
          </cell>
          <cell r="G472">
            <v>800239414</v>
          </cell>
          <cell r="I472">
            <v>1</v>
          </cell>
          <cell r="M472">
            <v>182991604</v>
          </cell>
          <cell r="O472">
            <v>182991604</v>
          </cell>
          <cell r="P472">
            <v>15249300</v>
          </cell>
          <cell r="Q472">
            <v>30498600</v>
          </cell>
          <cell r="R472">
            <v>15249300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A-03-03-05-001-002-12</v>
          </cell>
          <cell r="E473" t="str">
            <v>CARMEN DEL DARIEN</v>
          </cell>
          <cell r="F473">
            <v>8180013419</v>
          </cell>
          <cell r="G473">
            <v>818001341</v>
          </cell>
          <cell r="I473">
            <v>1</v>
          </cell>
          <cell r="M473">
            <v>577958384</v>
          </cell>
          <cell r="O473">
            <v>577958384</v>
          </cell>
          <cell r="P473">
            <v>48163199</v>
          </cell>
          <cell r="Q473">
            <v>96326398</v>
          </cell>
          <cell r="R473">
            <v>48163199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A-03-03-05-001-002-12</v>
          </cell>
          <cell r="E474" t="str">
            <v>CERTEGUI</v>
          </cell>
          <cell r="F474">
            <v>8180012023</v>
          </cell>
          <cell r="G474">
            <v>818001202</v>
          </cell>
          <cell r="I474">
            <v>1</v>
          </cell>
          <cell r="M474">
            <v>167050894</v>
          </cell>
          <cell r="O474">
            <v>167050894</v>
          </cell>
          <cell r="P474">
            <v>13920908</v>
          </cell>
          <cell r="Q474">
            <v>27841816</v>
          </cell>
          <cell r="R474">
            <v>13920908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A-03-03-05-001-002-12</v>
          </cell>
          <cell r="E475" t="str">
            <v>CONDOTO</v>
          </cell>
          <cell r="F475">
            <v>8916800579</v>
          </cell>
          <cell r="G475">
            <v>891680057</v>
          </cell>
          <cell r="I475">
            <v>1</v>
          </cell>
          <cell r="M475">
            <v>532276344</v>
          </cell>
          <cell r="O475">
            <v>532276344</v>
          </cell>
          <cell r="P475">
            <v>44356362</v>
          </cell>
          <cell r="Q475">
            <v>88712724</v>
          </cell>
          <cell r="R475">
            <v>44356362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A-03-03-05-001-002-12</v>
          </cell>
          <cell r="E476" t="str">
            <v>EL CARMEN</v>
          </cell>
          <cell r="F476">
            <v>8916800619</v>
          </cell>
          <cell r="G476">
            <v>891680061</v>
          </cell>
          <cell r="I476">
            <v>1</v>
          </cell>
          <cell r="M476">
            <v>239883388</v>
          </cell>
          <cell r="O476">
            <v>239883388</v>
          </cell>
          <cell r="P476">
            <v>19990282</v>
          </cell>
          <cell r="Q476">
            <v>39980564</v>
          </cell>
          <cell r="R476">
            <v>19990282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A-03-03-05-001-002-12</v>
          </cell>
          <cell r="E477" t="str">
            <v>LITORAL DEL SAN JUAN</v>
          </cell>
          <cell r="F477">
            <v>8180000022</v>
          </cell>
          <cell r="G477">
            <v>818000002</v>
          </cell>
          <cell r="I477">
            <v>1</v>
          </cell>
          <cell r="M477">
            <v>635597440</v>
          </cell>
          <cell r="O477">
            <v>635597440</v>
          </cell>
          <cell r="P477">
            <v>52966453</v>
          </cell>
          <cell r="Q477">
            <v>105932906</v>
          </cell>
          <cell r="R477">
            <v>52966453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A-03-03-05-001-002-12</v>
          </cell>
          <cell r="E478" t="str">
            <v>ITSMINA</v>
          </cell>
          <cell r="F478">
            <v>8916800672</v>
          </cell>
          <cell r="G478">
            <v>891680067</v>
          </cell>
          <cell r="I478">
            <v>1</v>
          </cell>
          <cell r="M478">
            <v>1913142304</v>
          </cell>
          <cell r="O478">
            <v>1913142304</v>
          </cell>
          <cell r="P478">
            <v>159428525</v>
          </cell>
          <cell r="Q478">
            <v>318857050</v>
          </cell>
          <cell r="R478">
            <v>159428525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A-03-03-05-001-002-12</v>
          </cell>
          <cell r="E479" t="str">
            <v>JURADO</v>
          </cell>
          <cell r="F479">
            <v>8916804027</v>
          </cell>
          <cell r="G479">
            <v>891680402</v>
          </cell>
          <cell r="I479">
            <v>1</v>
          </cell>
          <cell r="M479">
            <v>189024028</v>
          </cell>
          <cell r="O479">
            <v>189024028</v>
          </cell>
          <cell r="P479">
            <v>15752002</v>
          </cell>
          <cell r="Q479">
            <v>31504004</v>
          </cell>
          <cell r="R479">
            <v>15752002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A-03-03-05-001-002-12</v>
          </cell>
          <cell r="E480" t="str">
            <v>LLORO</v>
          </cell>
          <cell r="F480">
            <v>8916802812</v>
          </cell>
          <cell r="G480">
            <v>891680281</v>
          </cell>
          <cell r="I480">
            <v>1</v>
          </cell>
          <cell r="M480">
            <v>596655296</v>
          </cell>
          <cell r="O480">
            <v>596655296</v>
          </cell>
          <cell r="P480">
            <v>49721275</v>
          </cell>
          <cell r="Q480">
            <v>99442550</v>
          </cell>
          <cell r="R480">
            <v>49721275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A-03-03-05-001-002-12</v>
          </cell>
          <cell r="E481" t="str">
            <v>MEDIO ATRATO</v>
          </cell>
          <cell r="F481">
            <v>8180009413</v>
          </cell>
          <cell r="G481">
            <v>818000941</v>
          </cell>
          <cell r="I481">
            <v>1</v>
          </cell>
          <cell r="M481">
            <v>252061928</v>
          </cell>
          <cell r="O481">
            <v>252061928</v>
          </cell>
          <cell r="P481">
            <v>21005161</v>
          </cell>
          <cell r="Q481">
            <v>42010322</v>
          </cell>
          <cell r="R481">
            <v>21005161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A-03-03-05-001-002-12</v>
          </cell>
          <cell r="E482" t="str">
            <v>MEDIO BAUDO</v>
          </cell>
          <cell r="F482">
            <v>8180009072</v>
          </cell>
          <cell r="G482">
            <v>818000907</v>
          </cell>
          <cell r="I482">
            <v>1</v>
          </cell>
          <cell r="M482">
            <v>475718456</v>
          </cell>
          <cell r="O482">
            <v>475718456</v>
          </cell>
          <cell r="P482">
            <v>39643205</v>
          </cell>
          <cell r="Q482">
            <v>79286410</v>
          </cell>
          <cell r="R482">
            <v>39643205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A-03-03-05-001-002-12</v>
          </cell>
          <cell r="E483" t="str">
            <v>MEDIO SAN JUAN</v>
          </cell>
          <cell r="F483">
            <v>8180012062</v>
          </cell>
          <cell r="G483">
            <v>818001206</v>
          </cell>
          <cell r="I483">
            <v>1</v>
          </cell>
          <cell r="M483">
            <v>402539160</v>
          </cell>
          <cell r="O483">
            <v>402539160</v>
          </cell>
          <cell r="P483">
            <v>33544930</v>
          </cell>
          <cell r="Q483">
            <v>67089860</v>
          </cell>
          <cell r="R483">
            <v>33544930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A-03-03-05-001-002-12</v>
          </cell>
          <cell r="E484" t="str">
            <v>NOVITA</v>
          </cell>
          <cell r="F484">
            <v>8916800751</v>
          </cell>
          <cell r="G484">
            <v>891680075</v>
          </cell>
          <cell r="I484">
            <v>1</v>
          </cell>
          <cell r="M484">
            <v>248076308</v>
          </cell>
          <cell r="O484">
            <v>248076308</v>
          </cell>
          <cell r="P484">
            <v>20673026</v>
          </cell>
          <cell r="Q484">
            <v>41346052</v>
          </cell>
          <cell r="R484">
            <v>20673026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A-03-03-05-001-002-12</v>
          </cell>
          <cell r="E485" t="str">
            <v>NUQUI</v>
          </cell>
          <cell r="F485">
            <v>8916800769</v>
          </cell>
          <cell r="G485">
            <v>891680076</v>
          </cell>
          <cell r="I485">
            <v>1</v>
          </cell>
          <cell r="M485">
            <v>314122632</v>
          </cell>
          <cell r="O485">
            <v>314122632</v>
          </cell>
          <cell r="P485">
            <v>26176886</v>
          </cell>
          <cell r="Q485">
            <v>52353772</v>
          </cell>
          <cell r="R485">
            <v>26176886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A-03-03-05-001-002-12</v>
          </cell>
          <cell r="E486" t="str">
            <v>RIO IRO</v>
          </cell>
          <cell r="F486">
            <v>8180012030</v>
          </cell>
          <cell r="G486">
            <v>818001203</v>
          </cell>
          <cell r="I486">
            <v>1</v>
          </cell>
          <cell r="M486">
            <v>199095870</v>
          </cell>
          <cell r="O486">
            <v>199095870</v>
          </cell>
          <cell r="P486">
            <v>16591323</v>
          </cell>
          <cell r="Q486">
            <v>33182646</v>
          </cell>
          <cell r="R486">
            <v>16591323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A-03-03-05-001-002-12</v>
          </cell>
          <cell r="E487" t="str">
            <v>RIO QUITO</v>
          </cell>
          <cell r="F487">
            <v>8180008991</v>
          </cell>
          <cell r="G487">
            <v>818000899</v>
          </cell>
          <cell r="I487">
            <v>1</v>
          </cell>
          <cell r="M487">
            <v>320322156</v>
          </cell>
          <cell r="O487">
            <v>320322156</v>
          </cell>
          <cell r="P487">
            <v>26693513</v>
          </cell>
          <cell r="Q487">
            <v>53387026</v>
          </cell>
          <cell r="R487">
            <v>26693513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A-03-03-05-001-002-12</v>
          </cell>
          <cell r="E488" t="str">
            <v>RIO SUCIO</v>
          </cell>
          <cell r="F488">
            <v>8916800790</v>
          </cell>
          <cell r="G488">
            <v>891680079</v>
          </cell>
          <cell r="I488">
            <v>1</v>
          </cell>
          <cell r="M488">
            <v>2173719168</v>
          </cell>
          <cell r="O488">
            <v>2173719168</v>
          </cell>
          <cell r="P488">
            <v>181143264</v>
          </cell>
          <cell r="Q488">
            <v>362286528</v>
          </cell>
          <cell r="R488">
            <v>181143264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A-03-03-05-001-002-12</v>
          </cell>
          <cell r="E489" t="str">
            <v>SAN JOSE DE PALMAR</v>
          </cell>
          <cell r="F489">
            <v>8916800809</v>
          </cell>
          <cell r="G489">
            <v>891680080</v>
          </cell>
          <cell r="I489">
            <v>1</v>
          </cell>
          <cell r="M489">
            <v>96986972</v>
          </cell>
          <cell r="O489">
            <v>96986972</v>
          </cell>
          <cell r="P489">
            <v>8082248</v>
          </cell>
          <cell r="Q489">
            <v>16164496</v>
          </cell>
          <cell r="R489">
            <v>8082248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A-03-03-05-001-002-12</v>
          </cell>
          <cell r="E490" t="str">
            <v>SIPI</v>
          </cell>
          <cell r="F490">
            <v>8000956134</v>
          </cell>
          <cell r="G490">
            <v>800095613</v>
          </cell>
          <cell r="I490">
            <v>1</v>
          </cell>
          <cell r="M490">
            <v>96132169</v>
          </cell>
          <cell r="O490">
            <v>96132169</v>
          </cell>
          <cell r="P490">
            <v>8011014</v>
          </cell>
          <cell r="Q490">
            <v>16022028</v>
          </cell>
          <cell r="R490">
            <v>8011014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A-03-03-05-001-002-12</v>
          </cell>
          <cell r="E491" t="str">
            <v>TADO</v>
          </cell>
          <cell r="F491">
            <v>8916800816</v>
          </cell>
          <cell r="G491">
            <v>891680081</v>
          </cell>
          <cell r="I491">
            <v>1</v>
          </cell>
          <cell r="M491">
            <v>788113384</v>
          </cell>
          <cell r="O491">
            <v>788113384</v>
          </cell>
          <cell r="P491">
            <v>65676115</v>
          </cell>
          <cell r="Q491">
            <v>131352230</v>
          </cell>
          <cell r="R491">
            <v>65676115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A-03-03-05-001-002-12</v>
          </cell>
          <cell r="E492" t="str">
            <v>UNGUIA</v>
          </cell>
          <cell r="F492">
            <v>8916801964</v>
          </cell>
          <cell r="G492">
            <v>891680196</v>
          </cell>
          <cell r="I492">
            <v>1</v>
          </cell>
          <cell r="K492" t="str">
            <v>No. 3446 del 25-10-2017</v>
          </cell>
          <cell r="L492" t="str">
            <v>No. 4638 del 29-11-2018</v>
          </cell>
          <cell r="M492">
            <v>418971116</v>
          </cell>
          <cell r="O492">
            <v>418971116</v>
          </cell>
          <cell r="P492">
            <v>34914260</v>
          </cell>
          <cell r="Q492">
            <v>69828520</v>
          </cell>
          <cell r="R492">
            <v>34914260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A-03-03-05-001-002-12</v>
          </cell>
          <cell r="E493" t="str">
            <v>UNION PANAMERICANA</v>
          </cell>
          <cell r="F493">
            <v>8180009610</v>
          </cell>
          <cell r="G493">
            <v>818000961</v>
          </cell>
          <cell r="I493">
            <v>1</v>
          </cell>
          <cell r="M493">
            <v>226732112</v>
          </cell>
          <cell r="O493">
            <v>226732112</v>
          </cell>
          <cell r="P493">
            <v>18894343</v>
          </cell>
          <cell r="Q493">
            <v>37788686</v>
          </cell>
          <cell r="R493">
            <v>18894343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A-03-03-05-001-002-82</v>
          </cell>
          <cell r="E494" t="str">
            <v>QUIBDO</v>
          </cell>
          <cell r="F494">
            <v>8916800110</v>
          </cell>
          <cell r="G494">
            <v>891680011</v>
          </cell>
          <cell r="I494">
            <v>1</v>
          </cell>
          <cell r="J494" t="str">
            <v>CERTIFICADO</v>
          </cell>
          <cell r="M494">
            <v>6431859840</v>
          </cell>
          <cell r="O494">
            <v>6431859840</v>
          </cell>
          <cell r="P494">
            <v>535988320</v>
          </cell>
          <cell r="Q494">
            <v>1071976640</v>
          </cell>
          <cell r="R494">
            <v>535988320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A-03-03-05-001-002-13</v>
          </cell>
          <cell r="E495" t="str">
            <v>AYAPEL</v>
          </cell>
          <cell r="F495">
            <v>8000967373</v>
          </cell>
          <cell r="G495">
            <v>800096737</v>
          </cell>
          <cell r="I495">
            <v>1</v>
          </cell>
          <cell r="M495">
            <v>1308230304</v>
          </cell>
          <cell r="O495">
            <v>1308230304</v>
          </cell>
          <cell r="P495">
            <v>109019192</v>
          </cell>
          <cell r="Q495">
            <v>218038384</v>
          </cell>
          <cell r="R495">
            <v>109019192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A-03-03-05-001-002-13</v>
          </cell>
          <cell r="E496" t="str">
            <v>BUENAVISTA</v>
          </cell>
          <cell r="F496">
            <v>8000967398</v>
          </cell>
          <cell r="G496">
            <v>800096739</v>
          </cell>
          <cell r="I496">
            <v>1</v>
          </cell>
          <cell r="M496">
            <v>591318568</v>
          </cell>
          <cell r="O496">
            <v>591318568</v>
          </cell>
          <cell r="P496">
            <v>49276547</v>
          </cell>
          <cell r="Q496">
            <v>98553094</v>
          </cell>
          <cell r="R496">
            <v>49276547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A-03-03-05-001-002-13</v>
          </cell>
          <cell r="E497" t="str">
            <v>CANALETE</v>
          </cell>
          <cell r="F497">
            <v>8000967406</v>
          </cell>
          <cell r="G497">
            <v>800096740</v>
          </cell>
          <cell r="I497">
            <v>1</v>
          </cell>
          <cell r="M497">
            <v>742580400</v>
          </cell>
          <cell r="O497">
            <v>742580400</v>
          </cell>
          <cell r="P497">
            <v>61881700</v>
          </cell>
          <cell r="Q497">
            <v>123763400</v>
          </cell>
          <cell r="R497">
            <v>61881700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A-03-03-05-001-002-13</v>
          </cell>
          <cell r="E498" t="str">
            <v>CERETE</v>
          </cell>
          <cell r="F498">
            <v>8000967445</v>
          </cell>
          <cell r="G498">
            <v>800096744</v>
          </cell>
          <cell r="I498">
            <v>1</v>
          </cell>
          <cell r="M498">
            <v>1541752672</v>
          </cell>
          <cell r="O498">
            <v>1541752672</v>
          </cell>
          <cell r="P498">
            <v>128479389</v>
          </cell>
          <cell r="Q498">
            <v>256958778</v>
          </cell>
          <cell r="R498">
            <v>128479389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A-03-03-05-001-002-13</v>
          </cell>
          <cell r="E499" t="str">
            <v>CHIMA</v>
          </cell>
          <cell r="F499">
            <v>8000967501</v>
          </cell>
          <cell r="G499">
            <v>800096750</v>
          </cell>
          <cell r="I499">
            <v>1</v>
          </cell>
          <cell r="M499">
            <v>293475120</v>
          </cell>
          <cell r="O499">
            <v>293475120</v>
          </cell>
          <cell r="P499">
            <v>24456260</v>
          </cell>
          <cell r="Q499">
            <v>48912520</v>
          </cell>
          <cell r="R499">
            <v>24456260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A-03-03-05-001-002-13</v>
          </cell>
          <cell r="E500" t="str">
            <v>CHINU</v>
          </cell>
          <cell r="F500">
            <v>8000967531</v>
          </cell>
          <cell r="G500">
            <v>800096753</v>
          </cell>
          <cell r="I500">
            <v>1</v>
          </cell>
          <cell r="M500">
            <v>776272792</v>
          </cell>
          <cell r="O500">
            <v>776272792</v>
          </cell>
          <cell r="P500">
            <v>64689399</v>
          </cell>
          <cell r="Q500">
            <v>129378798</v>
          </cell>
          <cell r="R500">
            <v>64689399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A-03-03-05-001-002-13</v>
          </cell>
          <cell r="E501" t="str">
            <v>CIENAGA DE ORO</v>
          </cell>
          <cell r="F501">
            <v>8000967461</v>
          </cell>
          <cell r="G501">
            <v>800096746</v>
          </cell>
          <cell r="I501">
            <v>1</v>
          </cell>
          <cell r="M501">
            <v>1290156816</v>
          </cell>
          <cell r="O501">
            <v>1290156816</v>
          </cell>
          <cell r="P501">
            <v>107513068</v>
          </cell>
          <cell r="Q501">
            <v>215026136</v>
          </cell>
          <cell r="R501">
            <v>107513068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A-03-03-05-001-002-13</v>
          </cell>
          <cell r="E502" t="str">
            <v>COTORRA</v>
          </cell>
          <cell r="F502">
            <v>8120016751</v>
          </cell>
          <cell r="G502">
            <v>812001675</v>
          </cell>
          <cell r="I502">
            <v>1</v>
          </cell>
          <cell r="M502">
            <v>271309832</v>
          </cell>
          <cell r="O502">
            <v>271309832</v>
          </cell>
          <cell r="P502">
            <v>22609153</v>
          </cell>
          <cell r="Q502">
            <v>45218306</v>
          </cell>
          <cell r="R502">
            <v>22609153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A-03-03-05-001-002-13</v>
          </cell>
          <cell r="E503" t="str">
            <v>LA APARTADA</v>
          </cell>
          <cell r="F503">
            <v>8120016816</v>
          </cell>
          <cell r="G503">
            <v>812001681</v>
          </cell>
          <cell r="I503">
            <v>1</v>
          </cell>
          <cell r="M503">
            <v>323459124</v>
          </cell>
          <cell r="O503">
            <v>323459124</v>
          </cell>
          <cell r="P503">
            <v>26954927</v>
          </cell>
          <cell r="Q503">
            <v>53909854</v>
          </cell>
          <cell r="R503">
            <v>26954927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A-03-03-05-001-002-13</v>
          </cell>
          <cell r="E504" t="str">
            <v>LOS CORDOBAS</v>
          </cell>
          <cell r="F504">
            <v>8000967610</v>
          </cell>
          <cell r="G504">
            <v>800096761</v>
          </cell>
          <cell r="I504">
            <v>1</v>
          </cell>
          <cell r="M504">
            <v>722995648</v>
          </cell>
          <cell r="O504">
            <v>722995648</v>
          </cell>
          <cell r="P504">
            <v>60249637</v>
          </cell>
          <cell r="Q504">
            <v>120499274</v>
          </cell>
          <cell r="R504">
            <v>60249637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A-03-03-05-001-002-13</v>
          </cell>
          <cell r="E505" t="str">
            <v>MOMIL</v>
          </cell>
          <cell r="F505">
            <v>8000967628</v>
          </cell>
          <cell r="G505">
            <v>800096762</v>
          </cell>
          <cell r="I505">
            <v>1</v>
          </cell>
          <cell r="M505">
            <v>289907708</v>
          </cell>
          <cell r="O505">
            <v>289907708</v>
          </cell>
          <cell r="P505">
            <v>24158976</v>
          </cell>
          <cell r="Q505">
            <v>48317952</v>
          </cell>
          <cell r="R505">
            <v>24158976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A-03-03-05-001-002-13</v>
          </cell>
          <cell r="E506" t="str">
            <v>MONTELIBANO</v>
          </cell>
          <cell r="F506">
            <v>8000967635</v>
          </cell>
          <cell r="G506">
            <v>800096763</v>
          </cell>
          <cell r="I506">
            <v>1</v>
          </cell>
          <cell r="M506">
            <v>1634236224</v>
          </cell>
          <cell r="O506">
            <v>1634236224</v>
          </cell>
          <cell r="P506">
            <v>136186352</v>
          </cell>
          <cell r="Q506">
            <v>272372704</v>
          </cell>
          <cell r="R506">
            <v>136186352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A-03-03-05-001-002-13</v>
          </cell>
          <cell r="E507" t="str">
            <v>MOÑITOS</v>
          </cell>
          <cell r="F507">
            <v>8000654749</v>
          </cell>
          <cell r="G507">
            <v>800065474</v>
          </cell>
          <cell r="I507">
            <v>1</v>
          </cell>
          <cell r="M507">
            <v>1020200800</v>
          </cell>
          <cell r="O507">
            <v>1020200800</v>
          </cell>
          <cell r="P507">
            <v>85016733</v>
          </cell>
          <cell r="Q507">
            <v>170033466</v>
          </cell>
          <cell r="R507">
            <v>85016733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A-03-03-05-001-002-13</v>
          </cell>
          <cell r="E508" t="str">
            <v>PLANETA RICA</v>
          </cell>
          <cell r="F508">
            <v>8000967651</v>
          </cell>
          <cell r="G508">
            <v>800096765</v>
          </cell>
          <cell r="I508">
            <v>1</v>
          </cell>
          <cell r="M508">
            <v>1478907936</v>
          </cell>
          <cell r="O508">
            <v>1478907936</v>
          </cell>
          <cell r="P508">
            <v>123242328</v>
          </cell>
          <cell r="Q508">
            <v>246484656</v>
          </cell>
          <cell r="R508">
            <v>123242328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A-03-03-05-001-002-13</v>
          </cell>
          <cell r="E509" t="str">
            <v>PUEBLO NUEVO</v>
          </cell>
          <cell r="F509">
            <v>8000967667</v>
          </cell>
          <cell r="G509">
            <v>800096766</v>
          </cell>
          <cell r="I509">
            <v>1</v>
          </cell>
          <cell r="M509">
            <v>929143008</v>
          </cell>
          <cell r="O509">
            <v>929143008</v>
          </cell>
          <cell r="P509">
            <v>77428584</v>
          </cell>
          <cell r="Q509">
            <v>154857168</v>
          </cell>
          <cell r="R509">
            <v>77428584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A-03-03-05-001-002-13</v>
          </cell>
          <cell r="E510" t="str">
            <v>PUERTO ESCONDIDO</v>
          </cell>
          <cell r="F510">
            <v>8000967707</v>
          </cell>
          <cell r="G510">
            <v>800096770</v>
          </cell>
          <cell r="I510">
            <v>1</v>
          </cell>
          <cell r="M510">
            <v>904092440</v>
          </cell>
          <cell r="O510">
            <v>904092440</v>
          </cell>
          <cell r="P510">
            <v>75341037</v>
          </cell>
          <cell r="Q510">
            <v>150682074</v>
          </cell>
          <cell r="R510">
            <v>75341037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A-03-03-05-001-002-13</v>
          </cell>
          <cell r="E511" t="str">
            <v>PUERTO LIBERTADOR</v>
          </cell>
          <cell r="F511">
            <v>8000967721</v>
          </cell>
          <cell r="G511">
            <v>800096772</v>
          </cell>
          <cell r="I511">
            <v>1</v>
          </cell>
          <cell r="L511" t="str">
            <v>No. 1091 del 24-04-2017</v>
          </cell>
          <cell r="M511">
            <v>1462203488</v>
          </cell>
          <cell r="O511">
            <v>1462203488</v>
          </cell>
          <cell r="P511">
            <v>121850291</v>
          </cell>
          <cell r="Q511">
            <v>243700582</v>
          </cell>
          <cell r="R511">
            <v>121850291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A-03-03-05-001-002-13</v>
          </cell>
          <cell r="E512" t="str">
            <v>PURISIMA</v>
          </cell>
          <cell r="F512">
            <v>8000791627</v>
          </cell>
          <cell r="G512">
            <v>800079162</v>
          </cell>
          <cell r="I512">
            <v>1</v>
          </cell>
          <cell r="M512">
            <v>377865836</v>
          </cell>
          <cell r="O512">
            <v>377865836</v>
          </cell>
          <cell r="P512">
            <v>31488820</v>
          </cell>
          <cell r="Q512">
            <v>62977640</v>
          </cell>
          <cell r="R512">
            <v>31488820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A-03-03-05-001-002-13</v>
          </cell>
          <cell r="E513" t="str">
            <v>SAN ANDRES DE SOTAVENTO</v>
          </cell>
          <cell r="F513">
            <v>8000752319</v>
          </cell>
          <cell r="G513">
            <v>800075231</v>
          </cell>
          <cell r="I513">
            <v>1</v>
          </cell>
          <cell r="M513">
            <v>1760831136</v>
          </cell>
          <cell r="O513">
            <v>1760831136</v>
          </cell>
          <cell r="P513">
            <v>146735928</v>
          </cell>
          <cell r="Q513">
            <v>293471856</v>
          </cell>
          <cell r="R513">
            <v>146735928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A-03-03-05-001-002-13</v>
          </cell>
          <cell r="E514" t="str">
            <v>SAN ANTERO</v>
          </cell>
          <cell r="F514">
            <v>8000967818</v>
          </cell>
          <cell r="G514">
            <v>800096781</v>
          </cell>
          <cell r="I514">
            <v>1</v>
          </cell>
          <cell r="M514">
            <v>610957576</v>
          </cell>
          <cell r="O514">
            <v>610957576</v>
          </cell>
          <cell r="P514">
            <v>50913131</v>
          </cell>
          <cell r="Q514">
            <v>101826262</v>
          </cell>
          <cell r="R514">
            <v>50913131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A-03-03-05-001-002-13</v>
          </cell>
          <cell r="E515" t="str">
            <v>SAN BERNARDO V.</v>
          </cell>
          <cell r="F515">
            <v>8000968049</v>
          </cell>
          <cell r="G515">
            <v>800096804</v>
          </cell>
          <cell r="I515">
            <v>1</v>
          </cell>
          <cell r="M515">
            <v>903280640</v>
          </cell>
          <cell r="O515">
            <v>903280640</v>
          </cell>
          <cell r="P515">
            <v>75273387</v>
          </cell>
          <cell r="Q515">
            <v>150546774</v>
          </cell>
          <cell r="R515">
            <v>75273387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A-03-03-05-001-002-13</v>
          </cell>
          <cell r="E516" t="str">
            <v>SAN CARLOS</v>
          </cell>
          <cell r="F516">
            <v>8000755377</v>
          </cell>
          <cell r="G516">
            <v>800075537</v>
          </cell>
          <cell r="I516">
            <v>1</v>
          </cell>
          <cell r="M516">
            <v>573863392</v>
          </cell>
          <cell r="O516">
            <v>573863392</v>
          </cell>
          <cell r="P516">
            <v>47821949</v>
          </cell>
          <cell r="Q516">
            <v>95643898</v>
          </cell>
          <cell r="R516">
            <v>47821949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A-03-03-05-001-002-13</v>
          </cell>
          <cell r="E517" t="str">
            <v>SAN JOSE DE URE</v>
          </cell>
          <cell r="F517">
            <v>9002200618</v>
          </cell>
          <cell r="G517">
            <v>900220061</v>
          </cell>
          <cell r="I517">
            <v>1</v>
          </cell>
          <cell r="M517">
            <v>421194380</v>
          </cell>
          <cell r="O517">
            <v>421194380</v>
          </cell>
          <cell r="P517">
            <v>35099532</v>
          </cell>
          <cell r="Q517">
            <v>70199064</v>
          </cell>
          <cell r="R517">
            <v>35099532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A-03-03-05-001-002-13</v>
          </cell>
          <cell r="E518" t="str">
            <v>SAN PELAYO</v>
          </cell>
          <cell r="F518">
            <v>8000968056</v>
          </cell>
          <cell r="G518">
            <v>800096805</v>
          </cell>
          <cell r="I518">
            <v>1</v>
          </cell>
          <cell r="M518">
            <v>832037984</v>
          </cell>
          <cell r="O518">
            <v>832037984</v>
          </cell>
          <cell r="P518">
            <v>69336499</v>
          </cell>
          <cell r="Q518">
            <v>138672998</v>
          </cell>
          <cell r="R518">
            <v>69336499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A-03-03-05-001-002-13</v>
          </cell>
          <cell r="E519" t="str">
            <v>TIERRALTA</v>
          </cell>
          <cell r="F519">
            <v>8000968070</v>
          </cell>
          <cell r="G519">
            <v>800096807</v>
          </cell>
          <cell r="I519">
            <v>1</v>
          </cell>
          <cell r="M519">
            <v>3532408256</v>
          </cell>
          <cell r="O519">
            <v>3532408256</v>
          </cell>
          <cell r="P519">
            <v>294367355</v>
          </cell>
          <cell r="Q519">
            <v>588734710</v>
          </cell>
          <cell r="R519">
            <v>294367355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A-03-03-05-001-002-13</v>
          </cell>
          <cell r="E520" t="str">
            <v>TUCHIN</v>
          </cell>
          <cell r="F520">
            <v>9002201472</v>
          </cell>
          <cell r="G520">
            <v>900220147</v>
          </cell>
          <cell r="I520">
            <v>1</v>
          </cell>
          <cell r="M520">
            <v>1845487824</v>
          </cell>
          <cell r="O520">
            <v>1845487824</v>
          </cell>
          <cell r="P520">
            <v>153790652</v>
          </cell>
          <cell r="Q520">
            <v>307581304</v>
          </cell>
          <cell r="R520">
            <v>153790652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A-03-03-05-001-002-13</v>
          </cell>
          <cell r="E521" t="str">
            <v>VALENCIA</v>
          </cell>
          <cell r="F521">
            <v>8000968088</v>
          </cell>
          <cell r="G521">
            <v>800096808</v>
          </cell>
          <cell r="I521">
            <v>1</v>
          </cell>
          <cell r="M521">
            <v>1284054592</v>
          </cell>
          <cell r="O521">
            <v>1284054592</v>
          </cell>
          <cell r="P521">
            <v>107004549</v>
          </cell>
          <cell r="Q521">
            <v>214009098</v>
          </cell>
          <cell r="R521">
            <v>107004549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A-03-03-05-001-002-62</v>
          </cell>
          <cell r="E522" t="str">
            <v>MONTERIA</v>
          </cell>
          <cell r="F522">
            <v>8000967341</v>
          </cell>
          <cell r="G522">
            <v>800096734</v>
          </cell>
          <cell r="I522">
            <v>1</v>
          </cell>
          <cell r="J522" t="str">
            <v>CERTIFICADO</v>
          </cell>
          <cell r="M522">
            <v>5613113088</v>
          </cell>
          <cell r="O522">
            <v>5613113088</v>
          </cell>
          <cell r="P522">
            <v>467759424</v>
          </cell>
          <cell r="Q522">
            <v>935518848</v>
          </cell>
          <cell r="R522">
            <v>467759424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A-03-03-05-001-002-57</v>
          </cell>
          <cell r="E523" t="str">
            <v>LORICA</v>
          </cell>
          <cell r="F523">
            <v>8000967588</v>
          </cell>
          <cell r="G523">
            <v>800096758</v>
          </cell>
          <cell r="I523">
            <v>2</v>
          </cell>
          <cell r="J523" t="str">
            <v>CERTIFICADO</v>
          </cell>
          <cell r="K523" t="str">
            <v>No. 4278 del 20-11-2019</v>
          </cell>
          <cell r="L523" t="str">
            <v xml:space="preserve">No. 1047 del 28-04-2020-parcial hasta abirl </v>
          </cell>
          <cell r="M523">
            <v>2283176160</v>
          </cell>
          <cell r="O523">
            <v>2283176160</v>
          </cell>
          <cell r="P523">
            <v>190264680</v>
          </cell>
          <cell r="Q523">
            <v>0</v>
          </cell>
          <cell r="R523">
            <v>0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A-03-03-05-001-002-68</v>
          </cell>
          <cell r="E524" t="str">
            <v>SAHAGUN</v>
          </cell>
          <cell r="F524">
            <v>8000967778</v>
          </cell>
          <cell r="G524">
            <v>800096777</v>
          </cell>
          <cell r="I524">
            <v>1</v>
          </cell>
          <cell r="J524" t="str">
            <v>CERTIFICADO</v>
          </cell>
          <cell r="M524">
            <v>1748182304</v>
          </cell>
          <cell r="O524">
            <v>1748182304</v>
          </cell>
          <cell r="P524">
            <v>145681859</v>
          </cell>
          <cell r="Q524">
            <v>291363718</v>
          </cell>
          <cell r="R524">
            <v>145681859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A-03-03-05-001-002-14</v>
          </cell>
          <cell r="E525" t="str">
            <v>AGUA DE DIOS</v>
          </cell>
          <cell r="F525">
            <v>8906801494</v>
          </cell>
          <cell r="G525">
            <v>890680149</v>
          </cell>
          <cell r="I525">
            <v>1</v>
          </cell>
          <cell r="M525">
            <v>93494198</v>
          </cell>
          <cell r="O525">
            <v>93494198</v>
          </cell>
          <cell r="P525">
            <v>7791183</v>
          </cell>
          <cell r="Q525">
            <v>15582366</v>
          </cell>
          <cell r="R525">
            <v>7791183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A-03-03-05-001-002-14</v>
          </cell>
          <cell r="E526" t="str">
            <v>ALBAN</v>
          </cell>
          <cell r="F526">
            <v>8999994500</v>
          </cell>
          <cell r="G526">
            <v>899999450</v>
          </cell>
          <cell r="I526">
            <v>1</v>
          </cell>
          <cell r="M526">
            <v>57767041</v>
          </cell>
          <cell r="O526">
            <v>57767041</v>
          </cell>
          <cell r="P526">
            <v>4813920</v>
          </cell>
          <cell r="Q526">
            <v>9627840</v>
          </cell>
          <cell r="R526">
            <v>4813920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A-03-03-05-001-002-14</v>
          </cell>
          <cell r="E527" t="str">
            <v>ANAPOIMA</v>
          </cell>
          <cell r="F527">
            <v>8906800971</v>
          </cell>
          <cell r="G527">
            <v>890680097</v>
          </cell>
          <cell r="I527">
            <v>1</v>
          </cell>
          <cell r="M527">
            <v>162104444</v>
          </cell>
          <cell r="O527">
            <v>162104444</v>
          </cell>
          <cell r="P527">
            <v>13508704</v>
          </cell>
          <cell r="Q527">
            <v>27017408</v>
          </cell>
          <cell r="R527">
            <v>13508704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A-03-03-05-001-002-14</v>
          </cell>
          <cell r="E528" t="str">
            <v>ANOLAIMA</v>
          </cell>
          <cell r="F528">
            <v>8999994263</v>
          </cell>
          <cell r="G528">
            <v>899999426</v>
          </cell>
          <cell r="I528">
            <v>1</v>
          </cell>
          <cell r="M528">
            <v>136997490</v>
          </cell>
          <cell r="O528">
            <v>136997490</v>
          </cell>
          <cell r="P528">
            <v>11416458</v>
          </cell>
          <cell r="Q528">
            <v>22832916</v>
          </cell>
          <cell r="R528">
            <v>11416458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A-03-03-05-001-002-14</v>
          </cell>
          <cell r="E529" t="str">
            <v>ARBELAEZ</v>
          </cell>
          <cell r="F529">
            <v>8000933868</v>
          </cell>
          <cell r="G529">
            <v>800093386</v>
          </cell>
          <cell r="I529">
            <v>1</v>
          </cell>
          <cell r="M529">
            <v>131689362</v>
          </cell>
          <cell r="O529">
            <v>131689362</v>
          </cell>
          <cell r="P529">
            <v>10974114</v>
          </cell>
          <cell r="Q529">
            <v>21948228</v>
          </cell>
          <cell r="R529">
            <v>10974114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A-03-03-05-001-002-14</v>
          </cell>
          <cell r="E530" t="str">
            <v>BELTRAN</v>
          </cell>
          <cell r="F530">
            <v>8000946240</v>
          </cell>
          <cell r="G530">
            <v>800094624</v>
          </cell>
          <cell r="I530">
            <v>1</v>
          </cell>
          <cell r="M530">
            <v>21298395</v>
          </cell>
          <cell r="O530">
            <v>21298395</v>
          </cell>
          <cell r="P530">
            <v>1774866</v>
          </cell>
          <cell r="Q530">
            <v>3549732</v>
          </cell>
          <cell r="R530">
            <v>1774866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A-03-03-05-001-002-14</v>
          </cell>
          <cell r="E531" t="str">
            <v>BITUIMA</v>
          </cell>
          <cell r="F531">
            <v>8999997085</v>
          </cell>
          <cell r="G531">
            <v>899999708</v>
          </cell>
          <cell r="I531">
            <v>1</v>
          </cell>
          <cell r="M531">
            <v>24652952</v>
          </cell>
          <cell r="O531">
            <v>24652952</v>
          </cell>
          <cell r="P531">
            <v>2054413</v>
          </cell>
          <cell r="Q531">
            <v>4108826</v>
          </cell>
          <cell r="R531">
            <v>2054413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A-03-03-05-001-002-14</v>
          </cell>
          <cell r="E532" t="str">
            <v>BOJACA</v>
          </cell>
          <cell r="F532">
            <v>8000946226</v>
          </cell>
          <cell r="G532">
            <v>800094622</v>
          </cell>
          <cell r="I532">
            <v>1</v>
          </cell>
          <cell r="M532">
            <v>106363654</v>
          </cell>
          <cell r="O532">
            <v>106363654</v>
          </cell>
          <cell r="P532">
            <v>8863638</v>
          </cell>
          <cell r="Q532">
            <v>17727276</v>
          </cell>
          <cell r="R532">
            <v>8863638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A-03-03-05-001-002-14</v>
          </cell>
          <cell r="E533" t="str">
            <v>CABRERA</v>
          </cell>
          <cell r="F533">
            <v>8906801075</v>
          </cell>
          <cell r="G533">
            <v>890680107</v>
          </cell>
          <cell r="I533">
            <v>1</v>
          </cell>
          <cell r="M533">
            <v>64274932</v>
          </cell>
          <cell r="O533">
            <v>64274932</v>
          </cell>
          <cell r="P533">
            <v>5356244</v>
          </cell>
          <cell r="Q533">
            <v>10712488</v>
          </cell>
          <cell r="R533">
            <v>5356244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A-03-03-05-001-002-14</v>
          </cell>
          <cell r="E534" t="str">
            <v>CACHIPAY</v>
          </cell>
          <cell r="F534">
            <v>8000810919</v>
          </cell>
          <cell r="G534">
            <v>800081091</v>
          </cell>
          <cell r="I534">
            <v>1</v>
          </cell>
          <cell r="M534">
            <v>73001713</v>
          </cell>
          <cell r="O534">
            <v>73001713</v>
          </cell>
          <cell r="P534">
            <v>6083476</v>
          </cell>
          <cell r="Q534">
            <v>12166952</v>
          </cell>
          <cell r="R534">
            <v>6083476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A-03-03-05-001-002-14</v>
          </cell>
          <cell r="E535" t="str">
            <v>CAJICA</v>
          </cell>
          <cell r="F535">
            <v>8999994650</v>
          </cell>
          <cell r="G535">
            <v>899999465</v>
          </cell>
          <cell r="I535">
            <v>1</v>
          </cell>
          <cell r="M535">
            <v>464109600</v>
          </cell>
          <cell r="O535">
            <v>464109600</v>
          </cell>
          <cell r="P535">
            <v>38675800</v>
          </cell>
          <cell r="Q535">
            <v>77351600</v>
          </cell>
          <cell r="R535">
            <v>38675800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A-03-03-05-001-002-14</v>
          </cell>
          <cell r="E536" t="str">
            <v>CAPARRAPI</v>
          </cell>
          <cell r="F536">
            <v>8999997100</v>
          </cell>
          <cell r="G536">
            <v>899999710</v>
          </cell>
          <cell r="I536">
            <v>1</v>
          </cell>
          <cell r="M536">
            <v>186983716</v>
          </cell>
          <cell r="O536">
            <v>186983716</v>
          </cell>
          <cell r="P536">
            <v>15581976</v>
          </cell>
          <cell r="Q536">
            <v>31163952</v>
          </cell>
          <cell r="R536">
            <v>15581976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A-03-03-05-001-002-14</v>
          </cell>
          <cell r="E537" t="str">
            <v>CAQUEZA</v>
          </cell>
          <cell r="F537">
            <v>8999994629</v>
          </cell>
          <cell r="G537">
            <v>899999462</v>
          </cell>
          <cell r="I537">
            <v>1</v>
          </cell>
          <cell r="M537">
            <v>175335616</v>
          </cell>
          <cell r="O537">
            <v>175335616</v>
          </cell>
          <cell r="P537">
            <v>14611301</v>
          </cell>
          <cell r="Q537">
            <v>29222602</v>
          </cell>
          <cell r="R537">
            <v>14611301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A-03-03-05-001-002-14</v>
          </cell>
          <cell r="E538" t="str">
            <v>CARMEN DE CARUPA</v>
          </cell>
          <cell r="F538">
            <v>8999993677</v>
          </cell>
          <cell r="G538">
            <v>899999367</v>
          </cell>
          <cell r="I538">
            <v>1</v>
          </cell>
          <cell r="M538">
            <v>94393944</v>
          </cell>
          <cell r="O538">
            <v>94393944</v>
          </cell>
          <cell r="P538">
            <v>7866162</v>
          </cell>
          <cell r="Q538">
            <v>15732324</v>
          </cell>
          <cell r="R538">
            <v>7866162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A-03-03-05-001-002-14</v>
          </cell>
          <cell r="E539" t="str">
            <v>CHAGUANI</v>
          </cell>
          <cell r="F539">
            <v>8999994002</v>
          </cell>
          <cell r="G539">
            <v>899999400</v>
          </cell>
          <cell r="I539">
            <v>1</v>
          </cell>
          <cell r="M539">
            <v>35405707</v>
          </cell>
          <cell r="O539">
            <v>35405707</v>
          </cell>
          <cell r="P539">
            <v>2950476</v>
          </cell>
          <cell r="Q539">
            <v>5900952</v>
          </cell>
          <cell r="R539">
            <v>2950476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A-03-03-05-001-002-14</v>
          </cell>
          <cell r="E540" t="str">
            <v>CHIPAQUE</v>
          </cell>
          <cell r="F540">
            <v>8999994675</v>
          </cell>
          <cell r="G540">
            <v>899999467</v>
          </cell>
          <cell r="I540">
            <v>1</v>
          </cell>
          <cell r="M540">
            <v>108817936</v>
          </cell>
          <cell r="O540">
            <v>108817936</v>
          </cell>
          <cell r="P540">
            <v>9068161</v>
          </cell>
          <cell r="Q540">
            <v>18136322</v>
          </cell>
          <cell r="R540">
            <v>9068161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A-03-03-05-001-002-14</v>
          </cell>
          <cell r="E541" t="str">
            <v>CHOACHI</v>
          </cell>
          <cell r="F541">
            <v>8999994145</v>
          </cell>
          <cell r="G541">
            <v>899999414</v>
          </cell>
          <cell r="I541">
            <v>1</v>
          </cell>
          <cell r="M541">
            <v>122922002</v>
          </cell>
          <cell r="O541">
            <v>122922002</v>
          </cell>
          <cell r="P541">
            <v>10243500</v>
          </cell>
          <cell r="Q541">
            <v>20487000</v>
          </cell>
          <cell r="R541">
            <v>10243500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A-03-03-05-001-002-14</v>
          </cell>
          <cell r="E542" t="str">
            <v>CHOCONTA</v>
          </cell>
          <cell r="F542">
            <v>8999993573</v>
          </cell>
          <cell r="G542">
            <v>899999357</v>
          </cell>
          <cell r="I542">
            <v>1</v>
          </cell>
          <cell r="M542">
            <v>236092716</v>
          </cell>
          <cell r="O542">
            <v>236092716</v>
          </cell>
          <cell r="P542">
            <v>19674393</v>
          </cell>
          <cell r="Q542">
            <v>39348786</v>
          </cell>
          <cell r="R542">
            <v>19674393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A-03-03-05-001-002-14</v>
          </cell>
          <cell r="E543" t="str">
            <v>COGUA</v>
          </cell>
          <cell r="F543">
            <v>8999994668</v>
          </cell>
          <cell r="G543">
            <v>899999466</v>
          </cell>
          <cell r="I543">
            <v>1</v>
          </cell>
          <cell r="M543">
            <v>201384532</v>
          </cell>
          <cell r="O543">
            <v>201384532</v>
          </cell>
          <cell r="P543">
            <v>16782044</v>
          </cell>
          <cell r="Q543">
            <v>33564088</v>
          </cell>
          <cell r="R543">
            <v>16782044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A-03-03-05-001-002-14</v>
          </cell>
          <cell r="E544" t="str">
            <v>COTA</v>
          </cell>
          <cell r="F544">
            <v>8999997053</v>
          </cell>
          <cell r="G544">
            <v>899999705</v>
          </cell>
          <cell r="I544">
            <v>1</v>
          </cell>
          <cell r="M544">
            <v>183942786</v>
          </cell>
          <cell r="O544">
            <v>183942786</v>
          </cell>
          <cell r="P544">
            <v>15328566</v>
          </cell>
          <cell r="Q544">
            <v>30657132</v>
          </cell>
          <cell r="R544">
            <v>15328566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A-03-03-05-001-002-14</v>
          </cell>
          <cell r="E545" t="str">
            <v>CUCUNUBA</v>
          </cell>
          <cell r="F545">
            <v>8999994066</v>
          </cell>
          <cell r="G545">
            <v>899999406</v>
          </cell>
          <cell r="I545">
            <v>1</v>
          </cell>
          <cell r="M545">
            <v>113723820</v>
          </cell>
          <cell r="O545">
            <v>113723820</v>
          </cell>
          <cell r="P545">
            <v>9476985</v>
          </cell>
          <cell r="Q545">
            <v>18953970</v>
          </cell>
          <cell r="R545">
            <v>9476985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A-03-03-05-001-002-14</v>
          </cell>
          <cell r="E546" t="str">
            <v>EL COLEGIO</v>
          </cell>
          <cell r="F546">
            <v>8906801620</v>
          </cell>
          <cell r="G546">
            <v>890680162</v>
          </cell>
          <cell r="I546">
            <v>1</v>
          </cell>
          <cell r="M546">
            <v>262519576</v>
          </cell>
          <cell r="O546">
            <v>262519576</v>
          </cell>
          <cell r="P546">
            <v>21876631</v>
          </cell>
          <cell r="Q546">
            <v>43753262</v>
          </cell>
          <cell r="R546">
            <v>21876631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A-03-03-05-001-002-14</v>
          </cell>
          <cell r="E547" t="str">
            <v>EL PEÑON</v>
          </cell>
          <cell r="F547">
            <v>8999994604</v>
          </cell>
          <cell r="G547">
            <v>899999460</v>
          </cell>
          <cell r="I547">
            <v>1</v>
          </cell>
          <cell r="M547">
            <v>64823550</v>
          </cell>
          <cell r="O547">
            <v>64823550</v>
          </cell>
          <cell r="P547">
            <v>5401963</v>
          </cell>
          <cell r="Q547">
            <v>10803926</v>
          </cell>
          <cell r="R547">
            <v>5401963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A-03-03-05-001-002-14</v>
          </cell>
          <cell r="E548" t="str">
            <v>EL ROSAL</v>
          </cell>
          <cell r="F548">
            <v>8320023184</v>
          </cell>
          <cell r="G548">
            <v>832002318</v>
          </cell>
          <cell r="I548">
            <v>1</v>
          </cell>
          <cell r="M548">
            <v>178183458</v>
          </cell>
          <cell r="O548">
            <v>178183458</v>
          </cell>
          <cell r="P548">
            <v>14848622</v>
          </cell>
          <cell r="Q548">
            <v>29697244</v>
          </cell>
          <cell r="R548">
            <v>14848622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A-03-03-05-001-002-14</v>
          </cell>
          <cell r="E549" t="str">
            <v>FOMEQUE</v>
          </cell>
          <cell r="F549">
            <v>8999993645</v>
          </cell>
          <cell r="G549">
            <v>899999364</v>
          </cell>
          <cell r="I549">
            <v>1</v>
          </cell>
          <cell r="M549">
            <v>122837394</v>
          </cell>
          <cell r="O549">
            <v>122837394</v>
          </cell>
          <cell r="P549">
            <v>10236450</v>
          </cell>
          <cell r="Q549">
            <v>20472900</v>
          </cell>
          <cell r="R549">
            <v>10236450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A-03-03-05-001-002-14</v>
          </cell>
          <cell r="E550" t="str">
            <v>FOSCA</v>
          </cell>
          <cell r="F550">
            <v>8999994201</v>
          </cell>
          <cell r="G550">
            <v>899999420</v>
          </cell>
          <cell r="I550">
            <v>1</v>
          </cell>
          <cell r="M550">
            <v>89626994</v>
          </cell>
          <cell r="O550">
            <v>89626994</v>
          </cell>
          <cell r="P550">
            <v>7468916</v>
          </cell>
          <cell r="Q550">
            <v>14937832</v>
          </cell>
          <cell r="R550">
            <v>7468916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A-03-03-05-001-002-99</v>
          </cell>
          <cell r="E551" t="str">
            <v>FUNZA</v>
          </cell>
          <cell r="F551">
            <v>8999994335</v>
          </cell>
          <cell r="G551">
            <v>899999433</v>
          </cell>
          <cell r="I551">
            <v>1</v>
          </cell>
          <cell r="J551" t="str">
            <v>CERTIFICADO</v>
          </cell>
          <cell r="M551">
            <v>596353696</v>
          </cell>
          <cell r="O551">
            <v>596353696</v>
          </cell>
          <cell r="P551">
            <v>49696141</v>
          </cell>
          <cell r="Q551">
            <v>99392282</v>
          </cell>
          <cell r="R551">
            <v>49696141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A-03-03-05-001-002-14</v>
          </cell>
          <cell r="E552" t="str">
            <v>FUQUENE</v>
          </cell>
          <cell r="F552">
            <v>8999993233</v>
          </cell>
          <cell r="G552">
            <v>899999323</v>
          </cell>
          <cell r="I552">
            <v>1</v>
          </cell>
          <cell r="M552">
            <v>92347792</v>
          </cell>
          <cell r="O552">
            <v>92347792</v>
          </cell>
          <cell r="P552">
            <v>7695649</v>
          </cell>
          <cell r="Q552">
            <v>15391298</v>
          </cell>
          <cell r="R552">
            <v>7695649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A-03-03-05-001-002-14</v>
          </cell>
          <cell r="E553" t="str">
            <v>GACHALA</v>
          </cell>
          <cell r="F553">
            <v>8000946717</v>
          </cell>
          <cell r="G553">
            <v>800094671</v>
          </cell>
          <cell r="I553">
            <v>1</v>
          </cell>
          <cell r="M553">
            <v>55361650</v>
          </cell>
          <cell r="O553">
            <v>55361650</v>
          </cell>
          <cell r="P553">
            <v>4613471</v>
          </cell>
          <cell r="Q553">
            <v>9226942</v>
          </cell>
          <cell r="R553">
            <v>4613471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A-03-03-05-001-002-14</v>
          </cell>
          <cell r="E554" t="str">
            <v>GACHANCIPA</v>
          </cell>
          <cell r="F554">
            <v>8999994191</v>
          </cell>
          <cell r="G554">
            <v>899999419</v>
          </cell>
          <cell r="I554">
            <v>1</v>
          </cell>
          <cell r="M554">
            <v>140219292</v>
          </cell>
          <cell r="O554">
            <v>140219292</v>
          </cell>
          <cell r="P554">
            <v>11684941</v>
          </cell>
          <cell r="Q554">
            <v>23369882</v>
          </cell>
          <cell r="R554">
            <v>11684941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A-03-03-05-001-002-14</v>
          </cell>
          <cell r="E555" t="str">
            <v>GACHETA</v>
          </cell>
          <cell r="F555">
            <v>8999993312</v>
          </cell>
          <cell r="G555">
            <v>899999331</v>
          </cell>
          <cell r="I555">
            <v>1</v>
          </cell>
          <cell r="M555">
            <v>114113416</v>
          </cell>
          <cell r="O555">
            <v>114113416</v>
          </cell>
          <cell r="P555">
            <v>9509451</v>
          </cell>
          <cell r="Q555">
            <v>19018902</v>
          </cell>
          <cell r="R555">
            <v>9509451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A-03-03-05-001-002-14</v>
          </cell>
          <cell r="E556" t="str">
            <v>GAMA</v>
          </cell>
          <cell r="F556">
            <v>8000946842</v>
          </cell>
          <cell r="G556">
            <v>800094684</v>
          </cell>
          <cell r="I556">
            <v>1</v>
          </cell>
          <cell r="M556">
            <v>29348356</v>
          </cell>
          <cell r="O556">
            <v>29348356</v>
          </cell>
          <cell r="P556">
            <v>2445696</v>
          </cell>
          <cell r="Q556">
            <v>4891392</v>
          </cell>
          <cell r="R556">
            <v>2445696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A-03-03-05-001-002-14</v>
          </cell>
          <cell r="E557" t="str">
            <v>GRANADA</v>
          </cell>
          <cell r="F557">
            <v>8320009921</v>
          </cell>
          <cell r="G557">
            <v>832000992</v>
          </cell>
          <cell r="I557">
            <v>1</v>
          </cell>
          <cell r="M557">
            <v>92976942</v>
          </cell>
          <cell r="O557">
            <v>92976942</v>
          </cell>
          <cell r="P557">
            <v>7748079</v>
          </cell>
          <cell r="Q557">
            <v>15496158</v>
          </cell>
          <cell r="R557">
            <v>7748079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A-03-03-05-001-002-14</v>
          </cell>
          <cell r="E558" t="str">
            <v>GUACHETA</v>
          </cell>
          <cell r="F558">
            <v>8999993620</v>
          </cell>
          <cell r="G558">
            <v>899999362</v>
          </cell>
          <cell r="I558">
            <v>1</v>
          </cell>
          <cell r="M558">
            <v>211436584</v>
          </cell>
          <cell r="O558">
            <v>211436584</v>
          </cell>
          <cell r="P558">
            <v>17619715</v>
          </cell>
          <cell r="Q558">
            <v>35239430</v>
          </cell>
          <cell r="R558">
            <v>17619715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A-03-03-05-001-002-14</v>
          </cell>
          <cell r="E559" t="str">
            <v>GUADUAS</v>
          </cell>
          <cell r="F559">
            <v>8999997014</v>
          </cell>
          <cell r="G559">
            <v>899999701</v>
          </cell>
          <cell r="I559">
            <v>1</v>
          </cell>
          <cell r="M559">
            <v>254502296</v>
          </cell>
          <cell r="O559">
            <v>254502296</v>
          </cell>
          <cell r="P559">
            <v>21208525</v>
          </cell>
          <cell r="Q559">
            <v>42417050</v>
          </cell>
          <cell r="R559">
            <v>21208525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A-03-03-05-001-002-14</v>
          </cell>
          <cell r="E560" t="str">
            <v>GUASCA</v>
          </cell>
          <cell r="F560">
            <v>8999994421</v>
          </cell>
          <cell r="G560">
            <v>899999442</v>
          </cell>
          <cell r="I560">
            <v>1</v>
          </cell>
          <cell r="M560">
            <v>190061176</v>
          </cell>
          <cell r="O560">
            <v>190061176</v>
          </cell>
          <cell r="P560">
            <v>15838431</v>
          </cell>
          <cell r="Q560">
            <v>31676862</v>
          </cell>
          <cell r="R560">
            <v>15838431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A-03-03-05-001-002-14</v>
          </cell>
          <cell r="E561" t="str">
            <v>GUATAQUI</v>
          </cell>
          <cell r="F561">
            <v>8000112719</v>
          </cell>
          <cell r="G561">
            <v>800011271</v>
          </cell>
          <cell r="I561">
            <v>1</v>
          </cell>
          <cell r="M561">
            <v>29269246</v>
          </cell>
          <cell r="O561">
            <v>29269246</v>
          </cell>
          <cell r="P561">
            <v>2439104</v>
          </cell>
          <cell r="Q561">
            <v>4878208</v>
          </cell>
          <cell r="R561">
            <v>2439104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A-03-03-05-001-002-14</v>
          </cell>
          <cell r="E562" t="str">
            <v>GUATAVITA</v>
          </cell>
          <cell r="F562">
            <v>8999993953</v>
          </cell>
          <cell r="G562">
            <v>899999395</v>
          </cell>
          <cell r="I562">
            <v>1</v>
          </cell>
          <cell r="K562" t="str">
            <v>No. 3446 del 25-10-2017</v>
          </cell>
          <cell r="L562" t="str">
            <v>No. 1001 del 13-04-2018</v>
          </cell>
          <cell r="M562">
            <v>67791906</v>
          </cell>
          <cell r="O562">
            <v>67791906</v>
          </cell>
          <cell r="P562">
            <v>5649326</v>
          </cell>
          <cell r="Q562">
            <v>11298652</v>
          </cell>
          <cell r="R562">
            <v>5649326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A-03-03-05-001-002-14</v>
          </cell>
          <cell r="E563" t="str">
            <v>GUAYABAL DE SIQUIMA</v>
          </cell>
          <cell r="F563">
            <v>8000946851</v>
          </cell>
          <cell r="G563">
            <v>800094685</v>
          </cell>
          <cell r="I563">
            <v>1</v>
          </cell>
          <cell r="M563">
            <v>53699338</v>
          </cell>
          <cell r="O563">
            <v>53699338</v>
          </cell>
          <cell r="P563">
            <v>4474945</v>
          </cell>
          <cell r="Q563">
            <v>8949890</v>
          </cell>
          <cell r="R563">
            <v>4474945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A-03-03-05-001-002-14</v>
          </cell>
          <cell r="E564" t="str">
            <v>GUAYABETAL</v>
          </cell>
          <cell r="F564">
            <v>8000947011</v>
          </cell>
          <cell r="G564">
            <v>800094701</v>
          </cell>
          <cell r="I564">
            <v>1</v>
          </cell>
          <cell r="M564">
            <v>62978551</v>
          </cell>
          <cell r="O564">
            <v>62978551</v>
          </cell>
          <cell r="P564">
            <v>5248213</v>
          </cell>
          <cell r="Q564">
            <v>10496426</v>
          </cell>
          <cell r="R564">
            <v>5248213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A-03-03-05-001-002-14</v>
          </cell>
          <cell r="E565" t="str">
            <v>GUTIERREZ</v>
          </cell>
          <cell r="F565">
            <v>8000947041</v>
          </cell>
          <cell r="G565">
            <v>800094704</v>
          </cell>
          <cell r="I565">
            <v>1</v>
          </cell>
          <cell r="M565">
            <v>46924563</v>
          </cell>
          <cell r="O565">
            <v>46924563</v>
          </cell>
          <cell r="P565">
            <v>3910380</v>
          </cell>
          <cell r="Q565">
            <v>7820760</v>
          </cell>
          <cell r="R565">
            <v>3910380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A-03-03-05-001-002-14</v>
          </cell>
          <cell r="E566" t="str">
            <v>JERUSALEN</v>
          </cell>
          <cell r="F566">
            <v>8000040182</v>
          </cell>
          <cell r="G566">
            <v>800004018</v>
          </cell>
          <cell r="I566">
            <v>1</v>
          </cell>
          <cell r="M566">
            <v>27670363</v>
          </cell>
          <cell r="O566">
            <v>27670363</v>
          </cell>
          <cell r="P566">
            <v>2305864</v>
          </cell>
          <cell r="Q566">
            <v>4611728</v>
          </cell>
          <cell r="R566">
            <v>2305864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A-03-03-05-001-002-14</v>
          </cell>
          <cell r="E567" t="str">
            <v>JUNIN</v>
          </cell>
          <cell r="F567">
            <v>8000947059</v>
          </cell>
          <cell r="G567">
            <v>800094705</v>
          </cell>
          <cell r="I567">
            <v>1</v>
          </cell>
          <cell r="M567">
            <v>61078430</v>
          </cell>
          <cell r="O567">
            <v>61078430</v>
          </cell>
          <cell r="P567">
            <v>5089869</v>
          </cell>
          <cell r="Q567">
            <v>10179738</v>
          </cell>
          <cell r="R567">
            <v>5089869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A-03-03-05-001-002-14</v>
          </cell>
          <cell r="E568" t="str">
            <v>LA CALERA</v>
          </cell>
          <cell r="F568">
            <v>8999997125</v>
          </cell>
          <cell r="G568">
            <v>899999712</v>
          </cell>
          <cell r="I568">
            <v>1</v>
          </cell>
          <cell r="M568">
            <v>198888416</v>
          </cell>
          <cell r="O568">
            <v>198888416</v>
          </cell>
          <cell r="P568">
            <v>16574035</v>
          </cell>
          <cell r="Q568">
            <v>33148070</v>
          </cell>
          <cell r="R568">
            <v>16574035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A-03-03-05-001-002-14</v>
          </cell>
          <cell r="E569" t="str">
            <v>LA MESA</v>
          </cell>
          <cell r="F569">
            <v>8906800267</v>
          </cell>
          <cell r="G569">
            <v>890680026</v>
          </cell>
          <cell r="I569">
            <v>1</v>
          </cell>
          <cell r="M569">
            <v>277833368</v>
          </cell>
          <cell r="O569">
            <v>277833368</v>
          </cell>
          <cell r="P569">
            <v>23152781</v>
          </cell>
          <cell r="Q569">
            <v>46305562</v>
          </cell>
          <cell r="R569">
            <v>23152781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A-03-03-05-001-002-14</v>
          </cell>
          <cell r="E570" t="str">
            <v>LA PALMA</v>
          </cell>
          <cell r="F570">
            <v>8999993691</v>
          </cell>
          <cell r="G570">
            <v>899999369</v>
          </cell>
          <cell r="I570">
            <v>1</v>
          </cell>
          <cell r="M570">
            <v>132640748</v>
          </cell>
          <cell r="O570">
            <v>132640748</v>
          </cell>
          <cell r="P570">
            <v>11053396</v>
          </cell>
          <cell r="Q570">
            <v>22106792</v>
          </cell>
          <cell r="R570">
            <v>11053396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A-03-03-05-001-002-14</v>
          </cell>
          <cell r="E571" t="str">
            <v>LA PEÑA</v>
          </cell>
          <cell r="F571">
            <v>8999997211</v>
          </cell>
          <cell r="G571">
            <v>899999721</v>
          </cell>
          <cell r="I571">
            <v>1</v>
          </cell>
          <cell r="M571">
            <v>79732135</v>
          </cell>
          <cell r="O571">
            <v>79732135</v>
          </cell>
          <cell r="P571">
            <v>6644345</v>
          </cell>
          <cell r="Q571">
            <v>13288690</v>
          </cell>
          <cell r="R571">
            <v>6644345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A-03-03-05-001-002-14</v>
          </cell>
          <cell r="E572" t="str">
            <v>LA VEGA</v>
          </cell>
          <cell r="F572">
            <v>8000734751</v>
          </cell>
          <cell r="G572">
            <v>800073475</v>
          </cell>
          <cell r="I572">
            <v>1</v>
          </cell>
          <cell r="M572">
            <v>181082356</v>
          </cell>
          <cell r="O572">
            <v>181082356</v>
          </cell>
          <cell r="P572">
            <v>15090196</v>
          </cell>
          <cell r="Q572">
            <v>30180392</v>
          </cell>
          <cell r="R572">
            <v>15090196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A-03-03-05-001-002-14</v>
          </cell>
          <cell r="E573" t="str">
            <v>LENGUAZAQUE</v>
          </cell>
          <cell r="F573">
            <v>8999993305</v>
          </cell>
          <cell r="G573">
            <v>899999330</v>
          </cell>
          <cell r="I573">
            <v>1</v>
          </cell>
          <cell r="M573">
            <v>156185756</v>
          </cell>
          <cell r="O573">
            <v>156185756</v>
          </cell>
          <cell r="P573">
            <v>13015480</v>
          </cell>
          <cell r="Q573">
            <v>26030960</v>
          </cell>
          <cell r="R573">
            <v>13015480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A-03-03-05-001-002-14</v>
          </cell>
          <cell r="E574" t="str">
            <v>MACHETA</v>
          </cell>
          <cell r="F574">
            <v>8999994011</v>
          </cell>
          <cell r="G574">
            <v>899999401</v>
          </cell>
          <cell r="I574">
            <v>1</v>
          </cell>
          <cell r="M574">
            <v>79583848</v>
          </cell>
          <cell r="O574">
            <v>79583848</v>
          </cell>
          <cell r="P574">
            <v>6631987</v>
          </cell>
          <cell r="Q574">
            <v>13263974</v>
          </cell>
          <cell r="R574">
            <v>6631987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A-03-03-05-001-002-14</v>
          </cell>
          <cell r="E575" t="str">
            <v>MADRID</v>
          </cell>
          <cell r="F575">
            <v>8999993258</v>
          </cell>
          <cell r="G575">
            <v>899999325</v>
          </cell>
          <cell r="I575">
            <v>1</v>
          </cell>
          <cell r="M575">
            <v>649579864</v>
          </cell>
          <cell r="O575">
            <v>649579864</v>
          </cell>
          <cell r="P575">
            <v>54131655</v>
          </cell>
          <cell r="Q575">
            <v>108263310</v>
          </cell>
          <cell r="R575">
            <v>54131655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A-03-03-05-001-002-14</v>
          </cell>
          <cell r="E576" t="str">
            <v>MANTA</v>
          </cell>
          <cell r="F576">
            <v>8000947113</v>
          </cell>
          <cell r="G576">
            <v>800094711</v>
          </cell>
          <cell r="I576">
            <v>1</v>
          </cell>
          <cell r="M576">
            <v>30131386</v>
          </cell>
          <cell r="O576">
            <v>30131386</v>
          </cell>
          <cell r="P576">
            <v>2510949</v>
          </cell>
          <cell r="Q576">
            <v>5021898</v>
          </cell>
          <cell r="R576">
            <v>2510949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A-03-03-05-001-002-14</v>
          </cell>
          <cell r="E577" t="str">
            <v>MEDINA</v>
          </cell>
          <cell r="F577">
            <v>8999994708</v>
          </cell>
          <cell r="G577">
            <v>899999470</v>
          </cell>
          <cell r="I577">
            <v>1</v>
          </cell>
          <cell r="M577">
            <v>135025464</v>
          </cell>
          <cell r="O577">
            <v>135025464</v>
          </cell>
          <cell r="P577">
            <v>11252122</v>
          </cell>
          <cell r="Q577">
            <v>22504244</v>
          </cell>
          <cell r="R577">
            <v>11252122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A-03-03-05-001-002-14</v>
          </cell>
          <cell r="E578" t="str">
            <v>NARIÑO</v>
          </cell>
          <cell r="F578">
            <v>8906803903</v>
          </cell>
          <cell r="G578">
            <v>890680390</v>
          </cell>
          <cell r="I578">
            <v>1</v>
          </cell>
          <cell r="M578">
            <v>19197731</v>
          </cell>
          <cell r="O578">
            <v>19197731</v>
          </cell>
          <cell r="P578">
            <v>1599811</v>
          </cell>
          <cell r="Q578">
            <v>3199622</v>
          </cell>
          <cell r="R578">
            <v>1599811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A-03-03-05-001-002-14</v>
          </cell>
          <cell r="E579" t="str">
            <v>NEMOCON</v>
          </cell>
          <cell r="F579">
            <v>8999993661</v>
          </cell>
          <cell r="G579">
            <v>899999366</v>
          </cell>
          <cell r="I579">
            <v>1</v>
          </cell>
          <cell r="K579" t="str">
            <v>No. 4091 del 16-11-2016</v>
          </cell>
          <cell r="L579" t="str">
            <v>No. 3024 del 18-09-2017</v>
          </cell>
          <cell r="M579">
            <v>152909166</v>
          </cell>
          <cell r="O579">
            <v>152909166</v>
          </cell>
          <cell r="P579">
            <v>12742431</v>
          </cell>
          <cell r="Q579">
            <v>25484862</v>
          </cell>
          <cell r="R579">
            <v>12742431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A-03-03-05-001-002-14</v>
          </cell>
          <cell r="E580" t="str">
            <v>NILO</v>
          </cell>
          <cell r="F580">
            <v>8999997078</v>
          </cell>
          <cell r="G580">
            <v>899999707</v>
          </cell>
          <cell r="I580">
            <v>1</v>
          </cell>
          <cell r="M580">
            <v>79557254</v>
          </cell>
          <cell r="O580">
            <v>79557254</v>
          </cell>
          <cell r="P580">
            <v>6629771</v>
          </cell>
          <cell r="Q580">
            <v>13259542</v>
          </cell>
          <cell r="R580">
            <v>6629771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A-03-03-05-001-002-14</v>
          </cell>
          <cell r="E581" t="str">
            <v>NIMAIMA</v>
          </cell>
          <cell r="F581">
            <v>8000947138</v>
          </cell>
          <cell r="G581">
            <v>800094713</v>
          </cell>
          <cell r="I581">
            <v>1</v>
          </cell>
          <cell r="M581">
            <v>34922834</v>
          </cell>
          <cell r="O581">
            <v>34922834</v>
          </cell>
          <cell r="P581">
            <v>2910236</v>
          </cell>
          <cell r="Q581">
            <v>5820472</v>
          </cell>
          <cell r="R581">
            <v>2910236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A-03-03-05-001-002-14</v>
          </cell>
          <cell r="E582" t="str">
            <v>NOCAIMA</v>
          </cell>
          <cell r="F582">
            <v>8999997189</v>
          </cell>
          <cell r="G582">
            <v>899999718</v>
          </cell>
          <cell r="I582">
            <v>1</v>
          </cell>
          <cell r="M582">
            <v>79192173</v>
          </cell>
          <cell r="O582">
            <v>79192173</v>
          </cell>
          <cell r="P582">
            <v>6599348</v>
          </cell>
          <cell r="Q582">
            <v>13198696</v>
          </cell>
          <cell r="R582">
            <v>6599348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A-03-03-05-001-002-14</v>
          </cell>
          <cell r="E583" t="str">
            <v>OSPINA PEREZ - VENECIA</v>
          </cell>
          <cell r="F583">
            <v>8906800883</v>
          </cell>
          <cell r="G583">
            <v>890680088</v>
          </cell>
          <cell r="I583">
            <v>1</v>
          </cell>
          <cell r="M583">
            <v>62485372</v>
          </cell>
          <cell r="O583">
            <v>62485372</v>
          </cell>
          <cell r="P583">
            <v>5207114</v>
          </cell>
          <cell r="Q583">
            <v>10414228</v>
          </cell>
          <cell r="R583">
            <v>5207114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A-03-03-05-001-002-14</v>
          </cell>
          <cell r="E584" t="str">
            <v>PACHO</v>
          </cell>
          <cell r="F584">
            <v>8999994754</v>
          </cell>
          <cell r="G584">
            <v>899999475</v>
          </cell>
          <cell r="I584">
            <v>1</v>
          </cell>
          <cell r="M584">
            <v>268334104</v>
          </cell>
          <cell r="O584">
            <v>268334104</v>
          </cell>
          <cell r="P584">
            <v>22361175</v>
          </cell>
          <cell r="Q584">
            <v>44722350</v>
          </cell>
          <cell r="R584">
            <v>22361175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A-03-03-05-001-002-14</v>
          </cell>
          <cell r="E585" t="str">
            <v>PAIME</v>
          </cell>
          <cell r="F585">
            <v>8999997046</v>
          </cell>
          <cell r="G585">
            <v>899999704</v>
          </cell>
          <cell r="I585">
            <v>1</v>
          </cell>
          <cell r="M585">
            <v>75910825</v>
          </cell>
          <cell r="O585">
            <v>75910825</v>
          </cell>
          <cell r="P585">
            <v>6325902</v>
          </cell>
          <cell r="Q585">
            <v>12651804</v>
          </cell>
          <cell r="R585">
            <v>6325902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A-03-03-05-001-002-14</v>
          </cell>
          <cell r="E586" t="str">
            <v>PANDI</v>
          </cell>
          <cell r="F586">
            <v>8906801731</v>
          </cell>
          <cell r="G586">
            <v>890680173</v>
          </cell>
          <cell r="I586">
            <v>1</v>
          </cell>
          <cell r="M586">
            <v>60791820</v>
          </cell>
          <cell r="O586">
            <v>60791820</v>
          </cell>
          <cell r="P586">
            <v>5065985</v>
          </cell>
          <cell r="Q586">
            <v>10131970</v>
          </cell>
          <cell r="R586">
            <v>5065985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A-03-03-05-001-002-14</v>
          </cell>
          <cell r="E587" t="str">
            <v>PARATEBUENO</v>
          </cell>
          <cell r="F587">
            <v>8000741205</v>
          </cell>
          <cell r="G587">
            <v>800074120</v>
          </cell>
          <cell r="I587">
            <v>1</v>
          </cell>
          <cell r="M587">
            <v>158680864</v>
          </cell>
          <cell r="O587">
            <v>158680864</v>
          </cell>
          <cell r="P587">
            <v>13223405</v>
          </cell>
          <cell r="Q587">
            <v>26446810</v>
          </cell>
          <cell r="R587">
            <v>13223405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A-03-03-05-001-002-14</v>
          </cell>
          <cell r="E588" t="str">
            <v>PASCA</v>
          </cell>
          <cell r="F588">
            <v>8906801541</v>
          </cell>
          <cell r="G588">
            <v>890680154</v>
          </cell>
          <cell r="I588">
            <v>1</v>
          </cell>
          <cell r="M588">
            <v>145637430</v>
          </cell>
          <cell r="O588">
            <v>145637430</v>
          </cell>
          <cell r="P588">
            <v>12136453</v>
          </cell>
          <cell r="Q588">
            <v>24272906</v>
          </cell>
          <cell r="R588">
            <v>12136453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A-03-03-05-001-002-14</v>
          </cell>
          <cell r="E589" t="str">
            <v>PUERTO SALGAR</v>
          </cell>
          <cell r="F589">
            <v>8999994138</v>
          </cell>
          <cell r="G589">
            <v>899999413</v>
          </cell>
          <cell r="I589">
            <v>1</v>
          </cell>
          <cell r="M589">
            <v>182087440</v>
          </cell>
          <cell r="O589">
            <v>182087440</v>
          </cell>
          <cell r="P589">
            <v>15173953</v>
          </cell>
          <cell r="Q589">
            <v>30347906</v>
          </cell>
          <cell r="R589">
            <v>15173953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A-03-03-05-001-002-14</v>
          </cell>
          <cell r="E590" t="str">
            <v>PULI</v>
          </cell>
          <cell r="F590">
            <v>8000856124</v>
          </cell>
          <cell r="G590">
            <v>800085612</v>
          </cell>
          <cell r="I590">
            <v>1</v>
          </cell>
          <cell r="M590">
            <v>28656667</v>
          </cell>
          <cell r="O590">
            <v>28656667</v>
          </cell>
          <cell r="P590">
            <v>2388056</v>
          </cell>
          <cell r="Q590">
            <v>4776112</v>
          </cell>
          <cell r="R590">
            <v>2388056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A-03-03-05-001-002-14</v>
          </cell>
          <cell r="E591" t="str">
            <v>QUEBRADANEGRA</v>
          </cell>
          <cell r="F591">
            <v>8999994328</v>
          </cell>
          <cell r="G591">
            <v>899999432</v>
          </cell>
          <cell r="I591">
            <v>1</v>
          </cell>
          <cell r="M591">
            <v>55873695</v>
          </cell>
          <cell r="O591">
            <v>55873695</v>
          </cell>
          <cell r="P591">
            <v>4656141</v>
          </cell>
          <cell r="Q591">
            <v>9312282</v>
          </cell>
          <cell r="R591">
            <v>4656141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A-03-03-05-001-002-14</v>
          </cell>
          <cell r="E592" t="str">
            <v>QUETAME</v>
          </cell>
          <cell r="F592">
            <v>8000947161</v>
          </cell>
          <cell r="G592">
            <v>800094716</v>
          </cell>
          <cell r="I592">
            <v>1</v>
          </cell>
          <cell r="M592">
            <v>91952538</v>
          </cell>
          <cell r="O592">
            <v>91952538</v>
          </cell>
          <cell r="P592">
            <v>7662712</v>
          </cell>
          <cell r="Q592">
            <v>15325424</v>
          </cell>
          <cell r="R592">
            <v>7662712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A-03-03-05-001-002-14</v>
          </cell>
          <cell r="E593" t="str">
            <v>QUIPILE</v>
          </cell>
          <cell r="F593">
            <v>8999994310</v>
          </cell>
          <cell r="G593">
            <v>899999431</v>
          </cell>
          <cell r="I593">
            <v>1</v>
          </cell>
          <cell r="M593">
            <v>76244244</v>
          </cell>
          <cell r="O593">
            <v>76244244</v>
          </cell>
          <cell r="P593">
            <v>6353687</v>
          </cell>
          <cell r="Q593">
            <v>12707374</v>
          </cell>
          <cell r="R593">
            <v>6353687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A-03-03-05-001-002-14</v>
          </cell>
          <cell r="E594" t="str">
            <v>APULO</v>
          </cell>
          <cell r="F594">
            <v>8906802367</v>
          </cell>
          <cell r="G594">
            <v>890680236</v>
          </cell>
          <cell r="I594">
            <v>1</v>
          </cell>
          <cell r="M594">
            <v>87315474</v>
          </cell>
          <cell r="O594">
            <v>87315474</v>
          </cell>
          <cell r="P594">
            <v>7276290</v>
          </cell>
          <cell r="Q594">
            <v>14552580</v>
          </cell>
          <cell r="R594">
            <v>7276290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A-03-03-05-001-002-14</v>
          </cell>
          <cell r="E595" t="str">
            <v>RICAURTE</v>
          </cell>
          <cell r="F595">
            <v>8906800591</v>
          </cell>
          <cell r="G595">
            <v>890680059</v>
          </cell>
          <cell r="I595">
            <v>1</v>
          </cell>
          <cell r="M595">
            <v>86279233</v>
          </cell>
          <cell r="O595">
            <v>86279233</v>
          </cell>
          <cell r="P595">
            <v>7189936</v>
          </cell>
          <cell r="Q595">
            <v>14379872</v>
          </cell>
          <cell r="R595">
            <v>7189936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A-03-03-05-001-002-14</v>
          </cell>
          <cell r="E596" t="str">
            <v>SAN ANTONIO D TEQUEN</v>
          </cell>
          <cell r="F596">
            <v>8605270461</v>
          </cell>
          <cell r="G596">
            <v>860527046</v>
          </cell>
          <cell r="I596">
            <v>1</v>
          </cell>
          <cell r="M596">
            <v>107132978</v>
          </cell>
          <cell r="O596">
            <v>107132978</v>
          </cell>
          <cell r="P596">
            <v>8927748</v>
          </cell>
          <cell r="Q596">
            <v>17855496</v>
          </cell>
          <cell r="R596">
            <v>8927748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A-03-03-05-001-002-14</v>
          </cell>
          <cell r="E597" t="str">
            <v>SAN BERNARDO</v>
          </cell>
          <cell r="F597">
            <v>8000934375</v>
          </cell>
          <cell r="G597">
            <v>800093437</v>
          </cell>
          <cell r="I597">
            <v>1</v>
          </cell>
          <cell r="M597">
            <v>102566634</v>
          </cell>
          <cell r="O597">
            <v>102566634</v>
          </cell>
          <cell r="P597">
            <v>8547220</v>
          </cell>
          <cell r="Q597">
            <v>17094440</v>
          </cell>
          <cell r="R597">
            <v>8547220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A-03-03-05-001-002-14</v>
          </cell>
          <cell r="E598" t="str">
            <v>SAN CAYETANO</v>
          </cell>
          <cell r="F598">
            <v>8000947518</v>
          </cell>
          <cell r="G598">
            <v>800094751</v>
          </cell>
          <cell r="I598">
            <v>1</v>
          </cell>
          <cell r="M598">
            <v>49363443</v>
          </cell>
          <cell r="O598">
            <v>49363443</v>
          </cell>
          <cell r="P598">
            <v>4113620</v>
          </cell>
          <cell r="Q598">
            <v>8227240</v>
          </cell>
          <cell r="R598">
            <v>4113620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A-03-03-05-001-002-14</v>
          </cell>
          <cell r="E599" t="str">
            <v>SAN FRANCISCO</v>
          </cell>
          <cell r="F599">
            <v>8999991735</v>
          </cell>
          <cell r="G599">
            <v>899999173</v>
          </cell>
          <cell r="I599">
            <v>1</v>
          </cell>
          <cell r="M599">
            <v>98707378</v>
          </cell>
          <cell r="O599">
            <v>98707378</v>
          </cell>
          <cell r="P599">
            <v>8225615</v>
          </cell>
          <cell r="Q599">
            <v>16451230</v>
          </cell>
          <cell r="R599">
            <v>8225615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A-03-03-05-001-002-14</v>
          </cell>
          <cell r="E600" t="str">
            <v>SAN JUAN DE RIOSECO</v>
          </cell>
          <cell r="F600">
            <v>8999994224</v>
          </cell>
          <cell r="G600">
            <v>899999422</v>
          </cell>
          <cell r="I600">
            <v>1</v>
          </cell>
          <cell r="M600">
            <v>106477824</v>
          </cell>
          <cell r="O600">
            <v>106477824</v>
          </cell>
          <cell r="P600">
            <v>8873152</v>
          </cell>
          <cell r="Q600">
            <v>17746304</v>
          </cell>
          <cell r="R600">
            <v>8873152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A-03-03-05-001-002-14</v>
          </cell>
          <cell r="E601" t="str">
            <v>SASAIMA</v>
          </cell>
          <cell r="F601">
            <v>8000947525</v>
          </cell>
          <cell r="G601">
            <v>800094752</v>
          </cell>
          <cell r="I601">
            <v>1</v>
          </cell>
          <cell r="M601">
            <v>120321476</v>
          </cell>
          <cell r="O601">
            <v>120321476</v>
          </cell>
          <cell r="P601">
            <v>10026790</v>
          </cell>
          <cell r="Q601">
            <v>20053580</v>
          </cell>
          <cell r="R601">
            <v>10026790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A-03-03-05-001-002-14</v>
          </cell>
          <cell r="E602" t="str">
            <v>SESQUILE</v>
          </cell>
          <cell r="F602">
            <v>8999994152</v>
          </cell>
          <cell r="G602">
            <v>899999415</v>
          </cell>
          <cell r="I602">
            <v>1</v>
          </cell>
          <cell r="M602">
            <v>131230276</v>
          </cell>
          <cell r="O602">
            <v>131230276</v>
          </cell>
          <cell r="P602">
            <v>10935856</v>
          </cell>
          <cell r="Q602">
            <v>21871712</v>
          </cell>
          <cell r="R602">
            <v>10935856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A-03-03-05-001-002-14</v>
          </cell>
          <cell r="E603" t="str">
            <v>SIBATE</v>
          </cell>
          <cell r="F603">
            <v>8999993724</v>
          </cell>
          <cell r="G603">
            <v>899999372</v>
          </cell>
          <cell r="I603">
            <v>1</v>
          </cell>
          <cell r="M603">
            <v>299283160</v>
          </cell>
          <cell r="O603">
            <v>299283160</v>
          </cell>
          <cell r="P603">
            <v>24940263</v>
          </cell>
          <cell r="Q603">
            <v>49880526</v>
          </cell>
          <cell r="R603">
            <v>24940263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A-03-03-05-001-002-14</v>
          </cell>
          <cell r="E604" t="str">
            <v>SILVANIA</v>
          </cell>
          <cell r="F604">
            <v>8906804370</v>
          </cell>
          <cell r="G604">
            <v>890680437</v>
          </cell>
          <cell r="I604">
            <v>1</v>
          </cell>
          <cell r="M604">
            <v>215187644</v>
          </cell>
          <cell r="O604">
            <v>215187644</v>
          </cell>
          <cell r="P604">
            <v>17932304</v>
          </cell>
          <cell r="Q604">
            <v>35864608</v>
          </cell>
          <cell r="R604">
            <v>17932304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A-03-03-05-001-002-14</v>
          </cell>
          <cell r="E605" t="str">
            <v>SIMIJACA</v>
          </cell>
          <cell r="F605">
            <v>8999993842</v>
          </cell>
          <cell r="G605">
            <v>899999384</v>
          </cell>
          <cell r="I605">
            <v>1</v>
          </cell>
          <cell r="M605">
            <v>130700444</v>
          </cell>
          <cell r="O605">
            <v>130700444</v>
          </cell>
          <cell r="P605">
            <v>10891704</v>
          </cell>
          <cell r="Q605">
            <v>21783408</v>
          </cell>
          <cell r="R605">
            <v>10891704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A-03-03-05-001-002-14</v>
          </cell>
          <cell r="E606" t="str">
            <v>SOPO</v>
          </cell>
          <cell r="F606">
            <v>8999994682</v>
          </cell>
          <cell r="G606">
            <v>899999468</v>
          </cell>
          <cell r="I606">
            <v>1</v>
          </cell>
          <cell r="M606">
            <v>222258412</v>
          </cell>
          <cell r="O606">
            <v>222258412</v>
          </cell>
          <cell r="P606">
            <v>18521534</v>
          </cell>
          <cell r="Q606">
            <v>37043068</v>
          </cell>
          <cell r="R606">
            <v>18521534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A-03-03-05-001-002-14</v>
          </cell>
          <cell r="E607" t="str">
            <v>SUBACHOQUE</v>
          </cell>
          <cell r="F607">
            <v>8999993147</v>
          </cell>
          <cell r="G607">
            <v>899999314</v>
          </cell>
          <cell r="I607">
            <v>1</v>
          </cell>
          <cell r="M607">
            <v>136551380</v>
          </cell>
          <cell r="O607">
            <v>136551380</v>
          </cell>
          <cell r="P607">
            <v>11379282</v>
          </cell>
          <cell r="Q607">
            <v>22758564</v>
          </cell>
          <cell r="R607">
            <v>11379282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A-03-03-05-001-002-14</v>
          </cell>
          <cell r="E608" t="str">
            <v>SUESCA</v>
          </cell>
          <cell r="F608">
            <v>8999994303</v>
          </cell>
          <cell r="G608">
            <v>899999430</v>
          </cell>
          <cell r="I608">
            <v>1</v>
          </cell>
          <cell r="M608">
            <v>162763732</v>
          </cell>
          <cell r="O608">
            <v>162763732</v>
          </cell>
          <cell r="P608">
            <v>13563644</v>
          </cell>
          <cell r="Q608">
            <v>27127288</v>
          </cell>
          <cell r="R608">
            <v>13563644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A-03-03-05-001-002-14</v>
          </cell>
          <cell r="E609" t="str">
            <v>SUPATA</v>
          </cell>
          <cell r="F609">
            <v>8999993985</v>
          </cell>
          <cell r="G609">
            <v>899999398</v>
          </cell>
          <cell r="I609">
            <v>1</v>
          </cell>
          <cell r="M609">
            <v>64797363</v>
          </cell>
          <cell r="O609">
            <v>64797363</v>
          </cell>
          <cell r="P609">
            <v>5399780</v>
          </cell>
          <cell r="Q609">
            <v>10799560</v>
          </cell>
          <cell r="R609">
            <v>5399780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A-03-03-05-001-002-14</v>
          </cell>
          <cell r="E610" t="str">
            <v>SUSA</v>
          </cell>
          <cell r="F610">
            <v>8999997007</v>
          </cell>
          <cell r="G610">
            <v>899999700</v>
          </cell>
          <cell r="I610">
            <v>1</v>
          </cell>
          <cell r="M610">
            <v>68075632</v>
          </cell>
          <cell r="O610">
            <v>68075632</v>
          </cell>
          <cell r="P610">
            <v>5672969</v>
          </cell>
          <cell r="Q610">
            <v>11345938</v>
          </cell>
          <cell r="R610">
            <v>5672969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A-03-03-05-001-002-14</v>
          </cell>
          <cell r="E611" t="str">
            <v>SUTATAUSA</v>
          </cell>
          <cell r="F611">
            <v>8999994761</v>
          </cell>
          <cell r="G611">
            <v>899999476</v>
          </cell>
          <cell r="I611">
            <v>1</v>
          </cell>
          <cell r="M611">
            <v>68303659</v>
          </cell>
          <cell r="O611">
            <v>68303659</v>
          </cell>
          <cell r="P611">
            <v>5691972</v>
          </cell>
          <cell r="Q611">
            <v>11383944</v>
          </cell>
          <cell r="R611">
            <v>5691972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A-03-03-05-001-002-14</v>
          </cell>
          <cell r="E612" t="str">
            <v>TABIO</v>
          </cell>
          <cell r="F612">
            <v>8999994439</v>
          </cell>
          <cell r="G612">
            <v>899999443</v>
          </cell>
          <cell r="I612">
            <v>1</v>
          </cell>
          <cell r="M612">
            <v>176628940</v>
          </cell>
          <cell r="O612">
            <v>176628940</v>
          </cell>
          <cell r="P612">
            <v>14719078</v>
          </cell>
          <cell r="Q612">
            <v>29438156</v>
          </cell>
          <cell r="R612">
            <v>14719078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A-03-03-05-001-002-14</v>
          </cell>
          <cell r="E613" t="str">
            <v>TAUSA</v>
          </cell>
          <cell r="F613">
            <v>8999994819</v>
          </cell>
          <cell r="G613">
            <v>899999481</v>
          </cell>
          <cell r="I613">
            <v>1</v>
          </cell>
          <cell r="M613">
            <v>117232742</v>
          </cell>
          <cell r="O613">
            <v>117232742</v>
          </cell>
          <cell r="P613">
            <v>9769395</v>
          </cell>
          <cell r="Q613">
            <v>19538790</v>
          </cell>
          <cell r="R613">
            <v>9769395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A-03-03-05-001-002-14</v>
          </cell>
          <cell r="E614" t="str">
            <v>TENA</v>
          </cell>
          <cell r="F614">
            <v>8000045746</v>
          </cell>
          <cell r="G614">
            <v>800004574</v>
          </cell>
          <cell r="I614">
            <v>1</v>
          </cell>
          <cell r="M614">
            <v>85449510</v>
          </cell>
          <cell r="O614">
            <v>85449510</v>
          </cell>
          <cell r="P614">
            <v>7120793</v>
          </cell>
          <cell r="Q614">
            <v>14241586</v>
          </cell>
          <cell r="R614">
            <v>7120793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A-03-03-05-001-002-14</v>
          </cell>
          <cell r="E615" t="str">
            <v>TENJO</v>
          </cell>
          <cell r="F615">
            <v>8000951742</v>
          </cell>
          <cell r="G615">
            <v>800095174</v>
          </cell>
          <cell r="I615">
            <v>1</v>
          </cell>
          <cell r="M615">
            <v>171428798</v>
          </cell>
          <cell r="O615">
            <v>171428798</v>
          </cell>
          <cell r="P615">
            <v>14285733</v>
          </cell>
          <cell r="Q615">
            <v>28571466</v>
          </cell>
          <cell r="R615">
            <v>14285733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A-03-03-05-001-002-14</v>
          </cell>
          <cell r="E616" t="str">
            <v>TIBACUY</v>
          </cell>
          <cell r="F616">
            <v>8000186895</v>
          </cell>
          <cell r="G616">
            <v>800018689</v>
          </cell>
          <cell r="I616">
            <v>1</v>
          </cell>
          <cell r="M616">
            <v>54932488</v>
          </cell>
          <cell r="O616">
            <v>54932488</v>
          </cell>
          <cell r="P616">
            <v>4577707</v>
          </cell>
          <cell r="Q616">
            <v>9155414</v>
          </cell>
          <cell r="R616">
            <v>4577707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A-03-03-05-001-002-14</v>
          </cell>
          <cell r="E617" t="str">
            <v>TIBIRITA</v>
          </cell>
          <cell r="F617">
            <v>8000947826</v>
          </cell>
          <cell r="G617">
            <v>800094782</v>
          </cell>
          <cell r="I617">
            <v>1</v>
          </cell>
          <cell r="M617">
            <v>29474982</v>
          </cell>
          <cell r="O617">
            <v>29474982</v>
          </cell>
          <cell r="P617">
            <v>2456249</v>
          </cell>
          <cell r="Q617">
            <v>4912498</v>
          </cell>
          <cell r="R617">
            <v>2456249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A-03-03-05-001-002-14</v>
          </cell>
          <cell r="E618" t="str">
            <v>TOCAIMA</v>
          </cell>
          <cell r="F618">
            <v>8000934391</v>
          </cell>
          <cell r="G618">
            <v>800093439</v>
          </cell>
          <cell r="I618">
            <v>1</v>
          </cell>
          <cell r="M618">
            <v>162234684</v>
          </cell>
          <cell r="O618">
            <v>162234684</v>
          </cell>
          <cell r="P618">
            <v>13519557</v>
          </cell>
          <cell r="Q618">
            <v>27039114</v>
          </cell>
          <cell r="R618">
            <v>13519557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A-03-03-05-001-002-14</v>
          </cell>
          <cell r="E619" t="str">
            <v>TOCANCIPA</v>
          </cell>
          <cell r="F619">
            <v>8999994288</v>
          </cell>
          <cell r="G619">
            <v>899999428</v>
          </cell>
          <cell r="I619">
            <v>1</v>
          </cell>
          <cell r="M619">
            <v>429160080</v>
          </cell>
          <cell r="O619">
            <v>429160080</v>
          </cell>
          <cell r="P619">
            <v>35763340</v>
          </cell>
          <cell r="Q619">
            <v>71526680</v>
          </cell>
          <cell r="R619">
            <v>35763340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A-03-03-05-001-002-14</v>
          </cell>
          <cell r="E620" t="str">
            <v>TOPAIPI</v>
          </cell>
          <cell r="F620">
            <v>8000727158</v>
          </cell>
          <cell r="G620">
            <v>800072715</v>
          </cell>
          <cell r="I620">
            <v>2</v>
          </cell>
          <cell r="K620" t="str">
            <v>No. 4091 del 16-11-2016</v>
          </cell>
          <cell r="L620" t="str">
            <v xml:space="preserve">No. 1047 del 28-04-2020-parcial hasta abirl </v>
          </cell>
          <cell r="M620">
            <v>65866036</v>
          </cell>
          <cell r="O620">
            <v>65866036</v>
          </cell>
          <cell r="P620">
            <v>5488836</v>
          </cell>
          <cell r="Q620">
            <v>0</v>
          </cell>
          <cell r="R620">
            <v>0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A-03-03-05-001-002-14</v>
          </cell>
          <cell r="E621" t="str">
            <v>UBALA</v>
          </cell>
          <cell r="F621">
            <v>8999993851</v>
          </cell>
          <cell r="G621">
            <v>899999385</v>
          </cell>
          <cell r="I621">
            <v>1</v>
          </cell>
          <cell r="M621">
            <v>154883990</v>
          </cell>
          <cell r="O621">
            <v>154883990</v>
          </cell>
          <cell r="P621">
            <v>12906999</v>
          </cell>
          <cell r="Q621">
            <v>25813998</v>
          </cell>
          <cell r="R621">
            <v>12906999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A-03-03-05-001-002-14</v>
          </cell>
          <cell r="E622" t="str">
            <v>UBAQUE</v>
          </cell>
          <cell r="F622">
            <v>8000955680</v>
          </cell>
          <cell r="G622">
            <v>800095568</v>
          </cell>
          <cell r="I622">
            <v>1</v>
          </cell>
          <cell r="M622">
            <v>78807602</v>
          </cell>
          <cell r="O622">
            <v>78807602</v>
          </cell>
          <cell r="P622">
            <v>6567300</v>
          </cell>
          <cell r="Q622">
            <v>13134600</v>
          </cell>
          <cell r="R622">
            <v>6567300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A-03-03-05-001-002-14</v>
          </cell>
          <cell r="E623" t="str">
            <v>UBATE</v>
          </cell>
          <cell r="F623">
            <v>8999992812</v>
          </cell>
          <cell r="G623">
            <v>899999281</v>
          </cell>
          <cell r="I623">
            <v>1</v>
          </cell>
          <cell r="M623">
            <v>406257848</v>
          </cell>
          <cell r="O623">
            <v>406257848</v>
          </cell>
          <cell r="P623">
            <v>33854821</v>
          </cell>
          <cell r="Q623">
            <v>67709642</v>
          </cell>
          <cell r="R623">
            <v>33854821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A-03-03-05-001-002-14</v>
          </cell>
          <cell r="E624" t="str">
            <v>UNE</v>
          </cell>
          <cell r="F624">
            <v>8999993881</v>
          </cell>
          <cell r="G624">
            <v>899999388</v>
          </cell>
          <cell r="I624">
            <v>1</v>
          </cell>
          <cell r="M624">
            <v>81859793</v>
          </cell>
          <cell r="O624">
            <v>81859793</v>
          </cell>
          <cell r="P624">
            <v>6821649</v>
          </cell>
          <cell r="Q624">
            <v>13643298</v>
          </cell>
          <cell r="R624">
            <v>6821649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A-03-03-05-001-002-14</v>
          </cell>
          <cell r="E625" t="str">
            <v>UTICA</v>
          </cell>
          <cell r="F625">
            <v>8999994073</v>
          </cell>
          <cell r="G625">
            <v>899999407</v>
          </cell>
          <cell r="I625">
            <v>1</v>
          </cell>
          <cell r="M625">
            <v>45624812</v>
          </cell>
          <cell r="O625">
            <v>45624812</v>
          </cell>
          <cell r="P625">
            <v>3802068</v>
          </cell>
          <cell r="Q625">
            <v>7604136</v>
          </cell>
          <cell r="R625">
            <v>3802068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A-03-03-05-001-002-14</v>
          </cell>
          <cell r="E626" t="str">
            <v>VERGARA</v>
          </cell>
          <cell r="F626">
            <v>8999994485</v>
          </cell>
          <cell r="G626">
            <v>899999448</v>
          </cell>
          <cell r="I626">
            <v>1</v>
          </cell>
          <cell r="M626">
            <v>94016590</v>
          </cell>
          <cell r="O626">
            <v>94016590</v>
          </cell>
          <cell r="P626">
            <v>7834716</v>
          </cell>
          <cell r="Q626">
            <v>15669432</v>
          </cell>
          <cell r="R626">
            <v>7834716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A-03-03-05-001-002-14</v>
          </cell>
          <cell r="E627" t="str">
            <v>VIANI</v>
          </cell>
          <cell r="F627">
            <v>8999997092</v>
          </cell>
          <cell r="G627">
            <v>899999709</v>
          </cell>
          <cell r="I627">
            <v>1</v>
          </cell>
          <cell r="M627">
            <v>46856065</v>
          </cell>
          <cell r="O627">
            <v>46856065</v>
          </cell>
          <cell r="P627">
            <v>3904672</v>
          </cell>
          <cell r="Q627">
            <v>7809344</v>
          </cell>
          <cell r="R627">
            <v>3904672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A-03-03-05-001-002-14</v>
          </cell>
          <cell r="E628" t="str">
            <v>VILLAGOMEZ</v>
          </cell>
          <cell r="F628">
            <v>8999994478</v>
          </cell>
          <cell r="G628">
            <v>899999447</v>
          </cell>
          <cell r="I628">
            <v>1</v>
          </cell>
          <cell r="M628">
            <v>26228655</v>
          </cell>
          <cell r="O628">
            <v>26228655</v>
          </cell>
          <cell r="P628">
            <v>2185721</v>
          </cell>
          <cell r="Q628">
            <v>4371442</v>
          </cell>
          <cell r="R628">
            <v>2185721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A-03-03-05-001-002-14</v>
          </cell>
          <cell r="E629" t="str">
            <v>VILLAPINZON</v>
          </cell>
          <cell r="F629" t="str">
            <v>8999994453</v>
          </cell>
          <cell r="G629">
            <v>899999445</v>
          </cell>
          <cell r="I629">
            <v>1</v>
          </cell>
          <cell r="M629">
            <v>203440364</v>
          </cell>
          <cell r="O629">
            <v>203440364</v>
          </cell>
          <cell r="P629">
            <v>16953364</v>
          </cell>
          <cell r="Q629">
            <v>33906728</v>
          </cell>
          <cell r="R629">
            <v>16953364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A-03-03-05-001-002-14</v>
          </cell>
          <cell r="E630" t="str">
            <v>VILLETA</v>
          </cell>
          <cell r="F630" t="str">
            <v>8999993122</v>
          </cell>
          <cell r="G630">
            <v>899999312</v>
          </cell>
          <cell r="I630">
            <v>1</v>
          </cell>
          <cell r="M630">
            <v>254939404</v>
          </cell>
          <cell r="O630">
            <v>254939404</v>
          </cell>
          <cell r="P630">
            <v>21244950</v>
          </cell>
          <cell r="Q630">
            <v>42489900</v>
          </cell>
          <cell r="R630">
            <v>21244950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A-03-03-05-001-002-14</v>
          </cell>
          <cell r="E631" t="str">
            <v>VIOTA</v>
          </cell>
          <cell r="F631" t="str">
            <v>8906801423</v>
          </cell>
          <cell r="G631">
            <v>890680142</v>
          </cell>
          <cell r="I631">
            <v>1</v>
          </cell>
          <cell r="M631">
            <v>188468648</v>
          </cell>
          <cell r="O631">
            <v>188468648</v>
          </cell>
          <cell r="P631">
            <v>15705721</v>
          </cell>
          <cell r="Q631">
            <v>31411442</v>
          </cell>
          <cell r="R631">
            <v>15705721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A-03-03-05-001-002-14</v>
          </cell>
          <cell r="E632" t="str">
            <v>YACOPI</v>
          </cell>
          <cell r="F632" t="str">
            <v>8000947761</v>
          </cell>
          <cell r="G632">
            <v>800094776</v>
          </cell>
          <cell r="I632">
            <v>1</v>
          </cell>
          <cell r="M632">
            <v>253827068</v>
          </cell>
          <cell r="O632">
            <v>253827068</v>
          </cell>
          <cell r="P632">
            <v>21152256</v>
          </cell>
          <cell r="Q632">
            <v>42304512</v>
          </cell>
          <cell r="R632">
            <v>21152256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A-03-03-05-001-002-14</v>
          </cell>
          <cell r="E633" t="str">
            <v>ZIPACON</v>
          </cell>
          <cell r="F633" t="str">
            <v>8000947786</v>
          </cell>
          <cell r="G633">
            <v>800094778</v>
          </cell>
          <cell r="I633">
            <v>1</v>
          </cell>
          <cell r="M633">
            <v>46233791</v>
          </cell>
          <cell r="O633">
            <v>46233791</v>
          </cell>
          <cell r="P633">
            <v>3852816</v>
          </cell>
          <cell r="Q633">
            <v>7705632</v>
          </cell>
          <cell r="R633">
            <v>3852816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A-03-03-05-001-002-88</v>
          </cell>
          <cell r="E634" t="str">
            <v>CHIA</v>
          </cell>
          <cell r="F634">
            <v>8999991728</v>
          </cell>
          <cell r="G634">
            <v>899999172</v>
          </cell>
          <cell r="I634">
            <v>1</v>
          </cell>
          <cell r="J634" t="str">
            <v>CERTIFICADO</v>
          </cell>
          <cell r="M634">
            <v>911123120</v>
          </cell>
          <cell r="O634">
            <v>911123120</v>
          </cell>
          <cell r="P634">
            <v>75926927</v>
          </cell>
          <cell r="Q634">
            <v>151853854</v>
          </cell>
          <cell r="R634">
            <v>75926927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A-03-03-05-001-002-85</v>
          </cell>
          <cell r="E635" t="str">
            <v>FACATATIVA</v>
          </cell>
          <cell r="F635">
            <v>8999993281</v>
          </cell>
          <cell r="G635">
            <v>899999328</v>
          </cell>
          <cell r="I635">
            <v>1</v>
          </cell>
          <cell r="J635" t="str">
            <v>CERTIFICADO</v>
          </cell>
          <cell r="M635">
            <v>1064486384</v>
          </cell>
          <cell r="O635">
            <v>1064486384</v>
          </cell>
          <cell r="P635">
            <v>88707199</v>
          </cell>
          <cell r="Q635">
            <v>177414398</v>
          </cell>
          <cell r="R635">
            <v>88707199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A-03-03-05-001-002-52</v>
          </cell>
          <cell r="E636" t="str">
            <v>FUSAGASUGA</v>
          </cell>
          <cell r="F636">
            <v>8906800084</v>
          </cell>
          <cell r="G636">
            <v>890680008</v>
          </cell>
          <cell r="I636">
            <v>1</v>
          </cell>
          <cell r="J636" t="str">
            <v>CERTIFICADO</v>
          </cell>
          <cell r="M636">
            <v>1097425344</v>
          </cell>
          <cell r="O636">
            <v>1097425344</v>
          </cell>
          <cell r="P636">
            <v>91452112</v>
          </cell>
          <cell r="Q636">
            <v>182904224</v>
          </cell>
          <cell r="R636">
            <v>91452112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A-03-03-05-001-002-53</v>
          </cell>
          <cell r="E637" t="str">
            <v>GIRARDOT</v>
          </cell>
          <cell r="F637">
            <v>8906803784</v>
          </cell>
          <cell r="G637">
            <v>890680378</v>
          </cell>
          <cell r="I637">
            <v>1</v>
          </cell>
          <cell r="J637" t="str">
            <v>CERTIFICADO</v>
          </cell>
          <cell r="M637">
            <v>678595312</v>
          </cell>
          <cell r="O637">
            <v>678595312</v>
          </cell>
          <cell r="P637">
            <v>56549609</v>
          </cell>
          <cell r="Q637">
            <v>113099218</v>
          </cell>
          <cell r="R637">
            <v>56549609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A-03-03-05-001-002-92</v>
          </cell>
          <cell r="E638" t="str">
            <v>MOSQUERA</v>
          </cell>
          <cell r="F638">
            <v>8999993423</v>
          </cell>
          <cell r="G638">
            <v>899999342</v>
          </cell>
          <cell r="I638">
            <v>1</v>
          </cell>
          <cell r="J638" t="str">
            <v>CERTIFICADO</v>
          </cell>
          <cell r="M638">
            <v>962362544</v>
          </cell>
          <cell r="O638">
            <v>962362544</v>
          </cell>
          <cell r="P638">
            <v>80196879</v>
          </cell>
          <cell r="Q638">
            <v>160393758</v>
          </cell>
          <cell r="R638">
            <v>80196879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A-03-03-05-001-002-70</v>
          </cell>
          <cell r="E639" t="str">
            <v>SOACHA</v>
          </cell>
          <cell r="F639">
            <v>8000947557</v>
          </cell>
          <cell r="G639">
            <v>800094755</v>
          </cell>
          <cell r="I639">
            <v>1</v>
          </cell>
          <cell r="J639" t="str">
            <v>CERTIFICADO</v>
          </cell>
          <cell r="M639">
            <v>4138599616</v>
          </cell>
          <cell r="O639">
            <v>4138599616</v>
          </cell>
          <cell r="P639">
            <v>344883301</v>
          </cell>
          <cell r="Q639">
            <v>689766602</v>
          </cell>
          <cell r="R639">
            <v>344883301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A-03-03-05-001-002-97</v>
          </cell>
          <cell r="E640" t="str">
            <v>ZIPAQUIRA</v>
          </cell>
          <cell r="F640" t="str">
            <v>8999993186</v>
          </cell>
          <cell r="G640">
            <v>899999318</v>
          </cell>
          <cell r="I640">
            <v>1</v>
          </cell>
          <cell r="J640" t="str">
            <v>CERTIFICADO</v>
          </cell>
          <cell r="M640">
            <v>969837840</v>
          </cell>
          <cell r="O640">
            <v>969837840</v>
          </cell>
          <cell r="P640">
            <v>80819820</v>
          </cell>
          <cell r="Q640">
            <v>161639640</v>
          </cell>
          <cell r="R640">
            <v>80819820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A-03-03-05-001-002-15</v>
          </cell>
          <cell r="E641" t="str">
            <v>INIRIDA</v>
          </cell>
          <cell r="F641">
            <v>8920991057</v>
          </cell>
          <cell r="G641">
            <v>892099105</v>
          </cell>
          <cell r="I641">
            <v>1</v>
          </cell>
          <cell r="M641">
            <v>1045756960</v>
          </cell>
          <cell r="O641">
            <v>1045756960</v>
          </cell>
          <cell r="P641">
            <v>87146413</v>
          </cell>
          <cell r="Q641">
            <v>174292826</v>
          </cell>
          <cell r="R641">
            <v>87146413</v>
          </cell>
        </row>
        <row r="642">
          <cell r="A642">
            <v>94343</v>
          </cell>
          <cell r="B642" t="str">
            <v>94343</v>
          </cell>
          <cell r="C642" t="str">
            <v>GUAINIA</v>
          </cell>
          <cell r="D642" t="str">
            <v>A-03-03-05-001-002-15</v>
          </cell>
          <cell r="E642" t="str">
            <v>BARRANCOMINAS</v>
          </cell>
          <cell r="F642">
            <v>8999990404</v>
          </cell>
          <cell r="G642">
            <v>899999040</v>
          </cell>
          <cell r="I642">
            <v>3</v>
          </cell>
          <cell r="M642">
            <v>812206408</v>
          </cell>
          <cell r="O642">
            <v>812206408</v>
          </cell>
          <cell r="P642">
            <v>67683867</v>
          </cell>
          <cell r="Q642">
            <v>0</v>
          </cell>
          <cell r="R642">
            <v>0</v>
          </cell>
        </row>
        <row r="643">
          <cell r="A643">
            <v>94</v>
          </cell>
          <cell r="B643" t="str">
            <v>94</v>
          </cell>
          <cell r="C643" t="str">
            <v>GUAINIA-CORREGIMINTO</v>
          </cell>
          <cell r="D643" t="str">
            <v>A-03-03-05-001-002-80</v>
          </cell>
          <cell r="E643" t="str">
            <v>CORREGIMIENTOS DEPTALES</v>
          </cell>
          <cell r="F643" t="str">
            <v>8920991490</v>
          </cell>
          <cell r="G643">
            <v>892099149</v>
          </cell>
          <cell r="I643">
            <v>1</v>
          </cell>
          <cell r="J643" t="str">
            <v xml:space="preserve"> </v>
          </cell>
          <cell r="M643">
            <v>378413726</v>
          </cell>
          <cell r="O643">
            <v>378413726</v>
          </cell>
          <cell r="P643">
            <v>31534477</v>
          </cell>
          <cell r="Q643">
            <v>63068954</v>
          </cell>
          <cell r="R643">
            <v>31534477</v>
          </cell>
        </row>
        <row r="644">
          <cell r="A644">
            <v>44035</v>
          </cell>
          <cell r="B644" t="str">
            <v>44035</v>
          </cell>
          <cell r="C644" t="str">
            <v>LA GUAJIRA</v>
          </cell>
          <cell r="D644" t="str">
            <v>A-03-03-05-001-002-18</v>
          </cell>
          <cell r="E644" t="str">
            <v>ALBANIA</v>
          </cell>
          <cell r="F644">
            <v>8390003600</v>
          </cell>
          <cell r="G644">
            <v>839000360</v>
          </cell>
          <cell r="I644">
            <v>1</v>
          </cell>
          <cell r="M644">
            <v>669733864</v>
          </cell>
          <cell r="O644">
            <v>669733864</v>
          </cell>
          <cell r="P644">
            <v>55811155</v>
          </cell>
          <cell r="Q644">
            <v>111622310</v>
          </cell>
          <cell r="R644">
            <v>55811155</v>
          </cell>
        </row>
        <row r="645">
          <cell r="A645">
            <v>44078</v>
          </cell>
          <cell r="B645" t="str">
            <v>44078</v>
          </cell>
          <cell r="C645" t="str">
            <v>LA GUAJIRA</v>
          </cell>
          <cell r="D645" t="str">
            <v>A-03-03-05-001-002-18</v>
          </cell>
          <cell r="E645" t="str">
            <v>BARRANCAS</v>
          </cell>
          <cell r="F645">
            <v>8000992233</v>
          </cell>
          <cell r="G645">
            <v>800099223</v>
          </cell>
          <cell r="I645">
            <v>1</v>
          </cell>
          <cell r="M645">
            <v>683488432</v>
          </cell>
          <cell r="O645">
            <v>683488432</v>
          </cell>
          <cell r="P645">
            <v>56957369</v>
          </cell>
          <cell r="Q645">
            <v>113914738</v>
          </cell>
          <cell r="R645">
            <v>56957369</v>
          </cell>
        </row>
        <row r="646">
          <cell r="A646">
            <v>44090</v>
          </cell>
          <cell r="B646" t="str">
            <v>44090</v>
          </cell>
          <cell r="C646" t="str">
            <v>LA GUAJIRA</v>
          </cell>
          <cell r="D646" t="str">
            <v>A-03-03-05-001-002-18</v>
          </cell>
          <cell r="E646" t="str">
            <v>DIBULLA</v>
          </cell>
          <cell r="F646">
            <v>8250001341</v>
          </cell>
          <cell r="G646">
            <v>825000134</v>
          </cell>
          <cell r="I646">
            <v>1</v>
          </cell>
          <cell r="M646">
            <v>1091266736</v>
          </cell>
          <cell r="O646">
            <v>1091266736</v>
          </cell>
          <cell r="P646">
            <v>90938895</v>
          </cell>
          <cell r="Q646">
            <v>181877790</v>
          </cell>
          <cell r="R646">
            <v>90938895</v>
          </cell>
        </row>
        <row r="647">
          <cell r="A647">
            <v>44098</v>
          </cell>
          <cell r="B647" t="str">
            <v>44098</v>
          </cell>
          <cell r="C647" t="str">
            <v>LA GUAJIRA</v>
          </cell>
          <cell r="D647" t="str">
            <v>A-03-03-05-001-002-18</v>
          </cell>
          <cell r="E647" t="str">
            <v>DISTRACCION</v>
          </cell>
          <cell r="F647">
            <v>8250001667</v>
          </cell>
          <cell r="G647">
            <v>825000166</v>
          </cell>
          <cell r="I647">
            <v>1</v>
          </cell>
          <cell r="M647">
            <v>234029212</v>
          </cell>
          <cell r="O647">
            <v>234029212</v>
          </cell>
          <cell r="P647">
            <v>19502434</v>
          </cell>
          <cell r="Q647">
            <v>39004868</v>
          </cell>
          <cell r="R647">
            <v>19502434</v>
          </cell>
        </row>
        <row r="648">
          <cell r="A648">
            <v>44110</v>
          </cell>
          <cell r="B648" t="str">
            <v>44110</v>
          </cell>
          <cell r="C648" t="str">
            <v>LA GUAJIRA</v>
          </cell>
          <cell r="D648" t="str">
            <v>A-03-03-05-001-002-18</v>
          </cell>
          <cell r="E648" t="str">
            <v>EL MOLINO</v>
          </cell>
          <cell r="F648">
            <v>8000927880</v>
          </cell>
          <cell r="G648">
            <v>800092788</v>
          </cell>
          <cell r="I648">
            <v>1</v>
          </cell>
          <cell r="M648">
            <v>110653306</v>
          </cell>
          <cell r="O648">
            <v>110653306</v>
          </cell>
          <cell r="P648">
            <v>9221109</v>
          </cell>
          <cell r="Q648">
            <v>18442218</v>
          </cell>
          <cell r="R648">
            <v>9221109</v>
          </cell>
        </row>
        <row r="649">
          <cell r="A649">
            <v>44279</v>
          </cell>
          <cell r="B649" t="str">
            <v>44279</v>
          </cell>
          <cell r="C649" t="str">
            <v>LA GUAJIRA</v>
          </cell>
          <cell r="D649" t="str">
            <v>A-03-03-05-001-002-18</v>
          </cell>
          <cell r="E649" t="str">
            <v>FONSECA</v>
          </cell>
          <cell r="F649">
            <v>8921700083</v>
          </cell>
          <cell r="G649">
            <v>892170008</v>
          </cell>
          <cell r="I649">
            <v>1</v>
          </cell>
          <cell r="M649">
            <v>716063376</v>
          </cell>
          <cell r="O649">
            <v>716063376</v>
          </cell>
          <cell r="P649">
            <v>59671948</v>
          </cell>
          <cell r="Q649">
            <v>119343896</v>
          </cell>
          <cell r="R649">
            <v>59671948</v>
          </cell>
        </row>
        <row r="650">
          <cell r="A650">
            <v>44378</v>
          </cell>
          <cell r="B650" t="str">
            <v>44378</v>
          </cell>
          <cell r="C650" t="str">
            <v>LA GUAJIRA</v>
          </cell>
          <cell r="D650" t="str">
            <v>A-03-03-05-001-002-18</v>
          </cell>
          <cell r="E650" t="str">
            <v>HATONUEVO</v>
          </cell>
          <cell r="F650">
            <v>8002551012</v>
          </cell>
          <cell r="G650">
            <v>800255101</v>
          </cell>
          <cell r="I650">
            <v>1</v>
          </cell>
          <cell r="L650" t="str">
            <v>No. 0700 del 15-03-2017</v>
          </cell>
          <cell r="M650">
            <v>355017832</v>
          </cell>
          <cell r="O650">
            <v>355017832</v>
          </cell>
          <cell r="P650">
            <v>29584819</v>
          </cell>
          <cell r="Q650">
            <v>59169638</v>
          </cell>
          <cell r="R650">
            <v>29584819</v>
          </cell>
        </row>
        <row r="651">
          <cell r="A651">
            <v>44420</v>
          </cell>
          <cell r="B651" t="str">
            <v>44420</v>
          </cell>
          <cell r="C651" t="str">
            <v>LA GUAJIRA</v>
          </cell>
          <cell r="D651" t="str">
            <v>A-03-03-05-001-002-18</v>
          </cell>
          <cell r="E651" t="str">
            <v>LA JAGUA DEL PILAR</v>
          </cell>
          <cell r="F651">
            <v>8250006761</v>
          </cell>
          <cell r="G651">
            <v>825000676</v>
          </cell>
          <cell r="I651">
            <v>1</v>
          </cell>
          <cell r="M651">
            <v>64441984</v>
          </cell>
          <cell r="O651">
            <v>64441984</v>
          </cell>
          <cell r="P651">
            <v>5370165</v>
          </cell>
          <cell r="Q651">
            <v>10740330</v>
          </cell>
          <cell r="R651">
            <v>5370165</v>
          </cell>
        </row>
        <row r="652">
          <cell r="A652">
            <v>44560</v>
          </cell>
          <cell r="B652" t="str">
            <v>44560</v>
          </cell>
          <cell r="C652" t="str">
            <v>LA GUAJIRA</v>
          </cell>
          <cell r="D652" t="str">
            <v>A-03-03-05-001-002-18</v>
          </cell>
          <cell r="E652" t="str">
            <v>MANAURE</v>
          </cell>
          <cell r="F652">
            <v>8921150248</v>
          </cell>
          <cell r="G652">
            <v>892115024</v>
          </cell>
          <cell r="I652">
            <v>1</v>
          </cell>
          <cell r="M652">
            <v>5615367808</v>
          </cell>
          <cell r="O652">
            <v>5615367808</v>
          </cell>
          <cell r="P652">
            <v>467947317</v>
          </cell>
          <cell r="Q652">
            <v>935894634</v>
          </cell>
          <cell r="R652">
            <v>467947317</v>
          </cell>
        </row>
        <row r="653">
          <cell r="A653">
            <v>44650</v>
          </cell>
          <cell r="B653" t="str">
            <v>44650</v>
          </cell>
          <cell r="C653" t="str">
            <v>LA GUAJIRA</v>
          </cell>
          <cell r="D653" t="str">
            <v>A-03-03-05-001-002-18</v>
          </cell>
          <cell r="E653" t="str">
            <v>SAN JUAN DEL C.</v>
          </cell>
          <cell r="F653">
            <v>8921151790</v>
          </cell>
          <cell r="G653">
            <v>892115179</v>
          </cell>
          <cell r="I653">
            <v>1</v>
          </cell>
          <cell r="M653">
            <v>858282656</v>
          </cell>
          <cell r="O653">
            <v>858282656</v>
          </cell>
          <cell r="P653">
            <v>71523555</v>
          </cell>
          <cell r="Q653">
            <v>143047110</v>
          </cell>
          <cell r="R653">
            <v>71523555</v>
          </cell>
        </row>
        <row r="654">
          <cell r="A654">
            <v>44855</v>
          </cell>
          <cell r="B654" t="str">
            <v>44855</v>
          </cell>
          <cell r="C654" t="str">
            <v>LA GUAJIRA</v>
          </cell>
          <cell r="D654" t="str">
            <v>A-03-03-05-001-002-18</v>
          </cell>
          <cell r="E654" t="str">
            <v>URUMITA</v>
          </cell>
          <cell r="F654">
            <v>8000594056</v>
          </cell>
          <cell r="G654">
            <v>800059405</v>
          </cell>
          <cell r="I654">
            <v>1</v>
          </cell>
          <cell r="M654">
            <v>197408568</v>
          </cell>
          <cell r="O654">
            <v>197408568</v>
          </cell>
          <cell r="P654">
            <v>16450714</v>
          </cell>
          <cell r="Q654">
            <v>32901428</v>
          </cell>
          <cell r="R654">
            <v>16450714</v>
          </cell>
        </row>
        <row r="655">
          <cell r="A655">
            <v>44874</v>
          </cell>
          <cell r="B655" t="str">
            <v>44874</v>
          </cell>
          <cell r="C655" t="str">
            <v>LA GUAJIRA</v>
          </cell>
          <cell r="D655" t="str">
            <v>A-03-03-05-001-002-18</v>
          </cell>
          <cell r="E655" t="str">
            <v>VILLANUEVA</v>
          </cell>
          <cell r="F655">
            <v>8921151980</v>
          </cell>
          <cell r="G655">
            <v>892115198</v>
          </cell>
          <cell r="I655">
            <v>1</v>
          </cell>
          <cell r="M655">
            <v>341419680</v>
          </cell>
          <cell r="O655">
            <v>341419680</v>
          </cell>
          <cell r="P655">
            <v>28451640</v>
          </cell>
          <cell r="Q655">
            <v>56903280</v>
          </cell>
          <cell r="R655">
            <v>28451640</v>
          </cell>
        </row>
        <row r="656">
          <cell r="A656">
            <v>95001</v>
          </cell>
          <cell r="B656" t="str">
            <v>95001</v>
          </cell>
          <cell r="C656" t="str">
            <v>GUAVIARE</v>
          </cell>
          <cell r="D656" t="str">
            <v>A-03-03-05-001-002-16</v>
          </cell>
          <cell r="E656" t="str">
            <v>SAN JOSE DEL GUAVIARE</v>
          </cell>
          <cell r="F656">
            <v>8001031802</v>
          </cell>
          <cell r="G656">
            <v>800103180</v>
          </cell>
          <cell r="I656">
            <v>1</v>
          </cell>
          <cell r="M656">
            <v>1015733680</v>
          </cell>
          <cell r="O656">
            <v>1015733680</v>
          </cell>
          <cell r="P656">
            <v>84644473</v>
          </cell>
          <cell r="Q656">
            <v>169288946</v>
          </cell>
          <cell r="R656">
            <v>84644473</v>
          </cell>
        </row>
        <row r="657">
          <cell r="A657">
            <v>95015</v>
          </cell>
          <cell r="B657" t="str">
            <v>95015</v>
          </cell>
          <cell r="C657" t="str">
            <v>GUAVIARE</v>
          </cell>
          <cell r="D657" t="str">
            <v>A-03-03-05-001-002-16</v>
          </cell>
          <cell r="E657" t="str">
            <v>CALAMAR</v>
          </cell>
          <cell r="F657">
            <v>8001914311</v>
          </cell>
          <cell r="G657">
            <v>800191431</v>
          </cell>
          <cell r="I657">
            <v>1</v>
          </cell>
          <cell r="M657">
            <v>200541362</v>
          </cell>
          <cell r="O657">
            <v>200541362</v>
          </cell>
          <cell r="P657">
            <v>16711780</v>
          </cell>
          <cell r="Q657">
            <v>33423560</v>
          </cell>
          <cell r="R657">
            <v>16711780</v>
          </cell>
        </row>
        <row r="658">
          <cell r="A658">
            <v>95025</v>
          </cell>
          <cell r="B658" t="str">
            <v>95025</v>
          </cell>
          <cell r="C658" t="str">
            <v>GUAVIARE</v>
          </cell>
          <cell r="D658" t="str">
            <v>A-03-03-05-001-002-16</v>
          </cell>
          <cell r="E658" t="str">
            <v>EL RETORNO</v>
          </cell>
          <cell r="F658">
            <v>8001914271</v>
          </cell>
          <cell r="G658">
            <v>800191427</v>
          </cell>
          <cell r="I658">
            <v>1</v>
          </cell>
          <cell r="M658">
            <v>299479872</v>
          </cell>
          <cell r="O658">
            <v>299479872</v>
          </cell>
          <cell r="P658">
            <v>24956656</v>
          </cell>
          <cell r="Q658">
            <v>49913312</v>
          </cell>
          <cell r="R658">
            <v>24956656</v>
          </cell>
        </row>
        <row r="659">
          <cell r="A659">
            <v>95200</v>
          </cell>
          <cell r="B659" t="str">
            <v>95200</v>
          </cell>
          <cell r="C659" t="str">
            <v>GUAVIARE</v>
          </cell>
          <cell r="D659" t="str">
            <v>A-03-03-05-001-002-16</v>
          </cell>
          <cell r="E659" t="str">
            <v>MIRAFLORES</v>
          </cell>
          <cell r="F659">
            <v>8001031984</v>
          </cell>
          <cell r="G659">
            <v>800103198</v>
          </cell>
          <cell r="I659">
            <v>1</v>
          </cell>
          <cell r="M659">
            <v>101453137</v>
          </cell>
          <cell r="O659">
            <v>101453137</v>
          </cell>
          <cell r="P659">
            <v>8454428</v>
          </cell>
          <cell r="Q659">
            <v>16908856</v>
          </cell>
          <cell r="R659">
            <v>8454428</v>
          </cell>
        </row>
        <row r="660">
          <cell r="A660">
            <v>41006</v>
          </cell>
          <cell r="B660" t="str">
            <v>41006</v>
          </cell>
          <cell r="C660" t="str">
            <v>HUILA</v>
          </cell>
          <cell r="D660" t="str">
            <v>A-03-03-05-001-002-17</v>
          </cell>
          <cell r="E660" t="str">
            <v>ACEVEDO</v>
          </cell>
          <cell r="F660">
            <v>8911800691</v>
          </cell>
          <cell r="G660">
            <v>891180069</v>
          </cell>
          <cell r="I660">
            <v>1</v>
          </cell>
          <cell r="M660">
            <v>522324672</v>
          </cell>
          <cell r="O660">
            <v>522324672</v>
          </cell>
          <cell r="P660">
            <v>43527056</v>
          </cell>
          <cell r="Q660">
            <v>87054112</v>
          </cell>
          <cell r="R660">
            <v>43527056</v>
          </cell>
        </row>
        <row r="661">
          <cell r="A661">
            <v>41013</v>
          </cell>
          <cell r="B661" t="str">
            <v>41013</v>
          </cell>
          <cell r="C661" t="str">
            <v>HUILA</v>
          </cell>
          <cell r="D661" t="str">
            <v>A-03-03-05-001-002-17</v>
          </cell>
          <cell r="E661" t="str">
            <v>AGRADO</v>
          </cell>
          <cell r="F661">
            <v>8911801399</v>
          </cell>
          <cell r="G661">
            <v>891180139</v>
          </cell>
          <cell r="I661">
            <v>1</v>
          </cell>
          <cell r="K661" t="str">
            <v>No. 3446 del 25-10-2017</v>
          </cell>
          <cell r="L661" t="str">
            <v xml:space="preserve">Medida cautelar de suspension de giros </v>
          </cell>
          <cell r="M661">
            <v>136914000</v>
          </cell>
          <cell r="O661">
            <v>136914000</v>
          </cell>
          <cell r="P661">
            <v>11409500</v>
          </cell>
          <cell r="Q661">
            <v>22819000</v>
          </cell>
          <cell r="R661">
            <v>11409500</v>
          </cell>
        </row>
        <row r="662">
          <cell r="A662">
            <v>41016</v>
          </cell>
          <cell r="B662" t="str">
            <v>41016</v>
          </cell>
          <cell r="C662" t="str">
            <v>HUILA</v>
          </cell>
          <cell r="D662" t="str">
            <v>A-03-03-05-001-002-17</v>
          </cell>
          <cell r="E662" t="str">
            <v>AIPE</v>
          </cell>
          <cell r="F662">
            <v>8911800701</v>
          </cell>
          <cell r="G662">
            <v>891180070</v>
          </cell>
          <cell r="I662">
            <v>1</v>
          </cell>
          <cell r="M662">
            <v>248476304</v>
          </cell>
          <cell r="O662">
            <v>248476304</v>
          </cell>
          <cell r="P662">
            <v>20706359</v>
          </cell>
          <cell r="Q662">
            <v>41412718</v>
          </cell>
          <cell r="R662">
            <v>20706359</v>
          </cell>
        </row>
        <row r="663">
          <cell r="A663">
            <v>41020</v>
          </cell>
          <cell r="B663" t="str">
            <v>41020</v>
          </cell>
          <cell r="C663" t="str">
            <v>HUILA</v>
          </cell>
          <cell r="D663" t="str">
            <v>A-03-03-05-001-002-17</v>
          </cell>
          <cell r="E663" t="str">
            <v>ALGECIRAS</v>
          </cell>
          <cell r="F663">
            <v>8911800240</v>
          </cell>
          <cell r="G663">
            <v>891180024</v>
          </cell>
          <cell r="I663">
            <v>1</v>
          </cell>
          <cell r="M663">
            <v>343326320</v>
          </cell>
          <cell r="O663">
            <v>343326320</v>
          </cell>
          <cell r="P663">
            <v>28610527</v>
          </cell>
          <cell r="Q663">
            <v>57221054</v>
          </cell>
          <cell r="R663">
            <v>28610527</v>
          </cell>
        </row>
        <row r="664">
          <cell r="A664">
            <v>41026</v>
          </cell>
          <cell r="B664" t="str">
            <v>41026</v>
          </cell>
          <cell r="C664" t="str">
            <v>HUILA</v>
          </cell>
          <cell r="D664" t="str">
            <v>A-03-03-05-001-002-17</v>
          </cell>
          <cell r="E664" t="str">
            <v>ALTAMIRA</v>
          </cell>
          <cell r="F664">
            <v>8911801184</v>
          </cell>
          <cell r="G664">
            <v>891180118</v>
          </cell>
          <cell r="I664">
            <v>1</v>
          </cell>
          <cell r="M664">
            <v>38616556</v>
          </cell>
          <cell r="O664">
            <v>38616556</v>
          </cell>
          <cell r="P664">
            <v>3218046</v>
          </cell>
          <cell r="Q664">
            <v>6436092</v>
          </cell>
          <cell r="R664">
            <v>3218046</v>
          </cell>
        </row>
        <row r="665">
          <cell r="A665">
            <v>41078</v>
          </cell>
          <cell r="B665" t="str">
            <v>41078</v>
          </cell>
          <cell r="C665" t="str">
            <v>HUILA</v>
          </cell>
          <cell r="D665" t="str">
            <v>A-03-03-05-001-002-17</v>
          </cell>
          <cell r="E665" t="str">
            <v>BARAYA</v>
          </cell>
          <cell r="F665">
            <v>8911801833</v>
          </cell>
          <cell r="G665">
            <v>891180183</v>
          </cell>
          <cell r="I665">
            <v>1</v>
          </cell>
          <cell r="K665" t="str">
            <v>No. 3446 del 25-10-2017</v>
          </cell>
          <cell r="L665" t="str">
            <v>No. 1938 del 04-07-2018</v>
          </cell>
          <cell r="M665">
            <v>104667330</v>
          </cell>
          <cell r="O665">
            <v>104667330</v>
          </cell>
          <cell r="P665">
            <v>8722278</v>
          </cell>
          <cell r="Q665">
            <v>17444556</v>
          </cell>
          <cell r="R665">
            <v>8722278</v>
          </cell>
        </row>
        <row r="666">
          <cell r="A666">
            <v>41132</v>
          </cell>
          <cell r="B666" t="str">
            <v>41132</v>
          </cell>
          <cell r="C666" t="str">
            <v>HUILA</v>
          </cell>
          <cell r="D666" t="str">
            <v>A-03-03-05-001-002-17</v>
          </cell>
          <cell r="E666" t="str">
            <v>CAMPOALEGRE</v>
          </cell>
          <cell r="F666">
            <v>8911181199</v>
          </cell>
          <cell r="G666">
            <v>891118119</v>
          </cell>
          <cell r="I666">
            <v>1</v>
          </cell>
          <cell r="M666">
            <v>351833224</v>
          </cell>
          <cell r="O666">
            <v>351833224</v>
          </cell>
          <cell r="P666">
            <v>29319435</v>
          </cell>
          <cell r="Q666">
            <v>58638870</v>
          </cell>
          <cell r="R666">
            <v>29319435</v>
          </cell>
        </row>
        <row r="667">
          <cell r="A667">
            <v>41206</v>
          </cell>
          <cell r="B667" t="str">
            <v>41206</v>
          </cell>
          <cell r="C667" t="str">
            <v>HUILA</v>
          </cell>
          <cell r="D667" t="str">
            <v>A-03-03-05-001-002-17</v>
          </cell>
          <cell r="E667" t="str">
            <v>COLOMBIA</v>
          </cell>
          <cell r="F667">
            <v>8911800281</v>
          </cell>
          <cell r="G667">
            <v>891180028</v>
          </cell>
          <cell r="I667">
            <v>1</v>
          </cell>
          <cell r="M667">
            <v>121080346</v>
          </cell>
          <cell r="O667">
            <v>121080346</v>
          </cell>
          <cell r="P667">
            <v>10090029</v>
          </cell>
          <cell r="Q667">
            <v>20180058</v>
          </cell>
          <cell r="R667">
            <v>10090029</v>
          </cell>
        </row>
        <row r="668">
          <cell r="A668">
            <v>41244</v>
          </cell>
          <cell r="B668" t="str">
            <v>41244</v>
          </cell>
          <cell r="C668" t="str">
            <v>HUILA</v>
          </cell>
          <cell r="D668" t="str">
            <v>A-03-03-05-001-002-17</v>
          </cell>
          <cell r="E668" t="str">
            <v>ELIAS</v>
          </cell>
          <cell r="F668">
            <v>8911801328</v>
          </cell>
          <cell r="G668">
            <v>891180132</v>
          </cell>
          <cell r="I668">
            <v>1</v>
          </cell>
          <cell r="M668">
            <v>46039543</v>
          </cell>
          <cell r="O668">
            <v>46039543</v>
          </cell>
          <cell r="P668">
            <v>3836629</v>
          </cell>
          <cell r="Q668">
            <v>7673258</v>
          </cell>
          <cell r="R668">
            <v>3836629</v>
          </cell>
        </row>
        <row r="669">
          <cell r="A669">
            <v>41298</v>
          </cell>
          <cell r="B669" t="str">
            <v>41298</v>
          </cell>
          <cell r="C669" t="str">
            <v>HUILA</v>
          </cell>
          <cell r="D669" t="str">
            <v>A-03-03-05-001-002-17</v>
          </cell>
          <cell r="E669" t="str">
            <v>GARZON</v>
          </cell>
          <cell r="F669">
            <v>8911800226</v>
          </cell>
          <cell r="G669">
            <v>891180022</v>
          </cell>
          <cell r="I669">
            <v>1</v>
          </cell>
          <cell r="M669">
            <v>1060154320</v>
          </cell>
          <cell r="O669">
            <v>1060154320</v>
          </cell>
          <cell r="P669">
            <v>88346193</v>
          </cell>
          <cell r="Q669">
            <v>176692386</v>
          </cell>
          <cell r="R669">
            <v>88346193</v>
          </cell>
        </row>
        <row r="670">
          <cell r="A670">
            <v>41306</v>
          </cell>
          <cell r="B670" t="str">
            <v>41306</v>
          </cell>
          <cell r="C670" t="str">
            <v>HUILA</v>
          </cell>
          <cell r="D670" t="str">
            <v>A-03-03-05-001-002-17</v>
          </cell>
          <cell r="E670" t="str">
            <v>GIGANTE</v>
          </cell>
          <cell r="F670">
            <v>8911801761</v>
          </cell>
          <cell r="G670">
            <v>891180176</v>
          </cell>
          <cell r="I670">
            <v>1</v>
          </cell>
          <cell r="M670">
            <v>389828112</v>
          </cell>
          <cell r="O670">
            <v>389828112</v>
          </cell>
          <cell r="P670">
            <v>32485676</v>
          </cell>
          <cell r="Q670">
            <v>64971352</v>
          </cell>
          <cell r="R670">
            <v>32485676</v>
          </cell>
        </row>
        <row r="671">
          <cell r="A671">
            <v>41319</v>
          </cell>
          <cell r="B671" t="str">
            <v>41319</v>
          </cell>
          <cell r="C671" t="str">
            <v>HUILA</v>
          </cell>
          <cell r="D671" t="str">
            <v>A-03-03-05-001-002-17</v>
          </cell>
          <cell r="E671" t="str">
            <v>GUADALUPE</v>
          </cell>
          <cell r="F671">
            <v>8911801779</v>
          </cell>
          <cell r="G671">
            <v>891180177</v>
          </cell>
          <cell r="I671">
            <v>1</v>
          </cell>
          <cell r="M671">
            <v>265243684</v>
          </cell>
          <cell r="O671">
            <v>265243684</v>
          </cell>
          <cell r="P671">
            <v>22103640</v>
          </cell>
          <cell r="Q671">
            <v>44207280</v>
          </cell>
          <cell r="R671">
            <v>22103640</v>
          </cell>
        </row>
        <row r="672">
          <cell r="A672">
            <v>41349</v>
          </cell>
          <cell r="B672" t="str">
            <v>41349</v>
          </cell>
          <cell r="C672" t="str">
            <v>HUILA</v>
          </cell>
          <cell r="D672" t="str">
            <v>A-03-03-05-001-002-17</v>
          </cell>
          <cell r="E672" t="str">
            <v>HOBO</v>
          </cell>
          <cell r="F672">
            <v>8911800193</v>
          </cell>
          <cell r="G672">
            <v>891180019</v>
          </cell>
          <cell r="I672">
            <v>1</v>
          </cell>
          <cell r="M672">
            <v>130513994</v>
          </cell>
          <cell r="O672">
            <v>130513994</v>
          </cell>
          <cell r="P672">
            <v>10876166</v>
          </cell>
          <cell r="Q672">
            <v>21752332</v>
          </cell>
          <cell r="R672">
            <v>10876166</v>
          </cell>
        </row>
        <row r="673">
          <cell r="A673">
            <v>41357</v>
          </cell>
          <cell r="B673" t="str">
            <v>41357</v>
          </cell>
          <cell r="C673" t="str">
            <v>HUILA</v>
          </cell>
          <cell r="D673" t="str">
            <v>A-03-03-05-001-002-17</v>
          </cell>
          <cell r="E673" t="str">
            <v>IQUIRA</v>
          </cell>
          <cell r="F673">
            <v>8911801310</v>
          </cell>
          <cell r="G673">
            <v>891180131</v>
          </cell>
          <cell r="I673">
            <v>1</v>
          </cell>
          <cell r="M673">
            <v>198946620</v>
          </cell>
          <cell r="O673">
            <v>198946620</v>
          </cell>
          <cell r="P673">
            <v>16578885</v>
          </cell>
          <cell r="Q673">
            <v>33157770</v>
          </cell>
          <cell r="R673">
            <v>16578885</v>
          </cell>
        </row>
        <row r="674">
          <cell r="A674">
            <v>41359</v>
          </cell>
          <cell r="B674" t="str">
            <v>41359</v>
          </cell>
          <cell r="C674" t="str">
            <v>HUILA</v>
          </cell>
          <cell r="D674" t="str">
            <v>A-03-03-05-001-002-17</v>
          </cell>
          <cell r="E674" t="str">
            <v>ISNOS</v>
          </cell>
          <cell r="F674">
            <v>8000970981</v>
          </cell>
          <cell r="G674">
            <v>800097098</v>
          </cell>
          <cell r="I674">
            <v>1</v>
          </cell>
          <cell r="M674">
            <v>411840008</v>
          </cell>
          <cell r="O674">
            <v>411840008</v>
          </cell>
          <cell r="P674">
            <v>34320001</v>
          </cell>
          <cell r="Q674">
            <v>68640002</v>
          </cell>
          <cell r="R674">
            <v>34320001</v>
          </cell>
        </row>
        <row r="675">
          <cell r="A675">
            <v>41378</v>
          </cell>
          <cell r="B675" t="str">
            <v>41378</v>
          </cell>
          <cell r="C675" t="str">
            <v>HUILA</v>
          </cell>
          <cell r="D675" t="str">
            <v>A-03-03-05-001-002-17</v>
          </cell>
          <cell r="E675" t="str">
            <v>LA ARGENTINA</v>
          </cell>
          <cell r="F675">
            <v>8911802057</v>
          </cell>
          <cell r="G675">
            <v>891180205</v>
          </cell>
          <cell r="I675">
            <v>1</v>
          </cell>
          <cell r="M675">
            <v>210245692</v>
          </cell>
          <cell r="O675">
            <v>210245692</v>
          </cell>
          <cell r="P675">
            <v>17520474</v>
          </cell>
          <cell r="Q675">
            <v>35040948</v>
          </cell>
          <cell r="R675">
            <v>17520474</v>
          </cell>
        </row>
        <row r="676">
          <cell r="A676">
            <v>41396</v>
          </cell>
          <cell r="B676" t="str">
            <v>41396</v>
          </cell>
          <cell r="C676" t="str">
            <v>HUILA</v>
          </cell>
          <cell r="D676" t="str">
            <v>A-03-03-05-001-002-17</v>
          </cell>
          <cell r="E676" t="str">
            <v>LA PLATA</v>
          </cell>
          <cell r="F676">
            <v>8911801557</v>
          </cell>
          <cell r="G676">
            <v>891180155</v>
          </cell>
          <cell r="I676">
            <v>1</v>
          </cell>
          <cell r="M676">
            <v>961529360</v>
          </cell>
          <cell r="O676">
            <v>961529360</v>
          </cell>
          <cell r="P676">
            <v>80127447</v>
          </cell>
          <cell r="Q676">
            <v>160254894</v>
          </cell>
          <cell r="R676">
            <v>80127447</v>
          </cell>
        </row>
        <row r="677">
          <cell r="A677">
            <v>41483</v>
          </cell>
          <cell r="B677" t="str">
            <v>41483</v>
          </cell>
          <cell r="C677" t="str">
            <v>HUILA</v>
          </cell>
          <cell r="D677" t="str">
            <v>A-03-03-05-001-002-17</v>
          </cell>
          <cell r="E677" t="str">
            <v>NATAGA</v>
          </cell>
          <cell r="F677">
            <v>8911028440</v>
          </cell>
          <cell r="G677">
            <v>891102844</v>
          </cell>
          <cell r="I677">
            <v>1</v>
          </cell>
          <cell r="K677" t="str">
            <v>No. 4091 del 16-11-2016</v>
          </cell>
          <cell r="L677" t="str">
            <v>No. 0924 del 03-04-2017</v>
          </cell>
          <cell r="M677">
            <v>110121918</v>
          </cell>
          <cell r="O677">
            <v>110121918</v>
          </cell>
          <cell r="P677">
            <v>9176827</v>
          </cell>
          <cell r="Q677">
            <v>18353654</v>
          </cell>
          <cell r="R677">
            <v>9176827</v>
          </cell>
        </row>
        <row r="678">
          <cell r="A678">
            <v>41503</v>
          </cell>
          <cell r="B678" t="str">
            <v>41503</v>
          </cell>
          <cell r="C678" t="str">
            <v>HUILA</v>
          </cell>
          <cell r="D678" t="str">
            <v>A-03-03-05-001-002-17</v>
          </cell>
          <cell r="E678" t="str">
            <v>OPORAPA</v>
          </cell>
          <cell r="F678">
            <v>8911801793</v>
          </cell>
          <cell r="G678">
            <v>891180179</v>
          </cell>
          <cell r="I678">
            <v>1</v>
          </cell>
          <cell r="K678" t="str">
            <v>No. 3446 del 25-10-2017</v>
          </cell>
          <cell r="L678" t="str">
            <v>No. 0920 del 27-03-2019</v>
          </cell>
          <cell r="M678">
            <v>199868096</v>
          </cell>
          <cell r="O678">
            <v>199868096</v>
          </cell>
          <cell r="P678">
            <v>16655675</v>
          </cell>
          <cell r="Q678">
            <v>33311350</v>
          </cell>
          <cell r="R678">
            <v>16655675</v>
          </cell>
        </row>
        <row r="679">
          <cell r="A679">
            <v>41518</v>
          </cell>
          <cell r="B679" t="str">
            <v>41518</v>
          </cell>
          <cell r="C679" t="str">
            <v>HUILA</v>
          </cell>
          <cell r="D679" t="str">
            <v>A-03-03-05-001-002-17</v>
          </cell>
          <cell r="E679" t="str">
            <v>PAICOL</v>
          </cell>
          <cell r="F679">
            <v>8911801944</v>
          </cell>
          <cell r="G679">
            <v>891180194</v>
          </cell>
          <cell r="I679">
            <v>1</v>
          </cell>
          <cell r="K679" t="str">
            <v>No. 4091 del 16-11-2016</v>
          </cell>
          <cell r="L679" t="str">
            <v>No. 3025 del 18-09-2017</v>
          </cell>
          <cell r="M679">
            <v>89245235</v>
          </cell>
          <cell r="O679">
            <v>89245235</v>
          </cell>
          <cell r="P679">
            <v>7437103</v>
          </cell>
          <cell r="Q679">
            <v>14874206</v>
          </cell>
          <cell r="R679">
            <v>7437103</v>
          </cell>
        </row>
        <row r="680">
          <cell r="A680">
            <v>41524</v>
          </cell>
          <cell r="B680" t="str">
            <v>41524</v>
          </cell>
          <cell r="C680" t="str">
            <v>HUILA</v>
          </cell>
          <cell r="D680" t="str">
            <v>A-03-03-05-001-002-17</v>
          </cell>
          <cell r="E680" t="str">
            <v>PALERMO</v>
          </cell>
          <cell r="F680">
            <v>8911800219</v>
          </cell>
          <cell r="G680">
            <v>891180021</v>
          </cell>
          <cell r="I680">
            <v>1</v>
          </cell>
          <cell r="M680">
            <v>343973400</v>
          </cell>
          <cell r="O680">
            <v>343973400</v>
          </cell>
          <cell r="P680">
            <v>28664450</v>
          </cell>
          <cell r="Q680">
            <v>57328900</v>
          </cell>
          <cell r="R680">
            <v>28664450</v>
          </cell>
        </row>
        <row r="681">
          <cell r="A681">
            <v>41530</v>
          </cell>
          <cell r="B681" t="str">
            <v>41530</v>
          </cell>
          <cell r="C681" t="str">
            <v>HUILA</v>
          </cell>
          <cell r="D681" t="str">
            <v>A-03-03-05-001-002-17</v>
          </cell>
          <cell r="E681" t="str">
            <v>PALESTINA</v>
          </cell>
          <cell r="F681">
            <v>8911027641</v>
          </cell>
          <cell r="G681">
            <v>891102764</v>
          </cell>
          <cell r="I681">
            <v>1</v>
          </cell>
          <cell r="M681">
            <v>181190508</v>
          </cell>
          <cell r="O681">
            <v>181190508</v>
          </cell>
          <cell r="P681">
            <v>15099209</v>
          </cell>
          <cell r="Q681">
            <v>30198418</v>
          </cell>
          <cell r="R681">
            <v>15099209</v>
          </cell>
        </row>
        <row r="682">
          <cell r="A682">
            <v>41548</v>
          </cell>
          <cell r="B682" t="str">
            <v>41548</v>
          </cell>
          <cell r="C682" t="str">
            <v>HUILA</v>
          </cell>
          <cell r="D682" t="str">
            <v>A-03-03-05-001-002-17</v>
          </cell>
          <cell r="E682" t="str">
            <v>PITAL</v>
          </cell>
          <cell r="F682">
            <v>8911801990</v>
          </cell>
          <cell r="G682">
            <v>891180199</v>
          </cell>
          <cell r="I682">
            <v>1</v>
          </cell>
          <cell r="M682">
            <v>215466076</v>
          </cell>
          <cell r="O682">
            <v>215466076</v>
          </cell>
          <cell r="P682">
            <v>17955506</v>
          </cell>
          <cell r="Q682">
            <v>35911012</v>
          </cell>
          <cell r="R682">
            <v>17955506</v>
          </cell>
        </row>
        <row r="683">
          <cell r="A683">
            <v>41615</v>
          </cell>
          <cell r="B683" t="str">
            <v>41615</v>
          </cell>
          <cell r="C683" t="str">
            <v>HUILA</v>
          </cell>
          <cell r="D683" t="str">
            <v>A-03-03-05-001-002-17</v>
          </cell>
          <cell r="E683" t="str">
            <v>RIVERA</v>
          </cell>
          <cell r="F683">
            <v>8911800409</v>
          </cell>
          <cell r="G683">
            <v>891180040</v>
          </cell>
          <cell r="I683">
            <v>1</v>
          </cell>
          <cell r="M683">
            <v>301386920</v>
          </cell>
          <cell r="O683">
            <v>301386920</v>
          </cell>
          <cell r="P683">
            <v>25115577</v>
          </cell>
          <cell r="Q683">
            <v>50231154</v>
          </cell>
          <cell r="R683">
            <v>25115577</v>
          </cell>
        </row>
        <row r="684">
          <cell r="A684">
            <v>41660</v>
          </cell>
          <cell r="B684" t="str">
            <v>41660</v>
          </cell>
          <cell r="C684" t="str">
            <v>HUILA</v>
          </cell>
          <cell r="D684" t="str">
            <v>A-03-03-05-001-002-17</v>
          </cell>
          <cell r="E684" t="str">
            <v>SALADOBLANCO</v>
          </cell>
          <cell r="F684">
            <v>8911801801</v>
          </cell>
          <cell r="G684">
            <v>891180180</v>
          </cell>
          <cell r="I684">
            <v>1</v>
          </cell>
          <cell r="M684">
            <v>227519404</v>
          </cell>
          <cell r="O684">
            <v>227519404</v>
          </cell>
          <cell r="P684">
            <v>18959950</v>
          </cell>
          <cell r="Q684">
            <v>37919900</v>
          </cell>
          <cell r="R684">
            <v>18959950</v>
          </cell>
        </row>
        <row r="685">
          <cell r="A685">
            <v>41668</v>
          </cell>
          <cell r="B685" t="str">
            <v>41668</v>
          </cell>
          <cell r="C685" t="str">
            <v>HUILA</v>
          </cell>
          <cell r="D685" t="str">
            <v>A-03-03-05-001-002-17</v>
          </cell>
          <cell r="E685" t="str">
            <v>SAN AGUSTIN</v>
          </cell>
          <cell r="F685">
            <v>8911800566</v>
          </cell>
          <cell r="G685">
            <v>891180056</v>
          </cell>
          <cell r="I685">
            <v>1</v>
          </cell>
          <cell r="M685">
            <v>473600488</v>
          </cell>
          <cell r="O685">
            <v>473600488</v>
          </cell>
          <cell r="P685">
            <v>39466707</v>
          </cell>
          <cell r="Q685">
            <v>78933414</v>
          </cell>
          <cell r="R685">
            <v>39466707</v>
          </cell>
        </row>
        <row r="686">
          <cell r="A686">
            <v>41676</v>
          </cell>
          <cell r="B686" t="str">
            <v>41676</v>
          </cell>
          <cell r="C686" t="str">
            <v>HUILA</v>
          </cell>
          <cell r="D686" t="str">
            <v>A-03-03-05-001-002-17</v>
          </cell>
          <cell r="E686" t="str">
            <v>SANTA MARIA</v>
          </cell>
          <cell r="F686">
            <v>8911800763</v>
          </cell>
          <cell r="G686">
            <v>891180076</v>
          </cell>
          <cell r="I686">
            <v>1</v>
          </cell>
          <cell r="M686">
            <v>195711012</v>
          </cell>
          <cell r="O686">
            <v>195711012</v>
          </cell>
          <cell r="P686">
            <v>16309251</v>
          </cell>
          <cell r="Q686">
            <v>32618502</v>
          </cell>
          <cell r="R686">
            <v>16309251</v>
          </cell>
        </row>
        <row r="687">
          <cell r="A687">
            <v>41770</v>
          </cell>
          <cell r="B687" t="str">
            <v>41770</v>
          </cell>
          <cell r="C687" t="str">
            <v>HUILA</v>
          </cell>
          <cell r="D687" t="str">
            <v>A-03-03-05-001-002-17</v>
          </cell>
          <cell r="E687" t="str">
            <v>SUAZA</v>
          </cell>
          <cell r="F687">
            <v>8911801912</v>
          </cell>
          <cell r="G687">
            <v>891180191</v>
          </cell>
          <cell r="I687">
            <v>1</v>
          </cell>
          <cell r="M687">
            <v>317907688</v>
          </cell>
          <cell r="O687">
            <v>317907688</v>
          </cell>
          <cell r="P687">
            <v>26492307</v>
          </cell>
          <cell r="Q687">
            <v>52984614</v>
          </cell>
          <cell r="R687">
            <v>26492307</v>
          </cell>
        </row>
        <row r="688">
          <cell r="A688">
            <v>41791</v>
          </cell>
          <cell r="B688" t="str">
            <v>41791</v>
          </cell>
          <cell r="C688" t="str">
            <v>HUILA</v>
          </cell>
          <cell r="D688" t="str">
            <v>A-03-03-05-001-002-17</v>
          </cell>
          <cell r="E688" t="str">
            <v>TARQUI</v>
          </cell>
          <cell r="F688">
            <v>8911802111</v>
          </cell>
          <cell r="G688">
            <v>891180211</v>
          </cell>
          <cell r="I688">
            <v>1</v>
          </cell>
          <cell r="M688">
            <v>277550936</v>
          </cell>
          <cell r="O688">
            <v>277550936</v>
          </cell>
          <cell r="P688">
            <v>23129245</v>
          </cell>
          <cell r="Q688">
            <v>46258490</v>
          </cell>
          <cell r="R688">
            <v>23129245</v>
          </cell>
        </row>
        <row r="689">
          <cell r="A689">
            <v>41797</v>
          </cell>
          <cell r="B689" t="str">
            <v>41797</v>
          </cell>
          <cell r="C689" t="str">
            <v>HUILA</v>
          </cell>
          <cell r="D689" t="str">
            <v>A-03-03-05-001-002-17</v>
          </cell>
          <cell r="E689" t="str">
            <v>TESALIA</v>
          </cell>
          <cell r="F689">
            <v>8000971766</v>
          </cell>
          <cell r="G689">
            <v>800097176</v>
          </cell>
          <cell r="I689">
            <v>1</v>
          </cell>
          <cell r="M689">
            <v>156453276</v>
          </cell>
          <cell r="O689">
            <v>156453276</v>
          </cell>
          <cell r="P689">
            <v>13037773</v>
          </cell>
          <cell r="Q689">
            <v>26075546</v>
          </cell>
          <cell r="R689">
            <v>13037773</v>
          </cell>
        </row>
        <row r="690">
          <cell r="A690">
            <v>41799</v>
          </cell>
          <cell r="B690" t="str">
            <v>41799</v>
          </cell>
          <cell r="C690" t="str">
            <v>HUILA</v>
          </cell>
          <cell r="D690" t="str">
            <v>A-03-03-05-001-002-17</v>
          </cell>
          <cell r="E690" t="str">
            <v>TELLO</v>
          </cell>
          <cell r="F690">
            <v>8911801270</v>
          </cell>
          <cell r="G690">
            <v>891180127</v>
          </cell>
          <cell r="I690">
            <v>1</v>
          </cell>
          <cell r="M690">
            <v>177601400</v>
          </cell>
          <cell r="O690">
            <v>177601400</v>
          </cell>
          <cell r="P690">
            <v>14800117</v>
          </cell>
          <cell r="Q690">
            <v>29600234</v>
          </cell>
          <cell r="R690">
            <v>14800117</v>
          </cell>
        </row>
        <row r="691">
          <cell r="A691">
            <v>41801</v>
          </cell>
          <cell r="B691" t="str">
            <v>41801</v>
          </cell>
          <cell r="C691" t="str">
            <v>HUILA</v>
          </cell>
          <cell r="D691" t="str">
            <v>A-03-03-05-001-002-17</v>
          </cell>
          <cell r="E691" t="str">
            <v>TERUEL</v>
          </cell>
          <cell r="F691">
            <v>8911801819</v>
          </cell>
          <cell r="G691">
            <v>891180181</v>
          </cell>
          <cell r="I691">
            <v>1</v>
          </cell>
          <cell r="M691">
            <v>104591322</v>
          </cell>
          <cell r="O691">
            <v>104591322</v>
          </cell>
          <cell r="P691">
            <v>8715944</v>
          </cell>
          <cell r="Q691">
            <v>17431888</v>
          </cell>
          <cell r="R691">
            <v>8715944</v>
          </cell>
        </row>
        <row r="692">
          <cell r="A692">
            <v>41807</v>
          </cell>
          <cell r="B692" t="str">
            <v>41807</v>
          </cell>
          <cell r="C692" t="str">
            <v>HUILA</v>
          </cell>
          <cell r="D692" t="str">
            <v>A-03-03-05-001-002-17</v>
          </cell>
          <cell r="E692" t="str">
            <v>TIMANA</v>
          </cell>
          <cell r="F692">
            <v>8911801826</v>
          </cell>
          <cell r="G692">
            <v>891180182</v>
          </cell>
          <cell r="I692">
            <v>1</v>
          </cell>
          <cell r="M692">
            <v>273160380</v>
          </cell>
          <cell r="O692">
            <v>273160380</v>
          </cell>
          <cell r="P692">
            <v>22763365</v>
          </cell>
          <cell r="Q692">
            <v>45526730</v>
          </cell>
          <cell r="R692">
            <v>22763365</v>
          </cell>
        </row>
        <row r="693">
          <cell r="A693">
            <v>41872</v>
          </cell>
          <cell r="B693" t="str">
            <v>41872</v>
          </cell>
          <cell r="C693" t="str">
            <v>HUILA</v>
          </cell>
          <cell r="D693" t="str">
            <v>A-03-03-05-001-002-17</v>
          </cell>
          <cell r="E693" t="str">
            <v>VILLA VIEJA</v>
          </cell>
          <cell r="F693">
            <v>8911801872</v>
          </cell>
          <cell r="G693">
            <v>891180187</v>
          </cell>
          <cell r="I693">
            <v>1</v>
          </cell>
          <cell r="K693" t="str">
            <v>No. 4091 del 16-11-2016</v>
          </cell>
          <cell r="L693" t="str">
            <v>No. 2756 del 31-08-2017</v>
          </cell>
          <cell r="M693">
            <v>92611974</v>
          </cell>
          <cell r="O693">
            <v>92611974</v>
          </cell>
          <cell r="P693">
            <v>7717665</v>
          </cell>
          <cell r="Q693">
            <v>15435330</v>
          </cell>
          <cell r="R693">
            <v>7717665</v>
          </cell>
        </row>
        <row r="694">
          <cell r="A694">
            <v>41885</v>
          </cell>
          <cell r="B694" t="str">
            <v>41885</v>
          </cell>
          <cell r="C694" t="str">
            <v>HUILA</v>
          </cell>
          <cell r="D694" t="str">
            <v>A-03-03-05-001-002-17</v>
          </cell>
          <cell r="E694" t="str">
            <v>YAGUARA</v>
          </cell>
          <cell r="F694">
            <v>8000971806</v>
          </cell>
          <cell r="G694">
            <v>800097180</v>
          </cell>
          <cell r="I694">
            <v>1</v>
          </cell>
          <cell r="M694">
            <v>81337862</v>
          </cell>
          <cell r="O694">
            <v>81337862</v>
          </cell>
          <cell r="P694">
            <v>6778155</v>
          </cell>
          <cell r="Q694">
            <v>13556310</v>
          </cell>
          <cell r="R694">
            <v>6778155</v>
          </cell>
        </row>
        <row r="695">
          <cell r="A695">
            <v>41001</v>
          </cell>
          <cell r="B695" t="str">
            <v>41001</v>
          </cell>
          <cell r="C695" t="str">
            <v>HUILA</v>
          </cell>
          <cell r="D695" t="str">
            <v>A-03-03-05-001-002-63</v>
          </cell>
          <cell r="E695" t="str">
            <v>NEIVA</v>
          </cell>
          <cell r="F695">
            <v>8911800091</v>
          </cell>
          <cell r="G695">
            <v>891180009</v>
          </cell>
          <cell r="I695">
            <v>1</v>
          </cell>
          <cell r="J695" t="str">
            <v>CERTIFICADO</v>
          </cell>
          <cell r="M695">
            <v>3129132864</v>
          </cell>
          <cell r="O695">
            <v>3129132864</v>
          </cell>
          <cell r="P695">
            <v>260761072</v>
          </cell>
          <cell r="Q695">
            <v>521522144</v>
          </cell>
          <cell r="R695">
            <v>260761072</v>
          </cell>
        </row>
        <row r="696">
          <cell r="A696">
            <v>41551</v>
          </cell>
          <cell r="B696" t="str">
            <v>41551</v>
          </cell>
          <cell r="C696" t="str">
            <v>HUILA</v>
          </cell>
          <cell r="D696" t="str">
            <v>A-03-03-05-001-002-94</v>
          </cell>
          <cell r="E696" t="str">
            <v>PITALITO</v>
          </cell>
          <cell r="F696">
            <v>8911800770</v>
          </cell>
          <cell r="G696">
            <v>891180077</v>
          </cell>
          <cell r="I696">
            <v>1</v>
          </cell>
          <cell r="J696" t="str">
            <v>CERTIFICADO</v>
          </cell>
          <cell r="M696">
            <v>1898693856</v>
          </cell>
          <cell r="O696">
            <v>1898693856</v>
          </cell>
          <cell r="P696">
            <v>158224488</v>
          </cell>
          <cell r="Q696">
            <v>316448976</v>
          </cell>
          <cell r="R696">
            <v>158224488</v>
          </cell>
        </row>
        <row r="697">
          <cell r="A697">
            <v>44001</v>
          </cell>
          <cell r="B697" t="str">
            <v>44001</v>
          </cell>
          <cell r="C697" t="str">
            <v>LA GUAJIRA</v>
          </cell>
          <cell r="D697" t="str">
            <v>A-03-03-05-001-002-86</v>
          </cell>
          <cell r="E697" t="str">
            <v>RIOHACHA</v>
          </cell>
          <cell r="F697">
            <v>8921150072</v>
          </cell>
          <cell r="G697">
            <v>892115007</v>
          </cell>
          <cell r="I697">
            <v>1</v>
          </cell>
          <cell r="J697" t="str">
            <v>CERTIFICADO</v>
          </cell>
          <cell r="M697">
            <v>5014008704</v>
          </cell>
          <cell r="O697">
            <v>5014008704</v>
          </cell>
          <cell r="P697">
            <v>417834059</v>
          </cell>
          <cell r="Q697">
            <v>835668118</v>
          </cell>
          <cell r="R697">
            <v>417834059</v>
          </cell>
        </row>
        <row r="698">
          <cell r="A698">
            <v>44430</v>
          </cell>
          <cell r="B698" t="str">
            <v>44430</v>
          </cell>
          <cell r="C698" t="str">
            <v>LA GUAJIRA</v>
          </cell>
          <cell r="D698" t="str">
            <v>A-03-03-05-001-002-59</v>
          </cell>
          <cell r="E698" t="str">
            <v>MAICAO</v>
          </cell>
          <cell r="F698">
            <v>8921200209</v>
          </cell>
          <cell r="G698">
            <v>892120020</v>
          </cell>
          <cell r="I698">
            <v>1</v>
          </cell>
          <cell r="J698" t="str">
            <v>CERTIFICADO</v>
          </cell>
          <cell r="M698">
            <v>5991368128</v>
          </cell>
          <cell r="O698">
            <v>5991368128</v>
          </cell>
          <cell r="P698">
            <v>499280677</v>
          </cell>
          <cell r="Q698">
            <v>998561354</v>
          </cell>
          <cell r="R698">
            <v>499280677</v>
          </cell>
        </row>
        <row r="699">
          <cell r="A699">
            <v>44847</v>
          </cell>
          <cell r="B699" t="str">
            <v>44847</v>
          </cell>
          <cell r="C699" t="str">
            <v>LA GUAJIRA</v>
          </cell>
          <cell r="D699" t="str">
            <v>A-03-03-05-001-002-83</v>
          </cell>
          <cell r="E699" t="str">
            <v>URIBIA</v>
          </cell>
          <cell r="F699">
            <v>8921151554</v>
          </cell>
          <cell r="G699">
            <v>892115155</v>
          </cell>
          <cell r="I699">
            <v>1</v>
          </cell>
          <cell r="J699" t="str">
            <v>CERTIFICADO</v>
          </cell>
          <cell r="M699">
            <v>9417444480</v>
          </cell>
          <cell r="O699">
            <v>9417444480</v>
          </cell>
          <cell r="P699">
            <v>784787040</v>
          </cell>
          <cell r="Q699">
            <v>1569574080</v>
          </cell>
          <cell r="R699">
            <v>784787040</v>
          </cell>
        </row>
        <row r="700">
          <cell r="A700">
            <v>47030</v>
          </cell>
          <cell r="B700" t="str">
            <v>47030</v>
          </cell>
          <cell r="C700" t="str">
            <v>MAGDALENA</v>
          </cell>
          <cell r="D700" t="str">
            <v>A-03-03-05-001-002-19</v>
          </cell>
          <cell r="E700" t="str">
            <v>ALGARROBO</v>
          </cell>
          <cell r="F700">
            <v>8190032190</v>
          </cell>
          <cell r="G700">
            <v>819003219</v>
          </cell>
          <cell r="I700">
            <v>1</v>
          </cell>
          <cell r="M700">
            <v>329143668</v>
          </cell>
          <cell r="O700">
            <v>329143668</v>
          </cell>
          <cell r="P700">
            <v>27428639</v>
          </cell>
          <cell r="Q700">
            <v>54857278</v>
          </cell>
          <cell r="R700">
            <v>27428639</v>
          </cell>
        </row>
        <row r="701">
          <cell r="A701">
            <v>47053</v>
          </cell>
          <cell r="B701" t="str">
            <v>47053</v>
          </cell>
          <cell r="C701" t="str">
            <v>MAGDALENA</v>
          </cell>
          <cell r="D701" t="str">
            <v>A-03-03-05-001-002-19</v>
          </cell>
          <cell r="E701" t="str">
            <v>ARACATACA</v>
          </cell>
          <cell r="F701">
            <v>8917800410</v>
          </cell>
          <cell r="G701">
            <v>891780041</v>
          </cell>
          <cell r="I701">
            <v>1</v>
          </cell>
          <cell r="M701">
            <v>763493432</v>
          </cell>
          <cell r="O701">
            <v>763493432</v>
          </cell>
          <cell r="P701">
            <v>63624453</v>
          </cell>
          <cell r="Q701">
            <v>127248906</v>
          </cell>
          <cell r="R701">
            <v>63624453</v>
          </cell>
        </row>
        <row r="702">
          <cell r="A702">
            <v>47058</v>
          </cell>
          <cell r="B702" t="str">
            <v>47058</v>
          </cell>
          <cell r="C702" t="str">
            <v>MAGDALENA</v>
          </cell>
          <cell r="D702" t="str">
            <v>A-03-03-05-001-002-19</v>
          </cell>
          <cell r="E702" t="str">
            <v>ARIGUANI</v>
          </cell>
          <cell r="F702">
            <v>8917021867</v>
          </cell>
          <cell r="G702">
            <v>891702186</v>
          </cell>
          <cell r="I702">
            <v>1</v>
          </cell>
          <cell r="M702">
            <v>941604416</v>
          </cell>
          <cell r="O702">
            <v>941604416</v>
          </cell>
          <cell r="P702">
            <v>78467035</v>
          </cell>
          <cell r="Q702">
            <v>156934070</v>
          </cell>
          <cell r="R702">
            <v>78467035</v>
          </cell>
        </row>
        <row r="703">
          <cell r="A703">
            <v>47161</v>
          </cell>
          <cell r="B703" t="str">
            <v>47161</v>
          </cell>
          <cell r="C703" t="str">
            <v>MAGDALENA</v>
          </cell>
          <cell r="D703" t="str">
            <v>A-03-03-05-001-002-19</v>
          </cell>
          <cell r="E703" t="str">
            <v>CERRO S.ANTONIO</v>
          </cell>
          <cell r="F703">
            <v>8917800428</v>
          </cell>
          <cell r="G703">
            <v>891780042</v>
          </cell>
          <cell r="I703">
            <v>1</v>
          </cell>
          <cell r="M703">
            <v>219770324</v>
          </cell>
          <cell r="O703">
            <v>219770324</v>
          </cell>
          <cell r="P703">
            <v>18314194</v>
          </cell>
          <cell r="Q703">
            <v>36628388</v>
          </cell>
          <cell r="R703">
            <v>18314194</v>
          </cell>
        </row>
        <row r="704">
          <cell r="A704">
            <v>47170</v>
          </cell>
          <cell r="B704" t="str">
            <v>47170</v>
          </cell>
          <cell r="C704" t="str">
            <v>MAGDALENA</v>
          </cell>
          <cell r="D704" t="str">
            <v>A-03-03-05-001-002-19</v>
          </cell>
          <cell r="E704" t="str">
            <v>CHIBOLO</v>
          </cell>
          <cell r="F704">
            <v>8000719341</v>
          </cell>
          <cell r="G704">
            <v>800071934</v>
          </cell>
          <cell r="I704">
            <v>1</v>
          </cell>
          <cell r="M704">
            <v>642185328</v>
          </cell>
          <cell r="O704">
            <v>642185328</v>
          </cell>
          <cell r="P704">
            <v>53515444</v>
          </cell>
          <cell r="Q704">
            <v>107030888</v>
          </cell>
          <cell r="R704">
            <v>53515444</v>
          </cell>
        </row>
        <row r="705">
          <cell r="A705">
            <v>47205</v>
          </cell>
          <cell r="B705" t="str">
            <v>47205</v>
          </cell>
          <cell r="C705" t="str">
            <v>MAGDALENA</v>
          </cell>
          <cell r="D705" t="str">
            <v>A-03-03-05-001-002-19</v>
          </cell>
          <cell r="E705" t="str">
            <v>CONCORDIA</v>
          </cell>
          <cell r="F705">
            <v>8190032255</v>
          </cell>
          <cell r="G705">
            <v>819003225</v>
          </cell>
          <cell r="I705">
            <v>1</v>
          </cell>
          <cell r="M705">
            <v>268408272</v>
          </cell>
          <cell r="O705">
            <v>268408272</v>
          </cell>
          <cell r="P705">
            <v>22367356</v>
          </cell>
          <cell r="Q705">
            <v>44734712</v>
          </cell>
          <cell r="R705">
            <v>22367356</v>
          </cell>
        </row>
        <row r="706">
          <cell r="A706">
            <v>47245</v>
          </cell>
          <cell r="B706" t="str">
            <v>47245</v>
          </cell>
          <cell r="C706" t="str">
            <v>MAGDALENA</v>
          </cell>
          <cell r="D706" t="str">
            <v>A-03-03-05-001-002-19</v>
          </cell>
          <cell r="E706" t="str">
            <v>EL BANCO</v>
          </cell>
          <cell r="F706">
            <v>8917800442</v>
          </cell>
          <cell r="G706">
            <v>891780044</v>
          </cell>
          <cell r="I706">
            <v>1</v>
          </cell>
          <cell r="M706">
            <v>1703355328</v>
          </cell>
          <cell r="O706">
            <v>1703355328</v>
          </cell>
          <cell r="P706">
            <v>141946277</v>
          </cell>
          <cell r="Q706">
            <v>283892554</v>
          </cell>
          <cell r="R706">
            <v>141946277</v>
          </cell>
        </row>
        <row r="707">
          <cell r="A707">
            <v>47258</v>
          </cell>
          <cell r="B707" t="str">
            <v>47258</v>
          </cell>
          <cell r="C707" t="str">
            <v>MAGDALENA</v>
          </cell>
          <cell r="D707" t="str">
            <v>A-03-03-05-001-002-19</v>
          </cell>
          <cell r="E707" t="str">
            <v>EL PIÑON</v>
          </cell>
          <cell r="F707">
            <v>8917800499</v>
          </cell>
          <cell r="G707">
            <v>891780049</v>
          </cell>
          <cell r="I707">
            <v>1</v>
          </cell>
          <cell r="M707">
            <v>381272400</v>
          </cell>
          <cell r="O707">
            <v>381272400</v>
          </cell>
          <cell r="P707">
            <v>31772700</v>
          </cell>
          <cell r="Q707">
            <v>63545400</v>
          </cell>
          <cell r="R707">
            <v>31772700</v>
          </cell>
        </row>
        <row r="708">
          <cell r="A708">
            <v>47268</v>
          </cell>
          <cell r="B708" t="str">
            <v>47268</v>
          </cell>
          <cell r="C708" t="str">
            <v>MAGDALENA</v>
          </cell>
          <cell r="D708" t="str">
            <v>A-03-03-05-001-002-19</v>
          </cell>
          <cell r="E708" t="str">
            <v>EL RETEN</v>
          </cell>
          <cell r="F708">
            <v>8190009259</v>
          </cell>
          <cell r="G708">
            <v>819000925</v>
          </cell>
          <cell r="I708">
            <v>1</v>
          </cell>
          <cell r="M708">
            <v>618371376</v>
          </cell>
          <cell r="O708">
            <v>618371376</v>
          </cell>
          <cell r="P708">
            <v>51530948</v>
          </cell>
          <cell r="Q708">
            <v>103061896</v>
          </cell>
          <cell r="R708">
            <v>51530948</v>
          </cell>
        </row>
        <row r="709">
          <cell r="A709">
            <v>47288</v>
          </cell>
          <cell r="B709" t="str">
            <v>47288</v>
          </cell>
          <cell r="C709" t="str">
            <v>MAGDALENA</v>
          </cell>
          <cell r="D709" t="str">
            <v>A-03-03-05-001-002-19</v>
          </cell>
          <cell r="E709" t="str">
            <v>FUNDACION</v>
          </cell>
          <cell r="F709">
            <v>8917800451</v>
          </cell>
          <cell r="G709">
            <v>891780045</v>
          </cell>
          <cell r="I709">
            <v>1</v>
          </cell>
          <cell r="M709">
            <v>1455453120</v>
          </cell>
          <cell r="O709">
            <v>1455453120</v>
          </cell>
          <cell r="P709">
            <v>121287760</v>
          </cell>
          <cell r="Q709">
            <v>242575520</v>
          </cell>
          <cell r="R709">
            <v>121287760</v>
          </cell>
        </row>
        <row r="710">
          <cell r="A710">
            <v>47318</v>
          </cell>
          <cell r="B710" t="str">
            <v>47318</v>
          </cell>
          <cell r="C710" t="str">
            <v>MAGDALENA</v>
          </cell>
          <cell r="D710" t="str">
            <v>A-03-03-05-001-002-19</v>
          </cell>
          <cell r="E710" t="str">
            <v>GUAMAL</v>
          </cell>
          <cell r="F710">
            <v>8917800474</v>
          </cell>
          <cell r="G710">
            <v>891780047</v>
          </cell>
          <cell r="I710">
            <v>1</v>
          </cell>
          <cell r="M710">
            <v>755048248</v>
          </cell>
          <cell r="O710">
            <v>755048248</v>
          </cell>
          <cell r="P710">
            <v>62920687</v>
          </cell>
          <cell r="Q710">
            <v>125841374</v>
          </cell>
          <cell r="R710">
            <v>62920687</v>
          </cell>
        </row>
        <row r="711">
          <cell r="A711">
            <v>47460</v>
          </cell>
          <cell r="B711" t="str">
            <v>47460</v>
          </cell>
          <cell r="C711" t="str">
            <v>MAGDALENA</v>
          </cell>
          <cell r="D711" t="str">
            <v>A-03-03-05-001-002-19</v>
          </cell>
          <cell r="E711" t="str">
            <v>NUEVA GRANADA</v>
          </cell>
          <cell r="F711">
            <v>8190038490</v>
          </cell>
          <cell r="G711">
            <v>819003849</v>
          </cell>
          <cell r="I711">
            <v>1</v>
          </cell>
          <cell r="M711">
            <v>898510000</v>
          </cell>
          <cell r="O711">
            <v>898510000</v>
          </cell>
          <cell r="P711">
            <v>74875833</v>
          </cell>
          <cell r="Q711">
            <v>149751666</v>
          </cell>
          <cell r="R711">
            <v>74875833</v>
          </cell>
        </row>
        <row r="712">
          <cell r="A712">
            <v>47541</v>
          </cell>
          <cell r="B712" t="str">
            <v>47541</v>
          </cell>
          <cell r="C712" t="str">
            <v>MAGDALENA</v>
          </cell>
          <cell r="D712" t="str">
            <v>A-03-03-05-001-002-19</v>
          </cell>
          <cell r="E712" t="str">
            <v>PEDRAZA</v>
          </cell>
          <cell r="F712">
            <v>8917800481</v>
          </cell>
          <cell r="G712">
            <v>891780048</v>
          </cell>
          <cell r="I712">
            <v>1</v>
          </cell>
          <cell r="M712">
            <v>239690096</v>
          </cell>
          <cell r="O712">
            <v>239690096</v>
          </cell>
          <cell r="P712">
            <v>19974175</v>
          </cell>
          <cell r="Q712">
            <v>39948350</v>
          </cell>
          <cell r="R712">
            <v>19974175</v>
          </cell>
        </row>
        <row r="713">
          <cell r="A713">
            <v>47545</v>
          </cell>
          <cell r="B713" t="str">
            <v>47545</v>
          </cell>
          <cell r="C713" t="str">
            <v>MAGDALENA</v>
          </cell>
          <cell r="D713" t="str">
            <v>A-03-03-05-001-002-19</v>
          </cell>
          <cell r="E713" t="str">
            <v>PIJIÑO DEL CARMEN</v>
          </cell>
          <cell r="F713">
            <v>8190009850</v>
          </cell>
          <cell r="G713">
            <v>819000985</v>
          </cell>
          <cell r="I713">
            <v>1</v>
          </cell>
          <cell r="M713">
            <v>513367936</v>
          </cell>
          <cell r="O713">
            <v>513367936</v>
          </cell>
          <cell r="P713">
            <v>42780661</v>
          </cell>
          <cell r="Q713">
            <v>85561322</v>
          </cell>
          <cell r="R713">
            <v>42780661</v>
          </cell>
        </row>
        <row r="714">
          <cell r="A714">
            <v>47551</v>
          </cell>
          <cell r="B714" t="str">
            <v>47551</v>
          </cell>
          <cell r="C714" t="str">
            <v>MAGDALENA</v>
          </cell>
          <cell r="D714" t="str">
            <v>A-03-03-05-001-002-19</v>
          </cell>
          <cell r="E714" t="str">
            <v>PIVIJAY</v>
          </cell>
          <cell r="F714">
            <v>8917800507</v>
          </cell>
          <cell r="G714">
            <v>891780050</v>
          </cell>
          <cell r="I714">
            <v>1</v>
          </cell>
          <cell r="M714">
            <v>785443680</v>
          </cell>
          <cell r="O714">
            <v>785443680</v>
          </cell>
          <cell r="P714">
            <v>65453640</v>
          </cell>
          <cell r="Q714">
            <v>130907280</v>
          </cell>
          <cell r="R714">
            <v>65453640</v>
          </cell>
        </row>
        <row r="715">
          <cell r="A715">
            <v>47555</v>
          </cell>
          <cell r="B715" t="str">
            <v>47555</v>
          </cell>
          <cell r="C715" t="str">
            <v>MAGDALENA</v>
          </cell>
          <cell r="D715" t="str">
            <v>A-03-03-05-001-002-19</v>
          </cell>
          <cell r="E715" t="str">
            <v>PLATO</v>
          </cell>
          <cell r="F715">
            <v>8917800514</v>
          </cell>
          <cell r="G715">
            <v>891780051</v>
          </cell>
          <cell r="I715">
            <v>1</v>
          </cell>
          <cell r="M715">
            <v>1523335488</v>
          </cell>
          <cell r="O715">
            <v>1523335488</v>
          </cell>
          <cell r="P715">
            <v>126944624</v>
          </cell>
          <cell r="Q715">
            <v>253889248</v>
          </cell>
          <cell r="R715">
            <v>126944624</v>
          </cell>
        </row>
        <row r="716">
          <cell r="A716">
            <v>47570</v>
          </cell>
          <cell r="B716" t="str">
            <v>47570</v>
          </cell>
          <cell r="C716" t="str">
            <v>MAGDALENA</v>
          </cell>
          <cell r="D716" t="str">
            <v>A-03-03-05-001-002-19</v>
          </cell>
          <cell r="E716" t="str">
            <v>PUEBLO VIEJO</v>
          </cell>
          <cell r="F716">
            <v>8917030451</v>
          </cell>
          <cell r="G716">
            <v>891703045</v>
          </cell>
          <cell r="I716">
            <v>1</v>
          </cell>
          <cell r="M716">
            <v>816753104</v>
          </cell>
          <cell r="O716">
            <v>816753104</v>
          </cell>
          <cell r="P716">
            <v>68062759</v>
          </cell>
          <cell r="Q716">
            <v>136125518</v>
          </cell>
          <cell r="R716">
            <v>68062759</v>
          </cell>
        </row>
        <row r="717">
          <cell r="A717">
            <v>47605</v>
          </cell>
          <cell r="B717" t="str">
            <v>47605</v>
          </cell>
          <cell r="C717" t="str">
            <v>MAGDALENA</v>
          </cell>
          <cell r="D717" t="str">
            <v>A-03-03-05-001-002-19</v>
          </cell>
          <cell r="E717" t="str">
            <v>REMOLINO</v>
          </cell>
          <cell r="F717">
            <v>8917800521</v>
          </cell>
          <cell r="G717">
            <v>891780052</v>
          </cell>
          <cell r="I717">
            <v>1</v>
          </cell>
          <cell r="M717">
            <v>152756612</v>
          </cell>
          <cell r="O717">
            <v>152756612</v>
          </cell>
          <cell r="P717">
            <v>12729718</v>
          </cell>
          <cell r="Q717">
            <v>25459436</v>
          </cell>
          <cell r="R717">
            <v>12729718</v>
          </cell>
        </row>
        <row r="718">
          <cell r="A718">
            <v>47660</v>
          </cell>
          <cell r="B718" t="str">
            <v>47660</v>
          </cell>
          <cell r="C718" t="str">
            <v>MAGDALENA</v>
          </cell>
          <cell r="D718" t="str">
            <v>A-03-03-05-001-002-19</v>
          </cell>
          <cell r="E718" t="str">
            <v>SABANAS DE SAN ANGEL</v>
          </cell>
          <cell r="F718">
            <v>8190032248</v>
          </cell>
          <cell r="G718">
            <v>819003224</v>
          </cell>
          <cell r="I718">
            <v>1</v>
          </cell>
          <cell r="M718">
            <v>655621176</v>
          </cell>
          <cell r="O718">
            <v>655621176</v>
          </cell>
          <cell r="P718">
            <v>54635098</v>
          </cell>
          <cell r="Q718">
            <v>109270196</v>
          </cell>
          <cell r="R718">
            <v>54635098</v>
          </cell>
        </row>
        <row r="719">
          <cell r="A719">
            <v>47675</v>
          </cell>
          <cell r="B719" t="str">
            <v>47675</v>
          </cell>
          <cell r="C719" t="str">
            <v>MAGDALENA</v>
          </cell>
          <cell r="D719" t="str">
            <v>A-03-03-05-001-002-19</v>
          </cell>
          <cell r="E719" t="str">
            <v>SALAMINA</v>
          </cell>
          <cell r="F719">
            <v>8917800539</v>
          </cell>
          <cell r="G719">
            <v>891780053</v>
          </cell>
          <cell r="I719">
            <v>1</v>
          </cell>
          <cell r="M719">
            <v>192507904</v>
          </cell>
          <cell r="O719">
            <v>192507904</v>
          </cell>
          <cell r="P719">
            <v>16042325</v>
          </cell>
          <cell r="Q719">
            <v>32084650</v>
          </cell>
          <cell r="R719">
            <v>16042325</v>
          </cell>
        </row>
        <row r="720">
          <cell r="A720">
            <v>47692</v>
          </cell>
          <cell r="B720" t="str">
            <v>47692</v>
          </cell>
          <cell r="C720" t="str">
            <v>MAGDALENA</v>
          </cell>
          <cell r="D720" t="str">
            <v>A-03-03-05-001-002-19</v>
          </cell>
          <cell r="E720" t="str">
            <v>SAN SEBASTIAN</v>
          </cell>
          <cell r="F720">
            <v>8917800546</v>
          </cell>
          <cell r="G720">
            <v>891780054</v>
          </cell>
          <cell r="I720">
            <v>1</v>
          </cell>
          <cell r="M720">
            <v>729051440</v>
          </cell>
          <cell r="O720">
            <v>729051440</v>
          </cell>
          <cell r="P720">
            <v>60754287</v>
          </cell>
          <cell r="Q720">
            <v>121508574</v>
          </cell>
          <cell r="R720">
            <v>60754287</v>
          </cell>
        </row>
        <row r="721">
          <cell r="A721">
            <v>47703</v>
          </cell>
          <cell r="B721" t="str">
            <v>47703</v>
          </cell>
          <cell r="C721" t="str">
            <v>MAGDALENA</v>
          </cell>
          <cell r="D721" t="str">
            <v>A-03-03-05-001-002-19</v>
          </cell>
          <cell r="E721" t="str">
            <v>SAN ZENON</v>
          </cell>
          <cell r="F721">
            <v>8917800553</v>
          </cell>
          <cell r="G721">
            <v>891780055</v>
          </cell>
          <cell r="I721">
            <v>1</v>
          </cell>
          <cell r="K721" t="str">
            <v>No. 4091 del 16-11-2016</v>
          </cell>
          <cell r="L721" t="str">
            <v>No. 2755 del 31-08-2017</v>
          </cell>
          <cell r="M721">
            <v>294370248</v>
          </cell>
          <cell r="O721">
            <v>294370248</v>
          </cell>
          <cell r="P721">
            <v>24530854</v>
          </cell>
          <cell r="Q721">
            <v>49061708</v>
          </cell>
          <cell r="R721">
            <v>24530854</v>
          </cell>
        </row>
        <row r="722">
          <cell r="A722">
            <v>47707</v>
          </cell>
          <cell r="B722" t="str">
            <v>47707</v>
          </cell>
          <cell r="C722" t="str">
            <v>MAGDALENA</v>
          </cell>
          <cell r="D722" t="str">
            <v>A-03-03-05-001-002-19</v>
          </cell>
          <cell r="E722" t="str">
            <v>SANTA ANA</v>
          </cell>
          <cell r="F722">
            <v>8917800560</v>
          </cell>
          <cell r="G722">
            <v>891780056</v>
          </cell>
          <cell r="I722">
            <v>1</v>
          </cell>
          <cell r="M722">
            <v>660954080</v>
          </cell>
          <cell r="O722">
            <v>660954080</v>
          </cell>
          <cell r="P722">
            <v>55079507</v>
          </cell>
          <cell r="Q722">
            <v>110159014</v>
          </cell>
          <cell r="R722">
            <v>55079507</v>
          </cell>
        </row>
        <row r="723">
          <cell r="A723">
            <v>47720</v>
          </cell>
          <cell r="B723" t="str">
            <v>47720</v>
          </cell>
          <cell r="C723" t="str">
            <v>MAGDALENA</v>
          </cell>
          <cell r="D723" t="str">
            <v>A-03-03-05-001-002-19</v>
          </cell>
          <cell r="E723" t="str">
            <v>SANTA BARBARA DE PINTO</v>
          </cell>
          <cell r="F723">
            <v>8190037629</v>
          </cell>
          <cell r="G723">
            <v>819003762</v>
          </cell>
          <cell r="I723">
            <v>1</v>
          </cell>
          <cell r="M723">
            <v>306964964</v>
          </cell>
          <cell r="O723">
            <v>306964964</v>
          </cell>
          <cell r="P723">
            <v>25580414</v>
          </cell>
          <cell r="Q723">
            <v>51160828</v>
          </cell>
          <cell r="R723">
            <v>25580414</v>
          </cell>
        </row>
        <row r="724">
          <cell r="A724">
            <v>47745</v>
          </cell>
          <cell r="B724" t="str">
            <v>47745</v>
          </cell>
          <cell r="C724" t="str">
            <v>MAGDALENA</v>
          </cell>
          <cell r="D724" t="str">
            <v>A-03-03-05-001-002-19</v>
          </cell>
          <cell r="E724" t="str">
            <v>SITIONUEVO</v>
          </cell>
          <cell r="F724">
            <v>8917801039</v>
          </cell>
          <cell r="G724">
            <v>891780103</v>
          </cell>
          <cell r="I724">
            <v>1</v>
          </cell>
          <cell r="M724">
            <v>713991984</v>
          </cell>
          <cell r="O724">
            <v>713991984</v>
          </cell>
          <cell r="P724">
            <v>59499332</v>
          </cell>
          <cell r="Q724">
            <v>118998664</v>
          </cell>
          <cell r="R724">
            <v>59499332</v>
          </cell>
        </row>
        <row r="725">
          <cell r="A725">
            <v>47798</v>
          </cell>
          <cell r="B725" t="str">
            <v>47798</v>
          </cell>
          <cell r="C725" t="str">
            <v>MAGDALENA</v>
          </cell>
          <cell r="D725" t="str">
            <v>A-03-03-05-001-002-19</v>
          </cell>
          <cell r="E725" t="str">
            <v>TENERIFE</v>
          </cell>
          <cell r="F725">
            <v>8917800578</v>
          </cell>
          <cell r="G725">
            <v>891780057</v>
          </cell>
          <cell r="I725">
            <v>1</v>
          </cell>
          <cell r="M725">
            <v>376505108</v>
          </cell>
          <cell r="O725">
            <v>376505108</v>
          </cell>
          <cell r="P725">
            <v>31375426</v>
          </cell>
          <cell r="Q725">
            <v>62750852</v>
          </cell>
          <cell r="R725">
            <v>31375426</v>
          </cell>
        </row>
        <row r="726">
          <cell r="A726">
            <v>47960</v>
          </cell>
          <cell r="B726" t="str">
            <v>47960</v>
          </cell>
          <cell r="C726" t="str">
            <v>MAGDALENA</v>
          </cell>
          <cell r="D726" t="str">
            <v>A-03-03-05-001-002-19</v>
          </cell>
          <cell r="E726" t="str">
            <v>ZAPAYAN</v>
          </cell>
          <cell r="F726">
            <v>8190037604</v>
          </cell>
          <cell r="G726">
            <v>819003760</v>
          </cell>
          <cell r="I726">
            <v>1</v>
          </cell>
          <cell r="M726">
            <v>300311008</v>
          </cell>
          <cell r="O726">
            <v>300311008</v>
          </cell>
          <cell r="P726">
            <v>25025917</v>
          </cell>
          <cell r="Q726">
            <v>50051834</v>
          </cell>
          <cell r="R726">
            <v>25025917</v>
          </cell>
        </row>
        <row r="727">
          <cell r="A727">
            <v>47980</v>
          </cell>
          <cell r="B727" t="str">
            <v>47980</v>
          </cell>
          <cell r="C727" t="str">
            <v>MAGDALENA</v>
          </cell>
          <cell r="D727" t="str">
            <v>A-03-03-05-001-002-19</v>
          </cell>
          <cell r="E727" t="str">
            <v>ZONA BANANERA</v>
          </cell>
          <cell r="F727">
            <v>8190032975</v>
          </cell>
          <cell r="G727">
            <v>819003297</v>
          </cell>
          <cell r="I727">
            <v>1</v>
          </cell>
          <cell r="M727">
            <v>1756564800</v>
          </cell>
          <cell r="O727">
            <v>1756564800</v>
          </cell>
          <cell r="P727">
            <v>146380400</v>
          </cell>
          <cell r="Q727">
            <v>292760800</v>
          </cell>
          <cell r="R727">
            <v>146380400</v>
          </cell>
        </row>
        <row r="728">
          <cell r="A728">
            <v>47001</v>
          </cell>
          <cell r="B728" t="str">
            <v>47001</v>
          </cell>
          <cell r="C728" t="str">
            <v>MAGDALENA</v>
          </cell>
          <cell r="D728" t="str">
            <v>A-03-03-05-001-002-36</v>
          </cell>
          <cell r="E728" t="str">
            <v>SANTA MARTA</v>
          </cell>
          <cell r="F728">
            <v>8917800094</v>
          </cell>
          <cell r="G728">
            <v>891780009</v>
          </cell>
          <cell r="I728">
            <v>1</v>
          </cell>
          <cell r="J728" t="str">
            <v>CERTIFICADO</v>
          </cell>
          <cell r="M728">
            <v>6714003968</v>
          </cell>
          <cell r="O728">
            <v>6714003968</v>
          </cell>
          <cell r="P728">
            <v>559500331</v>
          </cell>
          <cell r="Q728">
            <v>1119000662</v>
          </cell>
          <cell r="R728">
            <v>559500331</v>
          </cell>
        </row>
        <row r="729">
          <cell r="A729">
            <v>47189</v>
          </cell>
          <cell r="B729" t="str">
            <v>47189</v>
          </cell>
          <cell r="C729" t="str">
            <v>MAGDALENA</v>
          </cell>
          <cell r="D729" t="str">
            <v>A-03-03-05-001-002-45</v>
          </cell>
          <cell r="E729" t="str">
            <v>CIENAGA</v>
          </cell>
          <cell r="F729">
            <v>8917800435</v>
          </cell>
          <cell r="G729">
            <v>891780043</v>
          </cell>
          <cell r="I729">
            <v>1</v>
          </cell>
          <cell r="J729" t="str">
            <v>CERTIFICADO</v>
          </cell>
          <cell r="K729" t="str">
            <v>No. 2091 del 18-07-2018</v>
          </cell>
          <cell r="L729" t="str">
            <v>No. 2070 del 27-07-2019</v>
          </cell>
          <cell r="M729">
            <v>2151339264</v>
          </cell>
          <cell r="O729">
            <v>2151339264</v>
          </cell>
          <cell r="P729">
            <v>179278272</v>
          </cell>
          <cell r="Q729">
            <v>358556544</v>
          </cell>
          <cell r="R729">
            <v>179278272</v>
          </cell>
        </row>
        <row r="730">
          <cell r="A730">
            <v>50006</v>
          </cell>
          <cell r="B730" t="str">
            <v>50006</v>
          </cell>
          <cell r="C730" t="str">
            <v>META</v>
          </cell>
          <cell r="D730" t="str">
            <v>A-03-03-05-001-002-20</v>
          </cell>
          <cell r="E730" t="str">
            <v>ACACIAS</v>
          </cell>
          <cell r="F730">
            <v>8920014573</v>
          </cell>
          <cell r="G730">
            <v>892001457</v>
          </cell>
          <cell r="I730">
            <v>1</v>
          </cell>
          <cell r="M730">
            <v>877096432</v>
          </cell>
          <cell r="O730">
            <v>877096432</v>
          </cell>
          <cell r="P730">
            <v>73091369</v>
          </cell>
          <cell r="Q730">
            <v>146182738</v>
          </cell>
          <cell r="R730">
            <v>73091369</v>
          </cell>
        </row>
        <row r="731">
          <cell r="A731">
            <v>50110</v>
          </cell>
          <cell r="B731" t="str">
            <v>50110</v>
          </cell>
          <cell r="C731" t="str">
            <v>META</v>
          </cell>
          <cell r="D731" t="str">
            <v>A-03-03-05-001-002-20</v>
          </cell>
          <cell r="E731" t="str">
            <v>BARRANCA DE UPIA</v>
          </cell>
          <cell r="F731">
            <v>8001525771</v>
          </cell>
          <cell r="G731">
            <v>800152577</v>
          </cell>
          <cell r="I731">
            <v>1</v>
          </cell>
          <cell r="M731">
            <v>106646840</v>
          </cell>
          <cell r="O731">
            <v>106646840</v>
          </cell>
          <cell r="P731">
            <v>8887237</v>
          </cell>
          <cell r="Q731">
            <v>17774474</v>
          </cell>
          <cell r="R731">
            <v>8887237</v>
          </cell>
        </row>
        <row r="732">
          <cell r="A732">
            <v>50124</v>
          </cell>
          <cell r="B732" t="str">
            <v>50124</v>
          </cell>
          <cell r="C732" t="str">
            <v>META</v>
          </cell>
          <cell r="D732" t="str">
            <v>A-03-03-05-001-002-20</v>
          </cell>
          <cell r="E732" t="str">
            <v>CABUYARO</v>
          </cell>
          <cell r="F732">
            <v>8920992324</v>
          </cell>
          <cell r="G732">
            <v>892099232</v>
          </cell>
          <cell r="I732">
            <v>1</v>
          </cell>
          <cell r="M732">
            <v>94328659</v>
          </cell>
          <cell r="O732">
            <v>94328659</v>
          </cell>
          <cell r="P732">
            <v>7860722</v>
          </cell>
          <cell r="Q732">
            <v>15721444</v>
          </cell>
          <cell r="R732">
            <v>7860722</v>
          </cell>
        </row>
        <row r="733">
          <cell r="A733">
            <v>50150</v>
          </cell>
          <cell r="B733" t="str">
            <v>50150</v>
          </cell>
          <cell r="C733" t="str">
            <v>META</v>
          </cell>
          <cell r="D733" t="str">
            <v>A-03-03-05-001-002-20</v>
          </cell>
          <cell r="E733" t="str">
            <v>CASTILLA NUEVA</v>
          </cell>
          <cell r="F733">
            <v>8000981904</v>
          </cell>
          <cell r="G733">
            <v>800098190</v>
          </cell>
          <cell r="I733">
            <v>1</v>
          </cell>
          <cell r="M733">
            <v>179017864</v>
          </cell>
          <cell r="O733">
            <v>179017864</v>
          </cell>
          <cell r="P733">
            <v>14918155</v>
          </cell>
          <cell r="Q733">
            <v>29836310</v>
          </cell>
          <cell r="R733">
            <v>14918155</v>
          </cell>
        </row>
        <row r="734">
          <cell r="A734">
            <v>50223</v>
          </cell>
          <cell r="B734" t="str">
            <v>50223</v>
          </cell>
          <cell r="C734" t="str">
            <v>META</v>
          </cell>
          <cell r="D734" t="str">
            <v>A-03-03-05-001-002-20</v>
          </cell>
          <cell r="E734" t="str">
            <v>CUBARRAL</v>
          </cell>
          <cell r="F734">
            <v>8920008120</v>
          </cell>
          <cell r="G734">
            <v>892000812</v>
          </cell>
          <cell r="I734">
            <v>1</v>
          </cell>
          <cell r="M734">
            <v>80364640</v>
          </cell>
          <cell r="O734">
            <v>80364640</v>
          </cell>
          <cell r="P734">
            <v>6697053</v>
          </cell>
          <cell r="Q734">
            <v>13394106</v>
          </cell>
          <cell r="R734">
            <v>6697053</v>
          </cell>
        </row>
        <row r="735">
          <cell r="A735">
            <v>50226</v>
          </cell>
          <cell r="B735" t="str">
            <v>50226</v>
          </cell>
          <cell r="C735" t="str">
            <v>META</v>
          </cell>
          <cell r="D735" t="str">
            <v>A-03-03-05-001-002-20</v>
          </cell>
          <cell r="E735" t="str">
            <v>CUMARAL</v>
          </cell>
          <cell r="F735">
            <v>8920991849</v>
          </cell>
          <cell r="G735">
            <v>892099184</v>
          </cell>
          <cell r="I735">
            <v>1</v>
          </cell>
          <cell r="M735">
            <v>275417960</v>
          </cell>
          <cell r="O735">
            <v>275417960</v>
          </cell>
          <cell r="P735">
            <v>22951497</v>
          </cell>
          <cell r="Q735">
            <v>45902994</v>
          </cell>
          <cell r="R735">
            <v>22951497</v>
          </cell>
        </row>
        <row r="736">
          <cell r="A736">
            <v>50245</v>
          </cell>
          <cell r="B736" t="str">
            <v>50245</v>
          </cell>
          <cell r="C736" t="str">
            <v>META</v>
          </cell>
          <cell r="D736" t="str">
            <v>A-03-03-05-001-002-20</v>
          </cell>
          <cell r="E736" t="str">
            <v>EL CALVARIO</v>
          </cell>
          <cell r="F736">
            <v>8920990011</v>
          </cell>
          <cell r="G736">
            <v>892099001</v>
          </cell>
          <cell r="I736">
            <v>1</v>
          </cell>
          <cell r="K736" t="str">
            <v>No. 4091 del 16-11-2016</v>
          </cell>
          <cell r="L736" t="str">
            <v>No. 0927 del 03-04-2017</v>
          </cell>
          <cell r="M736">
            <v>27255934</v>
          </cell>
          <cell r="O736">
            <v>27255934</v>
          </cell>
          <cell r="P736">
            <v>2271328</v>
          </cell>
          <cell r="Q736">
            <v>4542656</v>
          </cell>
          <cell r="R736">
            <v>2271328</v>
          </cell>
        </row>
        <row r="737">
          <cell r="A737">
            <v>50251</v>
          </cell>
          <cell r="B737" t="str">
            <v>50251</v>
          </cell>
          <cell r="C737" t="str">
            <v>META</v>
          </cell>
          <cell r="D737" t="str">
            <v>A-03-03-05-001-002-20</v>
          </cell>
          <cell r="E737" t="str">
            <v>EL CASTILLO</v>
          </cell>
          <cell r="F737">
            <v>8920992782</v>
          </cell>
          <cell r="G737">
            <v>892099278</v>
          </cell>
          <cell r="I737">
            <v>1</v>
          </cell>
          <cell r="M737">
            <v>144987150</v>
          </cell>
          <cell r="O737">
            <v>144987150</v>
          </cell>
          <cell r="P737">
            <v>12082263</v>
          </cell>
          <cell r="Q737">
            <v>24164526</v>
          </cell>
          <cell r="R737">
            <v>12082263</v>
          </cell>
        </row>
        <row r="738">
          <cell r="A738">
            <v>50270</v>
          </cell>
          <cell r="B738" t="str">
            <v>50270</v>
          </cell>
          <cell r="C738" t="str">
            <v>META</v>
          </cell>
          <cell r="D738" t="str">
            <v>A-03-03-05-001-002-20</v>
          </cell>
          <cell r="E738" t="str">
            <v>EL DORADO</v>
          </cell>
          <cell r="F738">
            <v>8002554436</v>
          </cell>
          <cell r="G738">
            <v>800255443</v>
          </cell>
          <cell r="I738">
            <v>1</v>
          </cell>
          <cell r="M738">
            <v>61441420</v>
          </cell>
          <cell r="O738">
            <v>61441420</v>
          </cell>
          <cell r="P738">
            <v>5120118</v>
          </cell>
          <cell r="Q738">
            <v>10240236</v>
          </cell>
          <cell r="R738">
            <v>5120118</v>
          </cell>
        </row>
        <row r="739">
          <cell r="A739">
            <v>50287</v>
          </cell>
          <cell r="B739" t="str">
            <v>50287</v>
          </cell>
          <cell r="C739" t="str">
            <v>META</v>
          </cell>
          <cell r="D739" t="str">
            <v>A-03-03-05-001-002-20</v>
          </cell>
          <cell r="E739" t="str">
            <v>FUENTE DE ORO</v>
          </cell>
          <cell r="F739">
            <v>8920991831</v>
          </cell>
          <cell r="G739">
            <v>892099183</v>
          </cell>
          <cell r="I739">
            <v>1</v>
          </cell>
          <cell r="M739">
            <v>189133428</v>
          </cell>
          <cell r="O739">
            <v>189133428</v>
          </cell>
          <cell r="P739">
            <v>15761119</v>
          </cell>
          <cell r="Q739">
            <v>31522238</v>
          </cell>
          <cell r="R739">
            <v>15761119</v>
          </cell>
        </row>
        <row r="740">
          <cell r="A740">
            <v>50313</v>
          </cell>
          <cell r="B740" t="str">
            <v>50313</v>
          </cell>
          <cell r="C740" t="str">
            <v>META</v>
          </cell>
          <cell r="D740" t="str">
            <v>A-03-03-05-001-002-20</v>
          </cell>
          <cell r="E740" t="str">
            <v>GRANADA</v>
          </cell>
          <cell r="F740">
            <v>8920992435</v>
          </cell>
          <cell r="G740">
            <v>892099243</v>
          </cell>
          <cell r="I740">
            <v>1</v>
          </cell>
          <cell r="M740">
            <v>1006728448</v>
          </cell>
          <cell r="O740">
            <v>1006728448</v>
          </cell>
          <cell r="P740">
            <v>83894037</v>
          </cell>
          <cell r="Q740">
            <v>167788074</v>
          </cell>
          <cell r="R740">
            <v>83894037</v>
          </cell>
        </row>
        <row r="741">
          <cell r="A741">
            <v>50318</v>
          </cell>
          <cell r="B741" t="str">
            <v>50318</v>
          </cell>
          <cell r="C741" t="str">
            <v>META</v>
          </cell>
          <cell r="D741" t="str">
            <v>A-03-03-05-001-002-20</v>
          </cell>
          <cell r="E741" t="str">
            <v>GUAMAL</v>
          </cell>
          <cell r="F741">
            <v>8000981936</v>
          </cell>
          <cell r="G741">
            <v>800098193</v>
          </cell>
          <cell r="I741">
            <v>1</v>
          </cell>
          <cell r="M741">
            <v>133781010</v>
          </cell>
          <cell r="O741">
            <v>133781010</v>
          </cell>
          <cell r="P741">
            <v>11148418</v>
          </cell>
          <cell r="Q741">
            <v>22296836</v>
          </cell>
          <cell r="R741">
            <v>11148418</v>
          </cell>
        </row>
        <row r="742">
          <cell r="A742">
            <v>50325</v>
          </cell>
          <cell r="B742" t="str">
            <v>50325</v>
          </cell>
          <cell r="C742" t="str">
            <v>META</v>
          </cell>
          <cell r="D742" t="str">
            <v>A-03-03-05-001-002-20</v>
          </cell>
          <cell r="E742" t="str">
            <v>MAPIRIPAN</v>
          </cell>
          <cell r="F742">
            <v>8001364586</v>
          </cell>
          <cell r="G742">
            <v>800136458</v>
          </cell>
          <cell r="I742">
            <v>1</v>
          </cell>
          <cell r="K742" t="str">
            <v>No. 4091 del 16-11-2016</v>
          </cell>
          <cell r="L742" t="str">
            <v>No. 1487 del 01-06-2017</v>
          </cell>
          <cell r="M742">
            <v>235830664</v>
          </cell>
          <cell r="O742">
            <v>235830664</v>
          </cell>
          <cell r="P742">
            <v>19652555</v>
          </cell>
          <cell r="Q742">
            <v>39305110</v>
          </cell>
          <cell r="R742">
            <v>19652555</v>
          </cell>
        </row>
        <row r="743">
          <cell r="A743">
            <v>50330</v>
          </cell>
          <cell r="B743" t="str">
            <v>50330</v>
          </cell>
          <cell r="C743" t="str">
            <v>META</v>
          </cell>
          <cell r="D743" t="str">
            <v>A-03-03-05-001-002-20</v>
          </cell>
          <cell r="E743" t="str">
            <v>MESETAS</v>
          </cell>
          <cell r="F743">
            <v>8920993171</v>
          </cell>
          <cell r="G743">
            <v>892099317</v>
          </cell>
          <cell r="I743">
            <v>1</v>
          </cell>
          <cell r="M743">
            <v>169977122</v>
          </cell>
          <cell r="O743">
            <v>169977122</v>
          </cell>
          <cell r="P743">
            <v>14164760</v>
          </cell>
          <cell r="Q743">
            <v>28329520</v>
          </cell>
          <cell r="R743">
            <v>14164760</v>
          </cell>
        </row>
        <row r="744">
          <cell r="A744">
            <v>50350</v>
          </cell>
          <cell r="B744" t="str">
            <v>50350</v>
          </cell>
          <cell r="C744" t="str">
            <v>META</v>
          </cell>
          <cell r="D744" t="str">
            <v>A-03-03-05-001-002-20</v>
          </cell>
          <cell r="E744" t="str">
            <v>LA MACARENA</v>
          </cell>
          <cell r="F744">
            <v>8920992349</v>
          </cell>
          <cell r="G744">
            <v>892099234</v>
          </cell>
          <cell r="I744">
            <v>1</v>
          </cell>
          <cell r="M744">
            <v>530312120</v>
          </cell>
          <cell r="O744">
            <v>530312120</v>
          </cell>
          <cell r="P744">
            <v>44192677</v>
          </cell>
          <cell r="Q744">
            <v>88385354</v>
          </cell>
          <cell r="R744">
            <v>44192677</v>
          </cell>
        </row>
        <row r="745">
          <cell r="A745">
            <v>50370</v>
          </cell>
          <cell r="B745" t="str">
            <v>50370</v>
          </cell>
          <cell r="C745" t="str">
            <v>META</v>
          </cell>
          <cell r="D745" t="str">
            <v>A-03-03-05-001-002-20</v>
          </cell>
          <cell r="E745" t="str">
            <v>LA URIBE</v>
          </cell>
          <cell r="F745">
            <v>8001284281</v>
          </cell>
          <cell r="G745">
            <v>800128428</v>
          </cell>
          <cell r="I745">
            <v>1</v>
          </cell>
          <cell r="M745">
            <v>295436212</v>
          </cell>
          <cell r="O745">
            <v>295436212</v>
          </cell>
          <cell r="P745">
            <v>24619684</v>
          </cell>
          <cell r="Q745">
            <v>49239368</v>
          </cell>
          <cell r="R745">
            <v>24619684</v>
          </cell>
        </row>
        <row r="746">
          <cell r="A746">
            <v>50400</v>
          </cell>
          <cell r="B746" t="str">
            <v>50400</v>
          </cell>
          <cell r="C746" t="str">
            <v>META</v>
          </cell>
          <cell r="D746" t="str">
            <v>A-03-03-05-001-002-20</v>
          </cell>
          <cell r="E746" t="str">
            <v>LEJANIAS</v>
          </cell>
          <cell r="F746">
            <v>8920992428</v>
          </cell>
          <cell r="G746">
            <v>892099242</v>
          </cell>
          <cell r="I746">
            <v>1</v>
          </cell>
          <cell r="M746">
            <v>151181326</v>
          </cell>
          <cell r="O746">
            <v>151181326</v>
          </cell>
          <cell r="P746">
            <v>12598444</v>
          </cell>
          <cell r="Q746">
            <v>25196888</v>
          </cell>
          <cell r="R746">
            <v>12598444</v>
          </cell>
        </row>
        <row r="747">
          <cell r="A747">
            <v>50450</v>
          </cell>
          <cell r="B747" t="str">
            <v>50450</v>
          </cell>
          <cell r="C747" t="str">
            <v>META</v>
          </cell>
          <cell r="D747" t="str">
            <v>A-03-03-05-001-002-20</v>
          </cell>
          <cell r="E747" t="str">
            <v>PUERTO CONCORDIA</v>
          </cell>
          <cell r="F747">
            <v>8001722061</v>
          </cell>
          <cell r="G747">
            <v>800172206</v>
          </cell>
          <cell r="I747">
            <v>1</v>
          </cell>
          <cell r="M747">
            <v>243456512</v>
          </cell>
          <cell r="O747">
            <v>243456512</v>
          </cell>
          <cell r="P747">
            <v>20288043</v>
          </cell>
          <cell r="Q747">
            <v>40576086</v>
          </cell>
          <cell r="R747">
            <v>20288043</v>
          </cell>
        </row>
        <row r="748">
          <cell r="A748">
            <v>50568</v>
          </cell>
          <cell r="B748" t="str">
            <v>50568</v>
          </cell>
          <cell r="C748" t="str">
            <v>META</v>
          </cell>
          <cell r="D748" t="str">
            <v>A-03-03-05-001-002-20</v>
          </cell>
          <cell r="E748" t="str">
            <v>PUERTO GAITAN</v>
          </cell>
          <cell r="F748">
            <v>8000790351</v>
          </cell>
          <cell r="G748">
            <v>800079035</v>
          </cell>
          <cell r="I748">
            <v>1</v>
          </cell>
          <cell r="K748" t="str">
            <v>No. 3446 del 25-10-2017</v>
          </cell>
          <cell r="L748" t="str">
            <v>No. 3677 del 25-10-2018</v>
          </cell>
          <cell r="M748">
            <v>1466583008</v>
          </cell>
          <cell r="O748">
            <v>1466583008</v>
          </cell>
          <cell r="P748">
            <v>122215251</v>
          </cell>
          <cell r="Q748">
            <v>244430502</v>
          </cell>
          <cell r="R748">
            <v>122215251</v>
          </cell>
        </row>
        <row r="749">
          <cell r="A749">
            <v>50573</v>
          </cell>
          <cell r="B749" t="str">
            <v>50573</v>
          </cell>
          <cell r="C749" t="str">
            <v>META</v>
          </cell>
          <cell r="D749" t="str">
            <v>A-03-03-05-001-002-20</v>
          </cell>
          <cell r="E749" t="str">
            <v>PUERTO LOPEZ</v>
          </cell>
          <cell r="F749">
            <v>8920993250</v>
          </cell>
          <cell r="G749">
            <v>892099325</v>
          </cell>
          <cell r="I749">
            <v>1</v>
          </cell>
          <cell r="M749">
            <v>529927368</v>
          </cell>
          <cell r="O749">
            <v>529927368</v>
          </cell>
          <cell r="P749">
            <v>44160614</v>
          </cell>
          <cell r="Q749">
            <v>88321228</v>
          </cell>
          <cell r="R749">
            <v>44160614</v>
          </cell>
        </row>
        <row r="750">
          <cell r="A750">
            <v>50577</v>
          </cell>
          <cell r="B750" t="str">
            <v>50577</v>
          </cell>
          <cell r="C750" t="str">
            <v>META</v>
          </cell>
          <cell r="D750" t="str">
            <v>A-03-03-05-001-002-20</v>
          </cell>
          <cell r="E750" t="str">
            <v>PUERTO LLERAS</v>
          </cell>
          <cell r="F750">
            <v>8920993092</v>
          </cell>
          <cell r="G750">
            <v>892099309</v>
          </cell>
          <cell r="I750">
            <v>1</v>
          </cell>
          <cell r="M750">
            <v>181669138</v>
          </cell>
          <cell r="O750">
            <v>181669138</v>
          </cell>
          <cell r="P750">
            <v>15139095</v>
          </cell>
          <cell r="Q750">
            <v>30278190</v>
          </cell>
          <cell r="R750">
            <v>15139095</v>
          </cell>
        </row>
        <row r="751">
          <cell r="A751">
            <v>50590</v>
          </cell>
          <cell r="B751" t="str">
            <v>50590</v>
          </cell>
          <cell r="C751" t="str">
            <v>META</v>
          </cell>
          <cell r="D751" t="str">
            <v>A-03-03-05-001-002-20</v>
          </cell>
          <cell r="E751" t="str">
            <v>PUERTO RICO</v>
          </cell>
          <cell r="F751">
            <v>8000981950</v>
          </cell>
          <cell r="G751">
            <v>800098195</v>
          </cell>
          <cell r="I751">
            <v>1</v>
          </cell>
          <cell r="M751">
            <v>253375216</v>
          </cell>
          <cell r="O751">
            <v>253375216</v>
          </cell>
          <cell r="P751">
            <v>21114601</v>
          </cell>
          <cell r="Q751">
            <v>42229202</v>
          </cell>
          <cell r="R751">
            <v>21114601</v>
          </cell>
        </row>
        <row r="752">
          <cell r="A752">
            <v>50606</v>
          </cell>
          <cell r="B752" t="str">
            <v>50606</v>
          </cell>
          <cell r="C752" t="str">
            <v>META</v>
          </cell>
          <cell r="D752" t="str">
            <v>A-03-03-05-001-002-20</v>
          </cell>
          <cell r="E752" t="str">
            <v>RESTREPO</v>
          </cell>
          <cell r="F752">
            <v>8000981991</v>
          </cell>
          <cell r="G752">
            <v>800098199</v>
          </cell>
          <cell r="I752">
            <v>1</v>
          </cell>
          <cell r="M752">
            <v>219154608</v>
          </cell>
          <cell r="O752">
            <v>219154608</v>
          </cell>
          <cell r="P752">
            <v>18262884</v>
          </cell>
          <cell r="Q752">
            <v>36525768</v>
          </cell>
          <cell r="R752">
            <v>18262884</v>
          </cell>
        </row>
        <row r="753">
          <cell r="A753">
            <v>50680</v>
          </cell>
          <cell r="B753" t="str">
            <v>50680</v>
          </cell>
          <cell r="C753" t="str">
            <v>META</v>
          </cell>
          <cell r="D753" t="str">
            <v>A-03-03-05-001-002-20</v>
          </cell>
          <cell r="E753" t="str">
            <v>SAN CARLOS DE G</v>
          </cell>
          <cell r="F753">
            <v>8000982031</v>
          </cell>
          <cell r="G753">
            <v>800098203</v>
          </cell>
          <cell r="I753">
            <v>1</v>
          </cell>
          <cell r="M753">
            <v>208402844</v>
          </cell>
          <cell r="O753">
            <v>208402844</v>
          </cell>
          <cell r="P753">
            <v>17366904</v>
          </cell>
          <cell r="Q753">
            <v>34733808</v>
          </cell>
          <cell r="R753">
            <v>17366904</v>
          </cell>
        </row>
        <row r="754">
          <cell r="A754">
            <v>50683</v>
          </cell>
          <cell r="B754" t="str">
            <v>50683</v>
          </cell>
          <cell r="C754" t="str">
            <v>META</v>
          </cell>
          <cell r="D754" t="str">
            <v>A-03-03-05-001-002-20</v>
          </cell>
          <cell r="E754" t="str">
            <v>SAN JUAN DE ARAMA</v>
          </cell>
          <cell r="F754">
            <v>8000982056</v>
          </cell>
          <cell r="G754">
            <v>800098205</v>
          </cell>
          <cell r="I754">
            <v>1</v>
          </cell>
          <cell r="M754">
            <v>126864594</v>
          </cell>
          <cell r="O754">
            <v>126864594</v>
          </cell>
          <cell r="P754">
            <v>10572050</v>
          </cell>
          <cell r="Q754">
            <v>21144100</v>
          </cell>
          <cell r="R754">
            <v>10572050</v>
          </cell>
        </row>
        <row r="755">
          <cell r="A755">
            <v>50686</v>
          </cell>
          <cell r="B755" t="str">
            <v>50686</v>
          </cell>
          <cell r="C755" t="str">
            <v>META</v>
          </cell>
          <cell r="D755" t="str">
            <v>A-03-03-05-001-002-20</v>
          </cell>
          <cell r="E755" t="str">
            <v>SAN JUANITO</v>
          </cell>
          <cell r="F755">
            <v>8920992467</v>
          </cell>
          <cell r="G755">
            <v>892099246</v>
          </cell>
          <cell r="I755">
            <v>1</v>
          </cell>
          <cell r="M755">
            <v>19435174</v>
          </cell>
          <cell r="O755">
            <v>19435174</v>
          </cell>
          <cell r="P755">
            <v>1619598</v>
          </cell>
          <cell r="Q755">
            <v>3239196</v>
          </cell>
          <cell r="R755">
            <v>1619598</v>
          </cell>
        </row>
        <row r="756">
          <cell r="A756">
            <v>50689</v>
          </cell>
          <cell r="B756" t="str">
            <v>50689</v>
          </cell>
          <cell r="C756" t="str">
            <v>META</v>
          </cell>
          <cell r="D756" t="str">
            <v>A-03-03-05-001-002-20</v>
          </cell>
          <cell r="E756" t="str">
            <v>SAN MARTIN</v>
          </cell>
          <cell r="F756">
            <v>8920995486</v>
          </cell>
          <cell r="G756">
            <v>892099548</v>
          </cell>
          <cell r="I756">
            <v>1</v>
          </cell>
          <cell r="M756">
            <v>334431708</v>
          </cell>
          <cell r="O756">
            <v>334431708</v>
          </cell>
          <cell r="P756">
            <v>27869309</v>
          </cell>
          <cell r="Q756">
            <v>55738618</v>
          </cell>
          <cell r="R756">
            <v>27869309</v>
          </cell>
        </row>
        <row r="757">
          <cell r="A757">
            <v>50711</v>
          </cell>
          <cell r="B757" t="str">
            <v>50711</v>
          </cell>
          <cell r="C757" t="str">
            <v>META</v>
          </cell>
          <cell r="D757" t="str">
            <v>A-03-03-05-001-002-20</v>
          </cell>
          <cell r="E757" t="str">
            <v>VISTA HERMOSA</v>
          </cell>
          <cell r="F757">
            <v>8920991738</v>
          </cell>
          <cell r="G757">
            <v>892099173</v>
          </cell>
          <cell r="I757">
            <v>1</v>
          </cell>
          <cell r="M757">
            <v>392242528</v>
          </cell>
          <cell r="O757">
            <v>392242528</v>
          </cell>
          <cell r="P757">
            <v>32686877</v>
          </cell>
          <cell r="Q757">
            <v>65373754</v>
          </cell>
          <cell r="R757">
            <v>32686877</v>
          </cell>
        </row>
        <row r="758">
          <cell r="A758">
            <v>50001</v>
          </cell>
          <cell r="B758" t="str">
            <v>50001</v>
          </cell>
          <cell r="C758" t="str">
            <v>META</v>
          </cell>
          <cell r="D758" t="str">
            <v>A-03-03-05-001-002-78</v>
          </cell>
          <cell r="E758" t="str">
            <v>VILLAVICENCIO</v>
          </cell>
          <cell r="F758">
            <v>8920993243</v>
          </cell>
          <cell r="G758">
            <v>892099324</v>
          </cell>
          <cell r="I758">
            <v>1</v>
          </cell>
          <cell r="J758" t="str">
            <v>CERTIFICADO</v>
          </cell>
          <cell r="K758" t="str">
            <v>No. 3618 del 09-10-2019</v>
          </cell>
          <cell r="L758" t="str">
            <v>No. 1047 del 28-04-2020-parcial hasta abril, definitiva Resol. 1528 del 30 de julio-2020</v>
          </cell>
          <cell r="M758">
            <v>4506912896</v>
          </cell>
          <cell r="O758">
            <v>4506912896</v>
          </cell>
          <cell r="P758">
            <v>375576075</v>
          </cell>
          <cell r="Q758">
            <v>751152150</v>
          </cell>
          <cell r="R758">
            <v>375576075</v>
          </cell>
        </row>
        <row r="759">
          <cell r="A759">
            <v>52019</v>
          </cell>
          <cell r="B759" t="str">
            <v>52019</v>
          </cell>
          <cell r="C759" t="str">
            <v>NARIÑO</v>
          </cell>
          <cell r="D759" t="str">
            <v>A-03-03-05-001-002-21</v>
          </cell>
          <cell r="E759" t="str">
            <v>ALBAN</v>
          </cell>
          <cell r="F759" t="str">
            <v>8000990545</v>
          </cell>
          <cell r="G759">
            <v>800099054</v>
          </cell>
          <cell r="I759">
            <v>1</v>
          </cell>
          <cell r="M759">
            <v>101057272</v>
          </cell>
          <cell r="O759">
            <v>101057272</v>
          </cell>
          <cell r="P759">
            <v>8421439</v>
          </cell>
          <cell r="Q759">
            <v>16842878</v>
          </cell>
          <cell r="R759">
            <v>8421439</v>
          </cell>
        </row>
        <row r="760">
          <cell r="A760">
            <v>52022</v>
          </cell>
          <cell r="B760" t="str">
            <v>52022</v>
          </cell>
          <cell r="C760" t="str">
            <v>NARIÑO</v>
          </cell>
          <cell r="D760" t="str">
            <v>A-03-03-05-001-002-21</v>
          </cell>
          <cell r="E760" t="str">
            <v>ALDANA</v>
          </cell>
          <cell r="F760" t="str">
            <v>8000990520</v>
          </cell>
          <cell r="G760">
            <v>800099052</v>
          </cell>
          <cell r="I760">
            <v>1</v>
          </cell>
          <cell r="K760" t="str">
            <v>No. 4091 del 16-11-2016</v>
          </cell>
          <cell r="L760" t="str">
            <v>No. 3747 del 14-11-2017</v>
          </cell>
          <cell r="M760">
            <v>104635784</v>
          </cell>
          <cell r="O760">
            <v>104635784</v>
          </cell>
          <cell r="P760">
            <v>8719649</v>
          </cell>
          <cell r="Q760">
            <v>17439298</v>
          </cell>
          <cell r="R760">
            <v>8719649</v>
          </cell>
        </row>
        <row r="761">
          <cell r="A761">
            <v>52036</v>
          </cell>
          <cell r="B761" t="str">
            <v>52036</v>
          </cell>
          <cell r="C761" t="str">
            <v>NARIÑO</v>
          </cell>
          <cell r="D761" t="str">
            <v>A-03-03-05-001-002-21</v>
          </cell>
          <cell r="E761" t="str">
            <v>ANCUYA</v>
          </cell>
          <cell r="F761" t="str">
            <v>8000990552</v>
          </cell>
          <cell r="G761">
            <v>800099055</v>
          </cell>
          <cell r="I761">
            <v>1</v>
          </cell>
          <cell r="M761">
            <v>64612437</v>
          </cell>
          <cell r="O761">
            <v>64612437</v>
          </cell>
          <cell r="P761">
            <v>5384370</v>
          </cell>
          <cell r="Q761">
            <v>10768740</v>
          </cell>
          <cell r="R761">
            <v>5384370</v>
          </cell>
        </row>
        <row r="762">
          <cell r="A762">
            <v>52051</v>
          </cell>
          <cell r="B762" t="str">
            <v>52051</v>
          </cell>
          <cell r="C762" t="str">
            <v>NARIÑO</v>
          </cell>
          <cell r="D762" t="str">
            <v>A-03-03-05-001-002-21</v>
          </cell>
          <cell r="E762" t="str">
            <v>ARBOLEDA</v>
          </cell>
          <cell r="F762" t="str">
            <v>8000990584</v>
          </cell>
          <cell r="G762">
            <v>800099058</v>
          </cell>
          <cell r="I762">
            <v>1</v>
          </cell>
          <cell r="M762">
            <v>110263332</v>
          </cell>
          <cell r="O762">
            <v>110263332</v>
          </cell>
          <cell r="P762">
            <v>9188611</v>
          </cell>
          <cell r="Q762">
            <v>18377222</v>
          </cell>
          <cell r="R762">
            <v>9188611</v>
          </cell>
        </row>
        <row r="763">
          <cell r="A763">
            <v>52079</v>
          </cell>
          <cell r="B763" t="str">
            <v>52079</v>
          </cell>
          <cell r="C763" t="str">
            <v>NARIÑO</v>
          </cell>
          <cell r="D763" t="str">
            <v>A-03-03-05-001-002-21</v>
          </cell>
          <cell r="E763" t="str">
            <v>BARBACOAS</v>
          </cell>
          <cell r="F763" t="str">
            <v>8000990617</v>
          </cell>
          <cell r="G763">
            <v>800099061</v>
          </cell>
          <cell r="I763">
            <v>1</v>
          </cell>
          <cell r="M763">
            <v>1870157184</v>
          </cell>
          <cell r="O763">
            <v>1870157184</v>
          </cell>
          <cell r="P763">
            <v>155846432</v>
          </cell>
          <cell r="Q763">
            <v>311692864</v>
          </cell>
          <cell r="R763">
            <v>155846432</v>
          </cell>
        </row>
        <row r="764">
          <cell r="A764">
            <v>52083</v>
          </cell>
          <cell r="B764" t="str">
            <v>52083</v>
          </cell>
          <cell r="C764" t="str">
            <v>NARIÑO</v>
          </cell>
          <cell r="D764" t="str">
            <v>A-03-03-05-001-002-21</v>
          </cell>
          <cell r="E764" t="str">
            <v>BELEN</v>
          </cell>
          <cell r="F764" t="str">
            <v>8000354821</v>
          </cell>
          <cell r="G764">
            <v>800035482</v>
          </cell>
          <cell r="I764">
            <v>1</v>
          </cell>
          <cell r="M764">
            <v>72736289</v>
          </cell>
          <cell r="O764">
            <v>72736289</v>
          </cell>
          <cell r="P764">
            <v>6061357</v>
          </cell>
          <cell r="Q764">
            <v>12122714</v>
          </cell>
          <cell r="R764">
            <v>6061357</v>
          </cell>
        </row>
        <row r="765">
          <cell r="A765">
            <v>52110</v>
          </cell>
          <cell r="B765" t="str">
            <v>52110</v>
          </cell>
          <cell r="C765" t="str">
            <v>NARIÑO</v>
          </cell>
          <cell r="D765" t="str">
            <v>A-03-03-05-001-002-21</v>
          </cell>
          <cell r="E765" t="str">
            <v>BUESACO</v>
          </cell>
          <cell r="F765" t="str">
            <v>8000990624</v>
          </cell>
          <cell r="G765">
            <v>800099062</v>
          </cell>
          <cell r="I765">
            <v>1</v>
          </cell>
          <cell r="M765">
            <v>249592432</v>
          </cell>
          <cell r="O765">
            <v>249592432</v>
          </cell>
          <cell r="P765">
            <v>20799369</v>
          </cell>
          <cell r="Q765">
            <v>41598738</v>
          </cell>
          <cell r="R765">
            <v>20799369</v>
          </cell>
        </row>
        <row r="766">
          <cell r="A766">
            <v>52203</v>
          </cell>
          <cell r="B766" t="str">
            <v>52203</v>
          </cell>
          <cell r="C766" t="str">
            <v>NARIÑO</v>
          </cell>
          <cell r="D766" t="str">
            <v>A-03-03-05-001-002-21</v>
          </cell>
          <cell r="E766" t="str">
            <v>COLON-GENOVA</v>
          </cell>
          <cell r="F766" t="str">
            <v>8000198169</v>
          </cell>
          <cell r="G766">
            <v>800019816</v>
          </cell>
          <cell r="I766">
            <v>1</v>
          </cell>
          <cell r="M766">
            <v>90393840</v>
          </cell>
          <cell r="O766">
            <v>90393840</v>
          </cell>
          <cell r="P766">
            <v>7532820</v>
          </cell>
          <cell r="Q766">
            <v>15065640</v>
          </cell>
          <cell r="R766">
            <v>7532820</v>
          </cell>
        </row>
        <row r="767">
          <cell r="A767">
            <v>52207</v>
          </cell>
          <cell r="B767" t="str">
            <v>52207</v>
          </cell>
          <cell r="C767" t="str">
            <v>NARIÑO</v>
          </cell>
          <cell r="D767" t="str">
            <v>A-03-03-05-001-002-21</v>
          </cell>
          <cell r="E767" t="str">
            <v>CONSACA</v>
          </cell>
          <cell r="F767" t="str">
            <v>8000190006</v>
          </cell>
          <cell r="G767">
            <v>800019000</v>
          </cell>
          <cell r="I767">
            <v>1</v>
          </cell>
          <cell r="M767">
            <v>103675780</v>
          </cell>
          <cell r="O767">
            <v>103675780</v>
          </cell>
          <cell r="P767">
            <v>8639648</v>
          </cell>
          <cell r="Q767">
            <v>17279296</v>
          </cell>
          <cell r="R767">
            <v>8639648</v>
          </cell>
        </row>
        <row r="768">
          <cell r="A768">
            <v>52210</v>
          </cell>
          <cell r="B768" t="str">
            <v>52210</v>
          </cell>
          <cell r="C768" t="str">
            <v>NARIÑO</v>
          </cell>
          <cell r="D768" t="str">
            <v>A-03-03-05-001-002-21</v>
          </cell>
          <cell r="E768" t="str">
            <v>CONTADERO</v>
          </cell>
          <cell r="F768" t="str">
            <v>8000990649</v>
          </cell>
          <cell r="G768">
            <v>800099064</v>
          </cell>
          <cell r="I768">
            <v>1</v>
          </cell>
          <cell r="M768">
            <v>61760485</v>
          </cell>
          <cell r="O768">
            <v>61760485</v>
          </cell>
          <cell r="P768">
            <v>5146707</v>
          </cell>
          <cell r="Q768">
            <v>10293414</v>
          </cell>
          <cell r="R768">
            <v>5146707</v>
          </cell>
        </row>
        <row r="769">
          <cell r="A769">
            <v>52215</v>
          </cell>
          <cell r="B769" t="str">
            <v>52215</v>
          </cell>
          <cell r="C769" t="str">
            <v>NARIÑO</v>
          </cell>
          <cell r="D769" t="str">
            <v>A-03-03-05-001-002-21</v>
          </cell>
          <cell r="E769" t="str">
            <v>CORDOBA</v>
          </cell>
          <cell r="F769" t="str">
            <v>8000350241</v>
          </cell>
          <cell r="G769">
            <v>800035024</v>
          </cell>
          <cell r="I769">
            <v>1</v>
          </cell>
          <cell r="K769" t="str">
            <v>No. 3656 del 29-09-2015</v>
          </cell>
          <cell r="L769" t="str">
            <v>No. 4746 del 21-12-2015</v>
          </cell>
          <cell r="M769">
            <v>180177412</v>
          </cell>
          <cell r="O769">
            <v>180177412</v>
          </cell>
          <cell r="P769">
            <v>15014784</v>
          </cell>
          <cell r="Q769">
            <v>30029568</v>
          </cell>
          <cell r="R769">
            <v>15014784</v>
          </cell>
        </row>
        <row r="770">
          <cell r="A770">
            <v>52224</v>
          </cell>
          <cell r="B770" t="str">
            <v>52224</v>
          </cell>
          <cell r="C770" t="str">
            <v>NARIÑO</v>
          </cell>
          <cell r="D770" t="str">
            <v>A-03-03-05-001-002-21</v>
          </cell>
          <cell r="E770" t="str">
            <v>CUASPUD-CARLOSAMA</v>
          </cell>
          <cell r="F770" t="str">
            <v>8000990703</v>
          </cell>
          <cell r="G770">
            <v>800099070</v>
          </cell>
          <cell r="I770">
            <v>1</v>
          </cell>
          <cell r="M770">
            <v>105636286</v>
          </cell>
          <cell r="O770">
            <v>105636286</v>
          </cell>
          <cell r="P770">
            <v>8803024</v>
          </cell>
          <cell r="Q770">
            <v>17606048</v>
          </cell>
          <cell r="R770">
            <v>8803024</v>
          </cell>
        </row>
        <row r="771">
          <cell r="A771">
            <v>52227</v>
          </cell>
          <cell r="B771" t="str">
            <v>52227</v>
          </cell>
          <cell r="C771" t="str">
            <v>NARIÑO</v>
          </cell>
          <cell r="D771" t="str">
            <v>A-03-03-05-001-002-21</v>
          </cell>
          <cell r="E771" t="str">
            <v>CUMBAL</v>
          </cell>
          <cell r="F771" t="str">
            <v>8000990663</v>
          </cell>
          <cell r="G771">
            <v>800099066</v>
          </cell>
          <cell r="I771">
            <v>1</v>
          </cell>
          <cell r="M771">
            <v>458215968</v>
          </cell>
          <cell r="O771">
            <v>458215968</v>
          </cell>
          <cell r="P771">
            <v>38184664</v>
          </cell>
          <cell r="Q771">
            <v>76369328</v>
          </cell>
          <cell r="R771">
            <v>38184664</v>
          </cell>
        </row>
        <row r="772">
          <cell r="A772">
            <v>52233</v>
          </cell>
          <cell r="B772" t="str">
            <v>52233</v>
          </cell>
          <cell r="C772" t="str">
            <v>NARIÑO</v>
          </cell>
          <cell r="D772" t="str">
            <v>A-03-03-05-001-002-21</v>
          </cell>
          <cell r="E772" t="str">
            <v>CUMBITARA</v>
          </cell>
          <cell r="F772" t="str">
            <v>8000990728</v>
          </cell>
          <cell r="G772">
            <v>800099072</v>
          </cell>
          <cell r="I772">
            <v>1</v>
          </cell>
          <cell r="K772" t="str">
            <v>No. 3446 del 25-10-2017</v>
          </cell>
          <cell r="L772" t="str">
            <v>No. 1657 del 12-06-2018</v>
          </cell>
          <cell r="M772">
            <v>109568672</v>
          </cell>
          <cell r="O772">
            <v>109568672</v>
          </cell>
          <cell r="P772">
            <v>9130723</v>
          </cell>
          <cell r="Q772">
            <v>18261446</v>
          </cell>
          <cell r="R772">
            <v>9130723</v>
          </cell>
        </row>
        <row r="773">
          <cell r="A773">
            <v>52240</v>
          </cell>
          <cell r="B773" t="str">
            <v>52240</v>
          </cell>
          <cell r="C773" t="str">
            <v>NARIÑO</v>
          </cell>
          <cell r="D773" t="str">
            <v>A-03-03-05-001-002-21</v>
          </cell>
          <cell r="E773" t="str">
            <v>CHACHAGUI</v>
          </cell>
          <cell r="F773" t="str">
            <v>8001999594</v>
          </cell>
          <cell r="G773">
            <v>800199959</v>
          </cell>
          <cell r="I773">
            <v>1</v>
          </cell>
          <cell r="M773">
            <v>144366488</v>
          </cell>
          <cell r="O773">
            <v>144366488</v>
          </cell>
          <cell r="P773">
            <v>12030541</v>
          </cell>
          <cell r="Q773">
            <v>24061082</v>
          </cell>
          <cell r="R773">
            <v>12030541</v>
          </cell>
        </row>
        <row r="774">
          <cell r="A774">
            <v>52250</v>
          </cell>
          <cell r="B774" t="str">
            <v>52250</v>
          </cell>
          <cell r="C774" t="str">
            <v>NARIÑO</v>
          </cell>
          <cell r="D774" t="str">
            <v>A-03-03-05-001-002-21</v>
          </cell>
          <cell r="E774" t="str">
            <v>EL CHARCO</v>
          </cell>
          <cell r="F774" t="str">
            <v>8000990767</v>
          </cell>
          <cell r="G774">
            <v>800099076</v>
          </cell>
          <cell r="I774">
            <v>1</v>
          </cell>
          <cell r="M774">
            <v>942329168</v>
          </cell>
          <cell r="O774">
            <v>942329168</v>
          </cell>
          <cell r="P774">
            <v>78527431</v>
          </cell>
          <cell r="Q774">
            <v>157054862</v>
          </cell>
          <cell r="R774">
            <v>78527431</v>
          </cell>
        </row>
        <row r="775">
          <cell r="A775">
            <v>52254</v>
          </cell>
          <cell r="B775" t="str">
            <v>52254</v>
          </cell>
          <cell r="C775" t="str">
            <v>NARIÑO</v>
          </cell>
          <cell r="D775" t="str">
            <v>A-03-03-05-001-002-21</v>
          </cell>
          <cell r="E775" t="str">
            <v>EL PEÑOL</v>
          </cell>
          <cell r="F775" t="str">
            <v>8140022435</v>
          </cell>
          <cell r="G775">
            <v>814002243</v>
          </cell>
          <cell r="I775">
            <v>1</v>
          </cell>
          <cell r="M775">
            <v>65918181</v>
          </cell>
          <cell r="O775">
            <v>65918181</v>
          </cell>
          <cell r="P775">
            <v>5493182</v>
          </cell>
          <cell r="Q775">
            <v>10986364</v>
          </cell>
          <cell r="R775">
            <v>5493182</v>
          </cell>
        </row>
        <row r="776">
          <cell r="A776">
            <v>52256</v>
          </cell>
          <cell r="B776" t="str">
            <v>52256</v>
          </cell>
          <cell r="C776" t="str">
            <v>NARIÑO</v>
          </cell>
          <cell r="D776" t="str">
            <v>A-03-03-05-001-002-21</v>
          </cell>
          <cell r="E776" t="str">
            <v>EL ROSARIO</v>
          </cell>
          <cell r="F776" t="str">
            <v>8000990799</v>
          </cell>
          <cell r="G776">
            <v>800099079</v>
          </cell>
          <cell r="I776">
            <v>1</v>
          </cell>
          <cell r="K776" t="str">
            <v>No. 3446 del 25-10-2017</v>
          </cell>
          <cell r="L776" t="str">
            <v>No. 1434 del 21-05-2018</v>
          </cell>
          <cell r="M776">
            <v>84587012</v>
          </cell>
          <cell r="O776">
            <v>84587012</v>
          </cell>
          <cell r="P776">
            <v>7048918</v>
          </cell>
          <cell r="Q776">
            <v>14097836</v>
          </cell>
          <cell r="R776">
            <v>7048918</v>
          </cell>
        </row>
        <row r="777">
          <cell r="A777">
            <v>52258</v>
          </cell>
          <cell r="B777" t="str">
            <v>52258</v>
          </cell>
          <cell r="C777" t="str">
            <v>NARIÑO</v>
          </cell>
          <cell r="D777" t="str">
            <v>A-03-03-05-001-002-21</v>
          </cell>
          <cell r="E777" t="str">
            <v>EL TABLON</v>
          </cell>
          <cell r="F777" t="str">
            <v>8000990807</v>
          </cell>
          <cell r="G777">
            <v>800099080</v>
          </cell>
          <cell r="I777">
            <v>1</v>
          </cell>
          <cell r="M777">
            <v>209510136</v>
          </cell>
          <cell r="O777">
            <v>209510136</v>
          </cell>
          <cell r="P777">
            <v>17459178</v>
          </cell>
          <cell r="Q777">
            <v>34918356</v>
          </cell>
          <cell r="R777">
            <v>17459178</v>
          </cell>
        </row>
        <row r="778">
          <cell r="A778">
            <v>52260</v>
          </cell>
          <cell r="B778" t="str">
            <v>52260</v>
          </cell>
          <cell r="C778" t="str">
            <v>NARIÑO</v>
          </cell>
          <cell r="D778" t="str">
            <v>A-03-03-05-001-002-21</v>
          </cell>
          <cell r="E778" t="str">
            <v>EL TAMBO</v>
          </cell>
          <cell r="F778" t="str">
            <v>8000990846</v>
          </cell>
          <cell r="G778">
            <v>800099084</v>
          </cell>
          <cell r="I778">
            <v>1</v>
          </cell>
          <cell r="M778">
            <v>148723096</v>
          </cell>
          <cell r="O778">
            <v>148723096</v>
          </cell>
          <cell r="P778">
            <v>12393591</v>
          </cell>
          <cell r="Q778">
            <v>24787182</v>
          </cell>
          <cell r="R778">
            <v>12393591</v>
          </cell>
        </row>
        <row r="779">
          <cell r="A779">
            <v>52287</v>
          </cell>
          <cell r="B779" t="str">
            <v>52287</v>
          </cell>
          <cell r="C779" t="str">
            <v>NARIÑO</v>
          </cell>
          <cell r="D779" t="str">
            <v>A-03-03-05-001-002-21</v>
          </cell>
          <cell r="E779" t="str">
            <v>FUNES</v>
          </cell>
          <cell r="F779" t="str">
            <v>8000990892</v>
          </cell>
          <cell r="G779">
            <v>800099089</v>
          </cell>
          <cell r="I779">
            <v>1</v>
          </cell>
          <cell r="M779">
            <v>83940068</v>
          </cell>
          <cell r="O779">
            <v>83940068</v>
          </cell>
          <cell r="P779">
            <v>6995006</v>
          </cell>
          <cell r="Q779">
            <v>13990012</v>
          </cell>
          <cell r="R779">
            <v>6995006</v>
          </cell>
        </row>
        <row r="780">
          <cell r="A780">
            <v>52317</v>
          </cell>
          <cell r="B780" t="str">
            <v>52317</v>
          </cell>
          <cell r="C780" t="str">
            <v>NARIÑO</v>
          </cell>
          <cell r="D780" t="str">
            <v>A-03-03-05-001-002-21</v>
          </cell>
          <cell r="E780" t="str">
            <v>GUACHUCAL</v>
          </cell>
          <cell r="F780" t="str">
            <v>8000156891</v>
          </cell>
          <cell r="G780">
            <v>800015689</v>
          </cell>
          <cell r="I780">
            <v>1</v>
          </cell>
          <cell r="M780">
            <v>179896762</v>
          </cell>
          <cell r="O780">
            <v>179896762</v>
          </cell>
          <cell r="P780">
            <v>14991397</v>
          </cell>
          <cell r="Q780">
            <v>29982794</v>
          </cell>
          <cell r="R780">
            <v>14991397</v>
          </cell>
        </row>
        <row r="781">
          <cell r="A781">
            <v>52320</v>
          </cell>
          <cell r="B781" t="str">
            <v>52320</v>
          </cell>
          <cell r="C781" t="str">
            <v>NARIÑO</v>
          </cell>
          <cell r="D781" t="str">
            <v>A-03-03-05-001-002-21</v>
          </cell>
          <cell r="E781" t="str">
            <v>GUAITARILLA</v>
          </cell>
          <cell r="F781" t="str">
            <v>8000990900</v>
          </cell>
          <cell r="G781">
            <v>800099090</v>
          </cell>
          <cell r="I781">
            <v>1</v>
          </cell>
          <cell r="M781">
            <v>121581256</v>
          </cell>
          <cell r="O781">
            <v>121581256</v>
          </cell>
          <cell r="P781">
            <v>10131771</v>
          </cell>
          <cell r="Q781">
            <v>20263542</v>
          </cell>
          <cell r="R781">
            <v>10131771</v>
          </cell>
        </row>
        <row r="782">
          <cell r="A782">
            <v>52323</v>
          </cell>
          <cell r="B782" t="str">
            <v>52323</v>
          </cell>
          <cell r="C782" t="str">
            <v>NARIÑO</v>
          </cell>
          <cell r="D782" t="str">
            <v>A-03-03-05-001-002-21</v>
          </cell>
          <cell r="E782" t="str">
            <v>GUALMATAN</v>
          </cell>
          <cell r="F782" t="str">
            <v>8000836727</v>
          </cell>
          <cell r="G782">
            <v>800083672</v>
          </cell>
          <cell r="I782">
            <v>1</v>
          </cell>
          <cell r="M782">
            <v>80966947</v>
          </cell>
          <cell r="O782">
            <v>80966947</v>
          </cell>
          <cell r="P782">
            <v>6747246</v>
          </cell>
          <cell r="Q782">
            <v>13494492</v>
          </cell>
          <cell r="R782">
            <v>6747246</v>
          </cell>
        </row>
        <row r="783">
          <cell r="A783">
            <v>52352</v>
          </cell>
          <cell r="B783" t="str">
            <v>52352</v>
          </cell>
          <cell r="C783" t="str">
            <v>NARIÑO</v>
          </cell>
          <cell r="D783" t="str">
            <v>A-03-03-05-001-002-21</v>
          </cell>
          <cell r="E783" t="str">
            <v>ILES</v>
          </cell>
          <cell r="F783" t="str">
            <v>8000990925</v>
          </cell>
          <cell r="G783">
            <v>800099092</v>
          </cell>
          <cell r="I783">
            <v>1</v>
          </cell>
          <cell r="M783">
            <v>114298286</v>
          </cell>
          <cell r="O783">
            <v>114298286</v>
          </cell>
          <cell r="P783">
            <v>9524857</v>
          </cell>
          <cell r="Q783">
            <v>19049714</v>
          </cell>
          <cell r="R783">
            <v>9524857</v>
          </cell>
        </row>
        <row r="784">
          <cell r="A784">
            <v>52354</v>
          </cell>
          <cell r="B784" t="str">
            <v>52354</v>
          </cell>
          <cell r="C784" t="str">
            <v>NARIÑO</v>
          </cell>
          <cell r="D784" t="str">
            <v>A-03-03-05-001-002-21</v>
          </cell>
          <cell r="E784" t="str">
            <v>IMUES</v>
          </cell>
          <cell r="F784" t="str">
            <v>8000190052</v>
          </cell>
          <cell r="G784">
            <v>800019005</v>
          </cell>
          <cell r="I784">
            <v>1</v>
          </cell>
          <cell r="M784">
            <v>77472920</v>
          </cell>
          <cell r="O784">
            <v>77472920</v>
          </cell>
          <cell r="P784">
            <v>6456077</v>
          </cell>
          <cell r="Q784">
            <v>12912154</v>
          </cell>
          <cell r="R784">
            <v>6456077</v>
          </cell>
        </row>
        <row r="785">
          <cell r="A785">
            <v>52378</v>
          </cell>
          <cell r="B785" t="str">
            <v>52378</v>
          </cell>
          <cell r="C785" t="str">
            <v>NARIÑO</v>
          </cell>
          <cell r="D785" t="str">
            <v>A-03-03-05-001-002-21</v>
          </cell>
          <cell r="E785" t="str">
            <v>LA CRUZ</v>
          </cell>
          <cell r="F785" t="str">
            <v>8000990989</v>
          </cell>
          <cell r="G785">
            <v>800099098</v>
          </cell>
          <cell r="I785">
            <v>1</v>
          </cell>
          <cell r="M785">
            <v>216834696</v>
          </cell>
          <cell r="O785">
            <v>216834696</v>
          </cell>
          <cell r="P785">
            <v>18069558</v>
          </cell>
          <cell r="Q785">
            <v>36139116</v>
          </cell>
          <cell r="R785">
            <v>18069558</v>
          </cell>
        </row>
        <row r="786">
          <cell r="A786">
            <v>52381</v>
          </cell>
          <cell r="B786" t="str">
            <v>52381</v>
          </cell>
          <cell r="C786" t="str">
            <v>NARIÑO</v>
          </cell>
          <cell r="D786" t="str">
            <v>A-03-03-05-001-002-21</v>
          </cell>
          <cell r="E786" t="str">
            <v>LA FLORIDA</v>
          </cell>
          <cell r="F786" t="str">
            <v>8000991006</v>
          </cell>
          <cell r="G786">
            <v>800099100</v>
          </cell>
          <cell r="I786">
            <v>1</v>
          </cell>
          <cell r="M786">
            <v>133480278</v>
          </cell>
          <cell r="O786">
            <v>133480278</v>
          </cell>
          <cell r="P786">
            <v>11123357</v>
          </cell>
          <cell r="Q786">
            <v>22246714</v>
          </cell>
          <cell r="R786">
            <v>11123357</v>
          </cell>
        </row>
        <row r="787">
          <cell r="A787">
            <v>52385</v>
          </cell>
          <cell r="B787" t="str">
            <v>52385</v>
          </cell>
          <cell r="C787" t="str">
            <v>NARIÑO</v>
          </cell>
          <cell r="D787" t="str">
            <v>A-03-03-05-001-002-21</v>
          </cell>
          <cell r="E787" t="str">
            <v>LA LLANADA</v>
          </cell>
          <cell r="F787" t="str">
            <v>8001498940</v>
          </cell>
          <cell r="G787">
            <v>800149894</v>
          </cell>
          <cell r="I787">
            <v>1</v>
          </cell>
          <cell r="M787">
            <v>69480923</v>
          </cell>
          <cell r="O787">
            <v>69480923</v>
          </cell>
          <cell r="P787">
            <v>5790077</v>
          </cell>
          <cell r="Q787">
            <v>11580154</v>
          </cell>
          <cell r="R787">
            <v>5790077</v>
          </cell>
        </row>
        <row r="788">
          <cell r="A788">
            <v>52390</v>
          </cell>
          <cell r="B788" t="str">
            <v>52390</v>
          </cell>
          <cell r="C788" t="str">
            <v>NARIÑO</v>
          </cell>
          <cell r="D788" t="str">
            <v>A-03-03-05-001-002-21</v>
          </cell>
          <cell r="E788" t="str">
            <v>LA TOLA</v>
          </cell>
          <cell r="F788" t="str">
            <v>8002225020</v>
          </cell>
          <cell r="G788">
            <v>800222502</v>
          </cell>
          <cell r="I788">
            <v>1</v>
          </cell>
          <cell r="M788">
            <v>366526240</v>
          </cell>
          <cell r="O788">
            <v>366526240</v>
          </cell>
          <cell r="P788">
            <v>30543853</v>
          </cell>
          <cell r="Q788">
            <v>61087706</v>
          </cell>
          <cell r="R788">
            <v>30543853</v>
          </cell>
        </row>
        <row r="789">
          <cell r="A789">
            <v>52399</v>
          </cell>
          <cell r="B789" t="str">
            <v>52399</v>
          </cell>
          <cell r="C789" t="str">
            <v>NARIÑO</v>
          </cell>
          <cell r="D789" t="str">
            <v>A-03-03-05-001-002-21</v>
          </cell>
          <cell r="E789" t="str">
            <v>LA UNION</v>
          </cell>
          <cell r="F789" t="str">
            <v>8000991020</v>
          </cell>
          <cell r="G789">
            <v>800099102</v>
          </cell>
          <cell r="I789">
            <v>1</v>
          </cell>
          <cell r="M789">
            <v>373310712</v>
          </cell>
          <cell r="O789">
            <v>373310712</v>
          </cell>
          <cell r="P789">
            <v>31109226</v>
          </cell>
          <cell r="Q789">
            <v>62218452</v>
          </cell>
          <cell r="R789">
            <v>31109226</v>
          </cell>
        </row>
        <row r="790">
          <cell r="A790">
            <v>52405</v>
          </cell>
          <cell r="B790" t="str">
            <v>52405</v>
          </cell>
          <cell r="C790" t="str">
            <v>NARIÑO</v>
          </cell>
          <cell r="D790" t="str">
            <v>A-03-03-05-001-002-21</v>
          </cell>
          <cell r="E790" t="str">
            <v>LEIVA</v>
          </cell>
          <cell r="F790" t="str">
            <v>8000191115</v>
          </cell>
          <cell r="G790">
            <v>800019111</v>
          </cell>
          <cell r="I790">
            <v>1</v>
          </cell>
          <cell r="M790">
            <v>153470198</v>
          </cell>
          <cell r="O790">
            <v>153470198</v>
          </cell>
          <cell r="P790">
            <v>12789183</v>
          </cell>
          <cell r="Q790">
            <v>25578366</v>
          </cell>
          <cell r="R790">
            <v>12789183</v>
          </cell>
        </row>
        <row r="791">
          <cell r="A791">
            <v>52411</v>
          </cell>
          <cell r="B791" t="str">
            <v>52411</v>
          </cell>
          <cell r="C791" t="str">
            <v>NARIÑO</v>
          </cell>
          <cell r="D791" t="str">
            <v>A-03-03-05-001-002-21</v>
          </cell>
          <cell r="E791" t="str">
            <v>LINARES</v>
          </cell>
          <cell r="F791" t="str">
            <v>8000991052</v>
          </cell>
          <cell r="G791">
            <v>800099105</v>
          </cell>
          <cell r="I791">
            <v>1</v>
          </cell>
          <cell r="M791">
            <v>100477940</v>
          </cell>
          <cell r="O791">
            <v>100477940</v>
          </cell>
          <cell r="P791">
            <v>8373162</v>
          </cell>
          <cell r="Q791">
            <v>16746324</v>
          </cell>
          <cell r="R791">
            <v>8373162</v>
          </cell>
        </row>
        <row r="792">
          <cell r="A792">
            <v>52418</v>
          </cell>
          <cell r="B792" t="str">
            <v>52418</v>
          </cell>
          <cell r="C792" t="str">
            <v>NARIÑO</v>
          </cell>
          <cell r="D792" t="str">
            <v>A-03-03-05-001-002-21</v>
          </cell>
          <cell r="E792" t="str">
            <v>LOS ANDES</v>
          </cell>
          <cell r="F792" t="str">
            <v>8000191122</v>
          </cell>
          <cell r="G792">
            <v>800019112</v>
          </cell>
          <cell r="I792">
            <v>1</v>
          </cell>
          <cell r="M792">
            <v>157171408</v>
          </cell>
          <cell r="O792">
            <v>157171408</v>
          </cell>
          <cell r="P792">
            <v>13097617</v>
          </cell>
          <cell r="Q792">
            <v>26195234</v>
          </cell>
          <cell r="R792">
            <v>13097617</v>
          </cell>
        </row>
        <row r="793">
          <cell r="A793">
            <v>52427</v>
          </cell>
          <cell r="B793" t="str">
            <v>52427</v>
          </cell>
          <cell r="C793" t="str">
            <v>NARIÑO</v>
          </cell>
          <cell r="D793" t="str">
            <v>A-03-03-05-001-002-21</v>
          </cell>
          <cell r="E793" t="str">
            <v>MAGUI-PAYAN</v>
          </cell>
          <cell r="F793" t="str">
            <v>8000991061</v>
          </cell>
          <cell r="G793">
            <v>800099106</v>
          </cell>
          <cell r="I793">
            <v>1</v>
          </cell>
          <cell r="M793">
            <v>577964200</v>
          </cell>
          <cell r="O793">
            <v>577964200</v>
          </cell>
          <cell r="P793">
            <v>48163683</v>
          </cell>
          <cell r="Q793">
            <v>96327366</v>
          </cell>
          <cell r="R793">
            <v>48163683</v>
          </cell>
        </row>
        <row r="794">
          <cell r="A794">
            <v>52435</v>
          </cell>
          <cell r="B794" t="str">
            <v>52435</v>
          </cell>
          <cell r="C794" t="str">
            <v>NARIÑO</v>
          </cell>
          <cell r="D794" t="str">
            <v>A-03-03-05-001-002-21</v>
          </cell>
          <cell r="E794" t="str">
            <v>MALLAMA</v>
          </cell>
          <cell r="F794" t="str">
            <v>8000991084</v>
          </cell>
          <cell r="G794">
            <v>800099108</v>
          </cell>
          <cell r="I794">
            <v>1</v>
          </cell>
          <cell r="M794">
            <v>104306246</v>
          </cell>
          <cell r="O794">
            <v>104306246</v>
          </cell>
          <cell r="P794">
            <v>8692187</v>
          </cell>
          <cell r="Q794">
            <v>17384374</v>
          </cell>
          <cell r="R794">
            <v>8692187</v>
          </cell>
        </row>
        <row r="795">
          <cell r="A795">
            <v>52473</v>
          </cell>
          <cell r="B795" t="str">
            <v>52473</v>
          </cell>
          <cell r="C795" t="str">
            <v>NARIÑO</v>
          </cell>
          <cell r="D795" t="str">
            <v>A-03-03-05-001-002-21</v>
          </cell>
          <cell r="E795" t="str">
            <v>MOSQUERA</v>
          </cell>
          <cell r="F795" t="str">
            <v>8000991117</v>
          </cell>
          <cell r="G795">
            <v>800099111</v>
          </cell>
          <cell r="I795">
            <v>1</v>
          </cell>
          <cell r="K795" t="str">
            <v>No. 3446 del 25-10-2017</v>
          </cell>
          <cell r="L795" t="str">
            <v>No. 1169 del 30-04-2018</v>
          </cell>
          <cell r="M795">
            <v>291215304</v>
          </cell>
          <cell r="O795">
            <v>291215304</v>
          </cell>
          <cell r="P795">
            <v>24267942</v>
          </cell>
          <cell r="Q795">
            <v>48535884</v>
          </cell>
          <cell r="R795">
            <v>24267942</v>
          </cell>
        </row>
        <row r="796">
          <cell r="A796">
            <v>52480</v>
          </cell>
          <cell r="B796" t="str">
            <v>52480</v>
          </cell>
          <cell r="C796" t="str">
            <v>NARIÑO</v>
          </cell>
          <cell r="D796" t="str">
            <v>A-03-03-05-001-002-21</v>
          </cell>
          <cell r="E796" t="str">
            <v>NARIÑO</v>
          </cell>
          <cell r="F796" t="str">
            <v>8140037344</v>
          </cell>
          <cell r="G796">
            <v>814003734</v>
          </cell>
          <cell r="I796">
            <v>1</v>
          </cell>
          <cell r="M796">
            <v>46312980</v>
          </cell>
          <cell r="O796">
            <v>46312980</v>
          </cell>
          <cell r="P796">
            <v>3859415</v>
          </cell>
          <cell r="Q796">
            <v>7718830</v>
          </cell>
          <cell r="R796">
            <v>3859415</v>
          </cell>
        </row>
        <row r="797">
          <cell r="A797">
            <v>52490</v>
          </cell>
          <cell r="B797" t="str">
            <v>52490</v>
          </cell>
          <cell r="C797" t="str">
            <v>NARIÑO</v>
          </cell>
          <cell r="D797" t="str">
            <v>A-03-03-05-001-002-21</v>
          </cell>
          <cell r="E797" t="str">
            <v>OLAYA HERRERA</v>
          </cell>
          <cell r="F797" t="str">
            <v>8000991131</v>
          </cell>
          <cell r="G797">
            <v>800099113</v>
          </cell>
          <cell r="I797">
            <v>1</v>
          </cell>
          <cell r="M797">
            <v>1053752336</v>
          </cell>
          <cell r="O797">
            <v>1053752336</v>
          </cell>
          <cell r="P797">
            <v>87812695</v>
          </cell>
          <cell r="Q797">
            <v>175625390</v>
          </cell>
          <cell r="R797">
            <v>87812695</v>
          </cell>
        </row>
        <row r="798">
          <cell r="A798">
            <v>52506</v>
          </cell>
          <cell r="B798" t="str">
            <v>52506</v>
          </cell>
          <cell r="C798" t="str">
            <v>NARIÑO</v>
          </cell>
          <cell r="D798" t="str">
            <v>A-03-03-05-001-002-21</v>
          </cell>
          <cell r="E798" t="str">
            <v>OSPINA</v>
          </cell>
          <cell r="F798" t="str">
            <v>8000991156</v>
          </cell>
          <cell r="G798">
            <v>800099115</v>
          </cell>
          <cell r="I798">
            <v>1</v>
          </cell>
          <cell r="M798">
            <v>65776854</v>
          </cell>
          <cell r="O798">
            <v>65776854</v>
          </cell>
          <cell r="P798">
            <v>5481405</v>
          </cell>
          <cell r="Q798">
            <v>10962810</v>
          </cell>
          <cell r="R798">
            <v>5481405</v>
          </cell>
        </row>
        <row r="799">
          <cell r="A799">
            <v>52520</v>
          </cell>
          <cell r="B799" t="str">
            <v>52520</v>
          </cell>
          <cell r="C799" t="str">
            <v>NARIÑO</v>
          </cell>
          <cell r="D799" t="str">
            <v>A-03-03-05-001-002-21</v>
          </cell>
          <cell r="E799" t="str">
            <v>FRANCISCO PIZARRO</v>
          </cell>
          <cell r="F799" t="str">
            <v>8000990853</v>
          </cell>
          <cell r="G799">
            <v>800099085</v>
          </cell>
          <cell r="I799">
            <v>1</v>
          </cell>
          <cell r="M799">
            <v>212902696</v>
          </cell>
          <cell r="O799">
            <v>212902696</v>
          </cell>
          <cell r="P799">
            <v>17741891</v>
          </cell>
          <cell r="Q799">
            <v>35483782</v>
          </cell>
          <cell r="R799">
            <v>17741891</v>
          </cell>
        </row>
        <row r="800">
          <cell r="A800">
            <v>52540</v>
          </cell>
          <cell r="B800" t="str">
            <v>52540</v>
          </cell>
          <cell r="C800" t="str">
            <v>NARIÑO</v>
          </cell>
          <cell r="D800" t="str">
            <v>A-03-03-05-001-002-21</v>
          </cell>
          <cell r="E800" t="str">
            <v>POLICARPA</v>
          </cell>
          <cell r="F800" t="str">
            <v>8000203249</v>
          </cell>
          <cell r="G800">
            <v>800020324</v>
          </cell>
          <cell r="I800">
            <v>1</v>
          </cell>
          <cell r="M800">
            <v>170014260</v>
          </cell>
          <cell r="O800">
            <v>170014260</v>
          </cell>
          <cell r="P800">
            <v>14167855</v>
          </cell>
          <cell r="Q800">
            <v>28335710</v>
          </cell>
          <cell r="R800">
            <v>14167855</v>
          </cell>
        </row>
        <row r="801">
          <cell r="A801">
            <v>52560</v>
          </cell>
          <cell r="B801" t="str">
            <v>52560</v>
          </cell>
          <cell r="C801" t="str">
            <v>NARIÑO</v>
          </cell>
          <cell r="D801" t="str">
            <v>A-03-03-05-001-002-21</v>
          </cell>
          <cell r="E801" t="str">
            <v>POTOSI</v>
          </cell>
          <cell r="F801" t="str">
            <v>8000372324</v>
          </cell>
          <cell r="G801">
            <v>800037232</v>
          </cell>
          <cell r="I801">
            <v>1</v>
          </cell>
          <cell r="M801">
            <v>142997474</v>
          </cell>
          <cell r="O801">
            <v>142997474</v>
          </cell>
          <cell r="P801">
            <v>11916456</v>
          </cell>
          <cell r="Q801">
            <v>23832912</v>
          </cell>
          <cell r="R801">
            <v>11916456</v>
          </cell>
        </row>
        <row r="802">
          <cell r="A802">
            <v>52565</v>
          </cell>
          <cell r="B802" t="str">
            <v>52565</v>
          </cell>
          <cell r="C802" t="str">
            <v>NARIÑO</v>
          </cell>
          <cell r="D802" t="str">
            <v>A-03-03-05-001-002-21</v>
          </cell>
          <cell r="E802" t="str">
            <v>PROVIDENCIA</v>
          </cell>
          <cell r="F802" t="str">
            <v>8002224989</v>
          </cell>
          <cell r="G802">
            <v>800222498</v>
          </cell>
          <cell r="I802">
            <v>1</v>
          </cell>
          <cell r="M802">
            <v>67796260</v>
          </cell>
          <cell r="O802">
            <v>67796260</v>
          </cell>
          <cell r="P802">
            <v>5649688</v>
          </cell>
          <cell r="Q802">
            <v>11299376</v>
          </cell>
          <cell r="R802">
            <v>5649688</v>
          </cell>
        </row>
        <row r="803">
          <cell r="A803">
            <v>52573</v>
          </cell>
          <cell r="B803" t="str">
            <v>52573</v>
          </cell>
          <cell r="C803" t="str">
            <v>NARIÑO</v>
          </cell>
          <cell r="D803" t="str">
            <v>A-03-03-05-001-002-21</v>
          </cell>
          <cell r="E803" t="str">
            <v>PUERRES</v>
          </cell>
          <cell r="F803">
            <v>8000991188</v>
          </cell>
          <cell r="G803">
            <v>800099118</v>
          </cell>
          <cell r="I803">
            <v>1</v>
          </cell>
          <cell r="M803">
            <v>100843314</v>
          </cell>
          <cell r="O803">
            <v>100843314</v>
          </cell>
          <cell r="P803">
            <v>8403610</v>
          </cell>
          <cell r="Q803">
            <v>16807220</v>
          </cell>
          <cell r="R803">
            <v>8403610</v>
          </cell>
        </row>
        <row r="804">
          <cell r="A804">
            <v>52585</v>
          </cell>
          <cell r="B804" t="str">
            <v>52585</v>
          </cell>
          <cell r="C804" t="str">
            <v>NARIÑO</v>
          </cell>
          <cell r="D804" t="str">
            <v>A-03-03-05-001-002-21</v>
          </cell>
          <cell r="E804" t="str">
            <v>PUPIALES</v>
          </cell>
          <cell r="F804">
            <v>8000991228</v>
          </cell>
          <cell r="G804">
            <v>800099122</v>
          </cell>
          <cell r="I804">
            <v>1</v>
          </cell>
          <cell r="M804">
            <v>213066304</v>
          </cell>
          <cell r="O804">
            <v>213066304</v>
          </cell>
          <cell r="P804">
            <v>17755525</v>
          </cell>
          <cell r="Q804">
            <v>35511050</v>
          </cell>
          <cell r="R804">
            <v>17755525</v>
          </cell>
        </row>
        <row r="805">
          <cell r="A805">
            <v>52612</v>
          </cell>
          <cell r="B805" t="str">
            <v>52612</v>
          </cell>
          <cell r="C805" t="str">
            <v>NARIÑO</v>
          </cell>
          <cell r="D805" t="str">
            <v>A-03-03-05-001-002-21</v>
          </cell>
          <cell r="E805" t="str">
            <v>RICAURTE</v>
          </cell>
          <cell r="F805">
            <v>8000991274</v>
          </cell>
          <cell r="G805">
            <v>800099127</v>
          </cell>
          <cell r="I805">
            <v>1</v>
          </cell>
          <cell r="M805">
            <v>649778432</v>
          </cell>
          <cell r="O805">
            <v>649778432</v>
          </cell>
          <cell r="P805">
            <v>54148203</v>
          </cell>
          <cell r="Q805">
            <v>108296406</v>
          </cell>
          <cell r="R805">
            <v>54148203</v>
          </cell>
        </row>
        <row r="806">
          <cell r="A806">
            <v>52621</v>
          </cell>
          <cell r="B806" t="str">
            <v>52621</v>
          </cell>
          <cell r="C806" t="str">
            <v>NARIÑO</v>
          </cell>
          <cell r="D806" t="str">
            <v>A-03-03-05-001-002-21</v>
          </cell>
          <cell r="E806" t="str">
            <v>ROBERTO PAYAN</v>
          </cell>
          <cell r="F806">
            <v>8000991321</v>
          </cell>
          <cell r="G806">
            <v>800099132</v>
          </cell>
          <cell r="I806">
            <v>1</v>
          </cell>
          <cell r="M806">
            <v>379509160</v>
          </cell>
          <cell r="O806">
            <v>379509160</v>
          </cell>
          <cell r="P806">
            <v>31625763</v>
          </cell>
          <cell r="Q806">
            <v>63251526</v>
          </cell>
          <cell r="R806">
            <v>31625763</v>
          </cell>
        </row>
        <row r="807">
          <cell r="A807">
            <v>52678</v>
          </cell>
          <cell r="B807" t="str">
            <v>52678</v>
          </cell>
          <cell r="C807" t="str">
            <v>NARIÑO</v>
          </cell>
          <cell r="D807" t="str">
            <v>A-03-03-05-001-002-21</v>
          </cell>
          <cell r="E807" t="str">
            <v>SAMANIEGO</v>
          </cell>
          <cell r="F807">
            <v>8000991360</v>
          </cell>
          <cell r="G807">
            <v>800099136</v>
          </cell>
          <cell r="I807">
            <v>1</v>
          </cell>
          <cell r="M807">
            <v>383481048</v>
          </cell>
          <cell r="O807">
            <v>383481048</v>
          </cell>
          <cell r="P807">
            <v>31956754</v>
          </cell>
          <cell r="Q807">
            <v>63913508</v>
          </cell>
          <cell r="R807">
            <v>31956754</v>
          </cell>
        </row>
        <row r="808">
          <cell r="A808">
            <v>52683</v>
          </cell>
          <cell r="B808" t="str">
            <v>52683</v>
          </cell>
          <cell r="C808" t="str">
            <v>NARIÑO</v>
          </cell>
          <cell r="D808" t="str">
            <v>A-03-03-05-001-002-21</v>
          </cell>
          <cell r="E808" t="str">
            <v>SANDONA</v>
          </cell>
          <cell r="F808">
            <v>8000991385</v>
          </cell>
          <cell r="G808">
            <v>800099138</v>
          </cell>
          <cell r="I808">
            <v>1</v>
          </cell>
          <cell r="M808">
            <v>213446000</v>
          </cell>
          <cell r="O808">
            <v>213446000</v>
          </cell>
          <cell r="P808">
            <v>17787167</v>
          </cell>
          <cell r="Q808">
            <v>35574334</v>
          </cell>
          <cell r="R808">
            <v>17787167</v>
          </cell>
        </row>
        <row r="809">
          <cell r="A809">
            <v>52685</v>
          </cell>
          <cell r="B809" t="str">
            <v>52685</v>
          </cell>
          <cell r="C809" t="str">
            <v>NARIÑO</v>
          </cell>
          <cell r="D809" t="str">
            <v>A-03-03-05-001-002-21</v>
          </cell>
          <cell r="E809" t="str">
            <v>SAN BERNARDO</v>
          </cell>
          <cell r="F809">
            <v>8001930318</v>
          </cell>
          <cell r="G809">
            <v>800193031</v>
          </cell>
          <cell r="I809">
            <v>1</v>
          </cell>
          <cell r="M809">
            <v>85462466</v>
          </cell>
          <cell r="O809">
            <v>85462466</v>
          </cell>
          <cell r="P809">
            <v>7121872</v>
          </cell>
          <cell r="Q809">
            <v>14243744</v>
          </cell>
          <cell r="R809">
            <v>7121872</v>
          </cell>
        </row>
        <row r="810">
          <cell r="A810">
            <v>52687</v>
          </cell>
          <cell r="B810" t="str">
            <v>52687</v>
          </cell>
          <cell r="C810" t="str">
            <v>NARIÑO</v>
          </cell>
          <cell r="D810" t="str">
            <v>A-03-03-05-001-002-21</v>
          </cell>
          <cell r="E810" t="str">
            <v>SAN LORENZO</v>
          </cell>
          <cell r="F810">
            <v>8000991425</v>
          </cell>
          <cell r="G810">
            <v>800099142</v>
          </cell>
          <cell r="I810">
            <v>1</v>
          </cell>
          <cell r="M810">
            <v>245847712</v>
          </cell>
          <cell r="O810">
            <v>245847712</v>
          </cell>
          <cell r="P810">
            <v>20487309</v>
          </cell>
          <cell r="Q810">
            <v>40974618</v>
          </cell>
          <cell r="R810">
            <v>20487309</v>
          </cell>
        </row>
        <row r="811">
          <cell r="A811">
            <v>52693</v>
          </cell>
          <cell r="B811" t="str">
            <v>52693</v>
          </cell>
          <cell r="C811" t="str">
            <v>NARIÑO</v>
          </cell>
          <cell r="D811" t="str">
            <v>A-03-03-05-001-002-21</v>
          </cell>
          <cell r="E811" t="str">
            <v>SAN PABLO</v>
          </cell>
          <cell r="F811">
            <v>8000991432</v>
          </cell>
          <cell r="G811">
            <v>800099143</v>
          </cell>
          <cell r="I811">
            <v>1</v>
          </cell>
          <cell r="M811">
            <v>171360558</v>
          </cell>
          <cell r="O811">
            <v>171360558</v>
          </cell>
          <cell r="P811">
            <v>14280047</v>
          </cell>
          <cell r="Q811">
            <v>28560094</v>
          </cell>
          <cell r="R811">
            <v>14280047</v>
          </cell>
        </row>
        <row r="812">
          <cell r="A812">
            <v>52694</v>
          </cell>
          <cell r="B812" t="str">
            <v>52694</v>
          </cell>
          <cell r="C812" t="str">
            <v>NARIÑO</v>
          </cell>
          <cell r="D812" t="str">
            <v>A-03-03-05-001-002-21</v>
          </cell>
          <cell r="E812" t="str">
            <v>SAN PEDRO DE CARTAGO</v>
          </cell>
          <cell r="F812">
            <v>8001487203</v>
          </cell>
          <cell r="G812">
            <v>800148720</v>
          </cell>
          <cell r="I812">
            <v>1</v>
          </cell>
          <cell r="M812">
            <v>92533990</v>
          </cell>
          <cell r="O812">
            <v>92533990</v>
          </cell>
          <cell r="P812">
            <v>7711166</v>
          </cell>
          <cell r="Q812">
            <v>15422332</v>
          </cell>
          <cell r="R812">
            <v>7711166</v>
          </cell>
        </row>
        <row r="813">
          <cell r="A813">
            <v>52696</v>
          </cell>
          <cell r="B813" t="str">
            <v>52696</v>
          </cell>
          <cell r="C813" t="str">
            <v>NARIÑO</v>
          </cell>
          <cell r="D813" t="str">
            <v>A-03-03-05-001-002-21</v>
          </cell>
          <cell r="E813" t="str">
            <v>SANTA BARBARA</v>
          </cell>
          <cell r="F813">
            <v>8000991471</v>
          </cell>
          <cell r="G813">
            <v>800099147</v>
          </cell>
          <cell r="I813">
            <v>1</v>
          </cell>
          <cell r="K813" t="str">
            <v>No. 3446 del 25-10-2017</v>
          </cell>
          <cell r="L813" t="str">
            <v>No. 1170 del 30-04-2018</v>
          </cell>
          <cell r="M813">
            <v>464418592</v>
          </cell>
          <cell r="O813">
            <v>464418592</v>
          </cell>
          <cell r="P813">
            <v>38701549</v>
          </cell>
          <cell r="Q813">
            <v>77403098</v>
          </cell>
          <cell r="R813">
            <v>38701549</v>
          </cell>
        </row>
        <row r="814">
          <cell r="A814">
            <v>52699</v>
          </cell>
          <cell r="B814" t="str">
            <v>52699</v>
          </cell>
          <cell r="C814" t="str">
            <v>NARIÑO</v>
          </cell>
          <cell r="D814" t="str">
            <v>A-03-03-05-001-002-21</v>
          </cell>
          <cell r="E814" t="str">
            <v>SANTACRUZ</v>
          </cell>
          <cell r="F814">
            <v>8000196850</v>
          </cell>
          <cell r="G814">
            <v>800019685</v>
          </cell>
          <cell r="I814">
            <v>1</v>
          </cell>
          <cell r="M814">
            <v>160245654</v>
          </cell>
          <cell r="O814">
            <v>160245654</v>
          </cell>
          <cell r="P814">
            <v>13353805</v>
          </cell>
          <cell r="Q814">
            <v>26707610</v>
          </cell>
          <cell r="R814">
            <v>13353805</v>
          </cell>
        </row>
        <row r="815">
          <cell r="A815">
            <v>52720</v>
          </cell>
          <cell r="B815" t="str">
            <v>52720</v>
          </cell>
          <cell r="C815" t="str">
            <v>NARIÑO</v>
          </cell>
          <cell r="D815" t="str">
            <v>A-03-03-05-001-002-21</v>
          </cell>
          <cell r="E815" t="str">
            <v>SAPUYES</v>
          </cell>
          <cell r="F815">
            <v>8000991496</v>
          </cell>
          <cell r="G815">
            <v>800099149</v>
          </cell>
          <cell r="I815">
            <v>1</v>
          </cell>
          <cell r="M815">
            <v>91790002</v>
          </cell>
          <cell r="O815">
            <v>91790002</v>
          </cell>
          <cell r="P815">
            <v>7649167</v>
          </cell>
          <cell r="Q815">
            <v>15298334</v>
          </cell>
          <cell r="R815">
            <v>7649167</v>
          </cell>
        </row>
        <row r="816">
          <cell r="A816">
            <v>52786</v>
          </cell>
          <cell r="B816" t="str">
            <v>52786</v>
          </cell>
          <cell r="C816" t="str">
            <v>NARIÑO</v>
          </cell>
          <cell r="D816" t="str">
            <v>A-03-03-05-001-002-21</v>
          </cell>
          <cell r="E816" t="str">
            <v>TAMINANGO</v>
          </cell>
          <cell r="F816">
            <v>8000249776</v>
          </cell>
          <cell r="G816">
            <v>800024977</v>
          </cell>
          <cell r="I816">
            <v>1</v>
          </cell>
          <cell r="M816">
            <v>209505632</v>
          </cell>
          <cell r="O816">
            <v>209505632</v>
          </cell>
          <cell r="P816">
            <v>17458803</v>
          </cell>
          <cell r="Q816">
            <v>34917606</v>
          </cell>
          <cell r="R816">
            <v>17458803</v>
          </cell>
        </row>
        <row r="817">
          <cell r="A817">
            <v>52788</v>
          </cell>
          <cell r="B817" t="str">
            <v>52788</v>
          </cell>
          <cell r="C817" t="str">
            <v>NARIÑO</v>
          </cell>
          <cell r="D817" t="str">
            <v>A-03-03-05-001-002-21</v>
          </cell>
          <cell r="E817" t="str">
            <v>TANGUA</v>
          </cell>
          <cell r="F817">
            <v>8000991511</v>
          </cell>
          <cell r="G817">
            <v>800099151</v>
          </cell>
          <cell r="I817">
            <v>1</v>
          </cell>
          <cell r="M817">
            <v>126829024</v>
          </cell>
          <cell r="O817">
            <v>126829024</v>
          </cell>
          <cell r="P817">
            <v>10569085</v>
          </cell>
          <cell r="Q817">
            <v>21138170</v>
          </cell>
          <cell r="R817">
            <v>10569085</v>
          </cell>
        </row>
        <row r="818">
          <cell r="A818">
            <v>52838</v>
          </cell>
          <cell r="B818" t="str">
            <v>52838</v>
          </cell>
          <cell r="C818" t="str">
            <v>NARIÑO</v>
          </cell>
          <cell r="D818" t="str">
            <v>A-03-03-05-001-002-21</v>
          </cell>
          <cell r="E818" t="str">
            <v>TUQUERRES</v>
          </cell>
          <cell r="F818">
            <v>8000991529</v>
          </cell>
          <cell r="G818">
            <v>800099152</v>
          </cell>
          <cell r="I818">
            <v>1</v>
          </cell>
          <cell r="M818">
            <v>506717728</v>
          </cell>
          <cell r="O818">
            <v>506717728</v>
          </cell>
          <cell r="P818">
            <v>42226477</v>
          </cell>
          <cell r="Q818">
            <v>84452954</v>
          </cell>
          <cell r="R818">
            <v>42226477</v>
          </cell>
        </row>
        <row r="819">
          <cell r="A819">
            <v>52885</v>
          </cell>
          <cell r="B819" t="str">
            <v>52885</v>
          </cell>
          <cell r="C819" t="str">
            <v>NARIÑO</v>
          </cell>
          <cell r="D819" t="str">
            <v>A-03-03-05-001-002-21</v>
          </cell>
          <cell r="E819" t="str">
            <v>YACUANQUER</v>
          </cell>
          <cell r="F819">
            <v>8000991536</v>
          </cell>
          <cell r="G819">
            <v>800099153</v>
          </cell>
          <cell r="I819">
            <v>1</v>
          </cell>
          <cell r="M819">
            <v>114870340</v>
          </cell>
          <cell r="O819">
            <v>114870340</v>
          </cell>
          <cell r="P819">
            <v>9572528</v>
          </cell>
          <cell r="Q819">
            <v>19145056</v>
          </cell>
          <cell r="R819">
            <v>9572528</v>
          </cell>
        </row>
        <row r="820">
          <cell r="A820">
            <v>52001</v>
          </cell>
          <cell r="B820" t="str">
            <v>52001</v>
          </cell>
          <cell r="C820" t="str">
            <v>NARIÑO</v>
          </cell>
          <cell r="D820" t="str">
            <v>A-03-03-05-001-002-65</v>
          </cell>
          <cell r="E820" t="str">
            <v>PASTO</v>
          </cell>
          <cell r="F820">
            <v>8912800003</v>
          </cell>
          <cell r="G820">
            <v>891280000</v>
          </cell>
          <cell r="I820">
            <v>1</v>
          </cell>
          <cell r="J820" t="str">
            <v>CERTIFICADO</v>
          </cell>
          <cell r="K820" t="str">
            <v>No. 4278 del 20-11-2019</v>
          </cell>
          <cell r="L820" t="str">
            <v>Resol. 628 del 21/02/2020</v>
          </cell>
          <cell r="M820">
            <v>3000286720</v>
          </cell>
          <cell r="O820">
            <v>3000286720</v>
          </cell>
          <cell r="P820">
            <v>250023893</v>
          </cell>
          <cell r="Q820">
            <v>500047786</v>
          </cell>
          <cell r="R820">
            <v>250023893</v>
          </cell>
        </row>
        <row r="821">
          <cell r="A821">
            <v>52356</v>
          </cell>
          <cell r="B821" t="str">
            <v>52356</v>
          </cell>
          <cell r="C821" t="str">
            <v>NARIÑO</v>
          </cell>
          <cell r="D821" t="str">
            <v>A-03-03-05-001-002-89</v>
          </cell>
          <cell r="E821" t="str">
            <v>IPIALES</v>
          </cell>
          <cell r="F821" t="str">
            <v>8000990957</v>
          </cell>
          <cell r="G821">
            <v>800099095</v>
          </cell>
          <cell r="I821">
            <v>2</v>
          </cell>
          <cell r="J821" t="str">
            <v>CERTIFICADO</v>
          </cell>
          <cell r="K821" t="str">
            <v>No. 2013 del 11-07-2018</v>
          </cell>
          <cell r="L821" t="str">
            <v xml:space="preserve">No. 1047 del 28-04-2020-parcial hasta abirl </v>
          </cell>
          <cell r="M821">
            <v>1488973344</v>
          </cell>
          <cell r="O821">
            <v>1488973344</v>
          </cell>
          <cell r="P821">
            <v>124081112</v>
          </cell>
          <cell r="Q821">
            <v>0</v>
          </cell>
          <cell r="R821">
            <v>0</v>
          </cell>
        </row>
        <row r="822">
          <cell r="A822">
            <v>52835</v>
          </cell>
          <cell r="B822" t="str">
            <v>52835</v>
          </cell>
          <cell r="C822" t="str">
            <v>NARIÑO</v>
          </cell>
          <cell r="D822" t="str">
            <v>A-03-03-05-001-002-74</v>
          </cell>
          <cell r="E822" t="str">
            <v>TUMACO</v>
          </cell>
          <cell r="F822">
            <v>8912009162</v>
          </cell>
          <cell r="G822">
            <v>891200916</v>
          </cell>
          <cell r="I822">
            <v>1</v>
          </cell>
          <cell r="J822" t="str">
            <v>CERTIFICADO</v>
          </cell>
          <cell r="M822">
            <v>3655694144</v>
          </cell>
          <cell r="O822">
            <v>3655694144</v>
          </cell>
          <cell r="P822">
            <v>304641179</v>
          </cell>
          <cell r="Q822">
            <v>609282358</v>
          </cell>
          <cell r="R822">
            <v>304641179</v>
          </cell>
        </row>
        <row r="823">
          <cell r="A823">
            <v>54003</v>
          </cell>
          <cell r="B823" t="str">
            <v>54003</v>
          </cell>
          <cell r="C823" t="str">
            <v>NORTE DE SANTANDER</v>
          </cell>
          <cell r="D823" t="str">
            <v>A-03-03-05-001-002-22</v>
          </cell>
          <cell r="E823" t="str">
            <v>ABREGO</v>
          </cell>
          <cell r="F823">
            <v>8905046120</v>
          </cell>
          <cell r="G823">
            <v>890504612</v>
          </cell>
          <cell r="I823">
            <v>1</v>
          </cell>
          <cell r="K823" t="str">
            <v>No. 4091 del 16-11-2016</v>
          </cell>
          <cell r="L823" t="str">
            <v>No. 1526 del 02-06-2017</v>
          </cell>
          <cell r="M823">
            <v>627905248</v>
          </cell>
          <cell r="O823">
            <v>627905248</v>
          </cell>
          <cell r="P823">
            <v>52325437</v>
          </cell>
          <cell r="Q823">
            <v>104650874</v>
          </cell>
          <cell r="R823">
            <v>52325437</v>
          </cell>
        </row>
        <row r="824">
          <cell r="A824">
            <v>54051</v>
          </cell>
          <cell r="B824" t="str">
            <v>54051</v>
          </cell>
          <cell r="C824" t="str">
            <v>NORTE DE SANTANDER</v>
          </cell>
          <cell r="D824" t="str">
            <v>A-03-03-05-001-002-22</v>
          </cell>
          <cell r="E824" t="str">
            <v>ARBOLEDAS</v>
          </cell>
          <cell r="F824">
            <v>8905014367</v>
          </cell>
          <cell r="G824">
            <v>890501436</v>
          </cell>
          <cell r="I824">
            <v>1</v>
          </cell>
          <cell r="M824">
            <v>151471686</v>
          </cell>
          <cell r="O824">
            <v>151471686</v>
          </cell>
          <cell r="P824">
            <v>12622641</v>
          </cell>
          <cell r="Q824">
            <v>25245282</v>
          </cell>
          <cell r="R824">
            <v>12622641</v>
          </cell>
        </row>
        <row r="825">
          <cell r="A825">
            <v>54099</v>
          </cell>
          <cell r="B825" t="str">
            <v>54099</v>
          </cell>
          <cell r="C825" t="str">
            <v>NORTE DE SANTANDER</v>
          </cell>
          <cell r="D825" t="str">
            <v>A-03-03-05-001-002-22</v>
          </cell>
          <cell r="E825" t="str">
            <v>BOCHALEMA</v>
          </cell>
          <cell r="F825">
            <v>8905056623</v>
          </cell>
          <cell r="G825">
            <v>890505662</v>
          </cell>
          <cell r="I825">
            <v>1</v>
          </cell>
          <cell r="M825">
            <v>109083586</v>
          </cell>
          <cell r="O825">
            <v>109083586</v>
          </cell>
          <cell r="P825">
            <v>9090299</v>
          </cell>
          <cell r="Q825">
            <v>18180598</v>
          </cell>
          <cell r="R825">
            <v>9090299</v>
          </cell>
        </row>
        <row r="826">
          <cell r="A826">
            <v>54109</v>
          </cell>
          <cell r="B826" t="str">
            <v>54109</v>
          </cell>
          <cell r="C826" t="str">
            <v>NORTE DE SANTANDER</v>
          </cell>
          <cell r="D826" t="str">
            <v>A-03-03-05-001-002-22</v>
          </cell>
          <cell r="E826" t="str">
            <v>BUCARASICA</v>
          </cell>
          <cell r="F826">
            <v>8905034832</v>
          </cell>
          <cell r="G826">
            <v>890503483</v>
          </cell>
          <cell r="I826">
            <v>1</v>
          </cell>
          <cell r="M826">
            <v>111579574</v>
          </cell>
          <cell r="O826">
            <v>111579574</v>
          </cell>
          <cell r="P826">
            <v>9298298</v>
          </cell>
          <cell r="Q826">
            <v>18596596</v>
          </cell>
          <cell r="R826">
            <v>9298298</v>
          </cell>
        </row>
        <row r="827">
          <cell r="A827">
            <v>54125</v>
          </cell>
          <cell r="B827" t="str">
            <v>54125</v>
          </cell>
          <cell r="C827" t="str">
            <v>NORTE DE SANTANDER</v>
          </cell>
          <cell r="D827" t="str">
            <v>A-03-03-05-001-002-22</v>
          </cell>
          <cell r="E827" t="str">
            <v>CACOTA</v>
          </cell>
          <cell r="F827">
            <v>8000992344</v>
          </cell>
          <cell r="G827">
            <v>800099234</v>
          </cell>
          <cell r="I827">
            <v>1</v>
          </cell>
          <cell r="M827">
            <v>44678755</v>
          </cell>
          <cell r="O827">
            <v>44678755</v>
          </cell>
          <cell r="P827">
            <v>3723230</v>
          </cell>
          <cell r="Q827">
            <v>7446460</v>
          </cell>
          <cell r="R827">
            <v>3723230</v>
          </cell>
        </row>
        <row r="828">
          <cell r="A828">
            <v>54128</v>
          </cell>
          <cell r="B828" t="str">
            <v>54128</v>
          </cell>
          <cell r="C828" t="str">
            <v>NORTE DE SANTANDER</v>
          </cell>
          <cell r="D828" t="str">
            <v>A-03-03-05-001-002-22</v>
          </cell>
          <cell r="E828" t="str">
            <v>CACHIRA</v>
          </cell>
          <cell r="F828">
            <v>8905017766</v>
          </cell>
          <cell r="G828">
            <v>890501776</v>
          </cell>
          <cell r="I828">
            <v>1</v>
          </cell>
          <cell r="M828">
            <v>169426674</v>
          </cell>
          <cell r="O828">
            <v>169426674</v>
          </cell>
          <cell r="P828">
            <v>14118890</v>
          </cell>
          <cell r="Q828">
            <v>28237780</v>
          </cell>
          <cell r="R828">
            <v>14118890</v>
          </cell>
        </row>
        <row r="829">
          <cell r="A829">
            <v>54172</v>
          </cell>
          <cell r="B829" t="str">
            <v>54172</v>
          </cell>
          <cell r="C829" t="str">
            <v>NORTE DE SANTANDER</v>
          </cell>
          <cell r="D829" t="str">
            <v>A-03-03-05-001-002-22</v>
          </cell>
          <cell r="E829" t="str">
            <v>CHINACOTA</v>
          </cell>
          <cell r="F829">
            <v>8905031060</v>
          </cell>
          <cell r="G829">
            <v>890503106</v>
          </cell>
          <cell r="I829">
            <v>1</v>
          </cell>
          <cell r="M829">
            <v>222819096</v>
          </cell>
          <cell r="O829">
            <v>222819096</v>
          </cell>
          <cell r="P829">
            <v>18568258</v>
          </cell>
          <cell r="Q829">
            <v>37136516</v>
          </cell>
          <cell r="R829">
            <v>18568258</v>
          </cell>
        </row>
        <row r="830">
          <cell r="A830">
            <v>54174</v>
          </cell>
          <cell r="B830" t="str">
            <v>54174</v>
          </cell>
          <cell r="C830" t="str">
            <v>NORTE DE SANTANDER</v>
          </cell>
          <cell r="D830" t="str">
            <v>A-03-03-05-001-002-22</v>
          </cell>
          <cell r="E830" t="str">
            <v>CHITAGA</v>
          </cell>
          <cell r="F830">
            <v>8905014224</v>
          </cell>
          <cell r="G830">
            <v>890501422</v>
          </cell>
          <cell r="I830">
            <v>1</v>
          </cell>
          <cell r="M830">
            <v>207731484</v>
          </cell>
          <cell r="O830">
            <v>207731484</v>
          </cell>
          <cell r="P830">
            <v>17310957</v>
          </cell>
          <cell r="Q830">
            <v>34621914</v>
          </cell>
          <cell r="R830">
            <v>17310957</v>
          </cell>
        </row>
        <row r="831">
          <cell r="A831">
            <v>54206</v>
          </cell>
          <cell r="B831" t="str">
            <v>54206</v>
          </cell>
          <cell r="C831" t="str">
            <v>NORTE DE SANTANDER</v>
          </cell>
          <cell r="D831" t="str">
            <v>A-03-03-05-001-002-22</v>
          </cell>
          <cell r="E831" t="str">
            <v>CONVENCION</v>
          </cell>
          <cell r="F831">
            <v>8000992369</v>
          </cell>
          <cell r="G831">
            <v>800099236</v>
          </cell>
          <cell r="I831">
            <v>1</v>
          </cell>
          <cell r="M831">
            <v>497197024</v>
          </cell>
          <cell r="O831">
            <v>497197024</v>
          </cell>
          <cell r="P831">
            <v>41433085</v>
          </cell>
          <cell r="Q831">
            <v>82866170</v>
          </cell>
          <cell r="R831">
            <v>41433085</v>
          </cell>
        </row>
        <row r="832">
          <cell r="A832">
            <v>54223</v>
          </cell>
          <cell r="B832" t="str">
            <v>54223</v>
          </cell>
          <cell r="C832" t="str">
            <v>NORTE DE SANTANDER</v>
          </cell>
          <cell r="D832" t="str">
            <v>A-03-03-05-001-002-22</v>
          </cell>
          <cell r="E832" t="str">
            <v>CUCUTILLA</v>
          </cell>
          <cell r="F832">
            <v>8000132377</v>
          </cell>
          <cell r="G832">
            <v>800013237</v>
          </cell>
          <cell r="I832">
            <v>1</v>
          </cell>
          <cell r="M832">
            <v>133643148</v>
          </cell>
          <cell r="O832">
            <v>133643148</v>
          </cell>
          <cell r="P832">
            <v>11136929</v>
          </cell>
          <cell r="Q832">
            <v>22273858</v>
          </cell>
          <cell r="R832">
            <v>11136929</v>
          </cell>
        </row>
        <row r="833">
          <cell r="A833">
            <v>54239</v>
          </cell>
          <cell r="B833" t="str">
            <v>54239</v>
          </cell>
          <cell r="C833" t="str">
            <v>NORTE DE SANTANDER</v>
          </cell>
          <cell r="D833" t="str">
            <v>A-03-03-05-001-002-22</v>
          </cell>
          <cell r="E833" t="str">
            <v>DURANIA</v>
          </cell>
          <cell r="F833">
            <v>8000992376</v>
          </cell>
          <cell r="G833">
            <v>800099237</v>
          </cell>
          <cell r="I833">
            <v>1</v>
          </cell>
          <cell r="M833">
            <v>74456693</v>
          </cell>
          <cell r="O833">
            <v>74456693</v>
          </cell>
          <cell r="P833">
            <v>6204724</v>
          </cell>
          <cell r="Q833">
            <v>12409448</v>
          </cell>
          <cell r="R833">
            <v>6204724</v>
          </cell>
        </row>
        <row r="834">
          <cell r="A834">
            <v>54245</v>
          </cell>
          <cell r="B834" t="str">
            <v>54245</v>
          </cell>
          <cell r="C834" t="str">
            <v>NORTE DE SANTANDER</v>
          </cell>
          <cell r="D834" t="str">
            <v>A-03-03-05-001-002-22</v>
          </cell>
          <cell r="E834" t="str">
            <v>EL CARMEN</v>
          </cell>
          <cell r="F834">
            <v>8000992383</v>
          </cell>
          <cell r="G834">
            <v>800099238</v>
          </cell>
          <cell r="I834">
            <v>1</v>
          </cell>
          <cell r="M834">
            <v>353919544</v>
          </cell>
          <cell r="O834">
            <v>353919544</v>
          </cell>
          <cell r="P834">
            <v>29493295</v>
          </cell>
          <cell r="Q834">
            <v>58986590</v>
          </cell>
          <cell r="R834">
            <v>29493295</v>
          </cell>
        </row>
        <row r="835">
          <cell r="A835">
            <v>54250</v>
          </cell>
          <cell r="B835" t="str">
            <v>54250</v>
          </cell>
          <cell r="C835" t="str">
            <v>NORTE DE SANTANDER</v>
          </cell>
          <cell r="D835" t="str">
            <v>A-03-03-05-001-002-22</v>
          </cell>
          <cell r="E835" t="str">
            <v>EL TARRA</v>
          </cell>
          <cell r="F835">
            <v>8001389593</v>
          </cell>
          <cell r="G835">
            <v>800138959</v>
          </cell>
          <cell r="I835">
            <v>1</v>
          </cell>
          <cell r="M835">
            <v>761882656</v>
          </cell>
          <cell r="O835">
            <v>761882656</v>
          </cell>
          <cell r="P835">
            <v>63490221</v>
          </cell>
          <cell r="Q835">
            <v>126980442</v>
          </cell>
          <cell r="R835">
            <v>63490221</v>
          </cell>
        </row>
        <row r="836">
          <cell r="A836">
            <v>54261</v>
          </cell>
          <cell r="B836" t="str">
            <v>54261</v>
          </cell>
          <cell r="C836" t="str">
            <v>NORTE DE SANTANDER</v>
          </cell>
          <cell r="D836" t="str">
            <v>A-03-03-05-001-002-22</v>
          </cell>
          <cell r="E836" t="str">
            <v>EL ZULIA</v>
          </cell>
          <cell r="F836">
            <v>8000398039</v>
          </cell>
          <cell r="G836">
            <v>800039803</v>
          </cell>
          <cell r="I836">
            <v>1</v>
          </cell>
          <cell r="M836">
            <v>495464664</v>
          </cell>
          <cell r="O836">
            <v>495464664</v>
          </cell>
          <cell r="P836">
            <v>41288722</v>
          </cell>
          <cell r="Q836">
            <v>82577444</v>
          </cell>
          <cell r="R836">
            <v>41288722</v>
          </cell>
        </row>
        <row r="837">
          <cell r="A837">
            <v>54313</v>
          </cell>
          <cell r="B837" t="str">
            <v>54313</v>
          </cell>
          <cell r="C837" t="str">
            <v>NORTE DE SANTANDER</v>
          </cell>
          <cell r="D837" t="str">
            <v>A-03-03-05-001-002-22</v>
          </cell>
          <cell r="E837" t="str">
            <v>GRAMALOTE</v>
          </cell>
          <cell r="F837">
            <v>8905014041</v>
          </cell>
          <cell r="G837">
            <v>890501404</v>
          </cell>
          <cell r="I837">
            <v>1</v>
          </cell>
          <cell r="M837">
            <v>81721961</v>
          </cell>
          <cell r="O837">
            <v>81721961</v>
          </cell>
          <cell r="P837">
            <v>6810163</v>
          </cell>
          <cell r="Q837">
            <v>13620326</v>
          </cell>
          <cell r="R837">
            <v>6810163</v>
          </cell>
        </row>
        <row r="838">
          <cell r="A838">
            <v>54344</v>
          </cell>
          <cell r="B838" t="str">
            <v>54344</v>
          </cell>
          <cell r="C838" t="str">
            <v>NORTE DE SANTANDER</v>
          </cell>
          <cell r="D838" t="str">
            <v>A-03-03-05-001-002-22</v>
          </cell>
          <cell r="E838" t="str">
            <v>HACARI</v>
          </cell>
          <cell r="F838">
            <v>8000992416</v>
          </cell>
          <cell r="G838">
            <v>800099241</v>
          </cell>
          <cell r="I838">
            <v>1</v>
          </cell>
          <cell r="M838">
            <v>297738392</v>
          </cell>
          <cell r="O838">
            <v>297738392</v>
          </cell>
          <cell r="P838">
            <v>24811533</v>
          </cell>
          <cell r="Q838">
            <v>49623066</v>
          </cell>
          <cell r="R838">
            <v>24811533</v>
          </cell>
        </row>
        <row r="839">
          <cell r="A839">
            <v>54347</v>
          </cell>
          <cell r="B839" t="str">
            <v>54347</v>
          </cell>
          <cell r="C839" t="str">
            <v>NORTE DE SANTANDER</v>
          </cell>
          <cell r="D839" t="str">
            <v>A-03-03-05-001-002-22</v>
          </cell>
          <cell r="E839" t="str">
            <v>HERRAN</v>
          </cell>
          <cell r="F839">
            <v>8000052929</v>
          </cell>
          <cell r="G839">
            <v>800005292</v>
          </cell>
          <cell r="I839">
            <v>1</v>
          </cell>
          <cell r="M839">
            <v>47428823</v>
          </cell>
          <cell r="O839">
            <v>47428823</v>
          </cell>
          <cell r="P839">
            <v>3952402</v>
          </cell>
          <cell r="Q839">
            <v>7904804</v>
          </cell>
          <cell r="R839">
            <v>3952402</v>
          </cell>
        </row>
        <row r="840">
          <cell r="A840">
            <v>54377</v>
          </cell>
          <cell r="B840" t="str">
            <v>54377</v>
          </cell>
          <cell r="C840" t="str">
            <v>NORTE DE SANTANDER</v>
          </cell>
          <cell r="D840" t="str">
            <v>A-03-03-05-001-002-22</v>
          </cell>
          <cell r="E840" t="str">
            <v>LABATECA</v>
          </cell>
          <cell r="F840">
            <v>8905036807</v>
          </cell>
          <cell r="G840">
            <v>890503680</v>
          </cell>
          <cell r="I840">
            <v>1</v>
          </cell>
          <cell r="M840">
            <v>69393554</v>
          </cell>
          <cell r="O840">
            <v>69393554</v>
          </cell>
          <cell r="P840">
            <v>5782796</v>
          </cell>
          <cell r="Q840">
            <v>11565592</v>
          </cell>
          <cell r="R840">
            <v>5782796</v>
          </cell>
        </row>
        <row r="841">
          <cell r="A841">
            <v>54385</v>
          </cell>
          <cell r="B841" t="str">
            <v>54385</v>
          </cell>
          <cell r="C841" t="str">
            <v>NORTE DE SANTANDER</v>
          </cell>
          <cell r="D841" t="str">
            <v>A-03-03-05-001-002-22</v>
          </cell>
          <cell r="E841" t="str">
            <v>LA ESPERANZA</v>
          </cell>
          <cell r="F841">
            <v>8002450219</v>
          </cell>
          <cell r="G841">
            <v>800245021</v>
          </cell>
          <cell r="I841">
            <v>1</v>
          </cell>
          <cell r="M841">
            <v>267177556</v>
          </cell>
          <cell r="O841">
            <v>267177556</v>
          </cell>
          <cell r="P841">
            <v>22264796</v>
          </cell>
          <cell r="Q841">
            <v>44529592</v>
          </cell>
          <cell r="R841">
            <v>22264796</v>
          </cell>
        </row>
        <row r="842">
          <cell r="A842">
            <v>54398</v>
          </cell>
          <cell r="B842" t="str">
            <v>54398</v>
          </cell>
          <cell r="C842" t="str">
            <v>NORTE DE SANTANDER</v>
          </cell>
          <cell r="D842" t="str">
            <v>A-03-03-05-001-002-22</v>
          </cell>
          <cell r="E842" t="str">
            <v>LA PLAYA</v>
          </cell>
          <cell r="F842">
            <v>8000006818</v>
          </cell>
          <cell r="G842">
            <v>800000681</v>
          </cell>
          <cell r="I842">
            <v>1</v>
          </cell>
          <cell r="M842">
            <v>145416864</v>
          </cell>
          <cell r="O842">
            <v>145416864</v>
          </cell>
          <cell r="P842">
            <v>12118072</v>
          </cell>
          <cell r="Q842">
            <v>24236144</v>
          </cell>
          <cell r="R842">
            <v>12118072</v>
          </cell>
        </row>
        <row r="843">
          <cell r="A843">
            <v>54405</v>
          </cell>
          <cell r="B843" t="str">
            <v>54405</v>
          </cell>
          <cell r="C843" t="str">
            <v>NORTE DE SANTANDER</v>
          </cell>
          <cell r="D843" t="str">
            <v>A-03-03-05-001-002-22</v>
          </cell>
          <cell r="E843" t="str">
            <v>LOS PATIOS</v>
          </cell>
          <cell r="F843">
            <v>8000441135</v>
          </cell>
          <cell r="G843">
            <v>800044113</v>
          </cell>
          <cell r="I843">
            <v>1</v>
          </cell>
          <cell r="M843">
            <v>709271568</v>
          </cell>
          <cell r="O843">
            <v>709271568</v>
          </cell>
          <cell r="P843">
            <v>59105964</v>
          </cell>
          <cell r="Q843">
            <v>118211928</v>
          </cell>
          <cell r="R843">
            <v>59105964</v>
          </cell>
        </row>
        <row r="844">
          <cell r="A844">
            <v>54418</v>
          </cell>
          <cell r="B844" t="str">
            <v>54418</v>
          </cell>
          <cell r="C844" t="str">
            <v>NORTE DE SANTANDER</v>
          </cell>
          <cell r="D844" t="str">
            <v>A-03-03-05-001-002-22</v>
          </cell>
          <cell r="E844" t="str">
            <v>LOURDES</v>
          </cell>
          <cell r="F844">
            <v>8905026114</v>
          </cell>
          <cell r="G844">
            <v>890502611</v>
          </cell>
          <cell r="I844">
            <v>1</v>
          </cell>
          <cell r="K844" t="str">
            <v>No. 4091 del 16-11-2016</v>
          </cell>
          <cell r="L844" t="str">
            <v>No. 3026 del 18-09-2017</v>
          </cell>
          <cell r="M844">
            <v>61225810</v>
          </cell>
          <cell r="O844">
            <v>61225810</v>
          </cell>
          <cell r="P844">
            <v>5102151</v>
          </cell>
          <cell r="Q844">
            <v>10204302</v>
          </cell>
          <cell r="R844">
            <v>5102151</v>
          </cell>
        </row>
        <row r="845">
          <cell r="A845">
            <v>54480</v>
          </cell>
          <cell r="B845" t="str">
            <v>54480</v>
          </cell>
          <cell r="C845" t="str">
            <v>NORTE DE SANTANDER</v>
          </cell>
          <cell r="D845" t="str">
            <v>A-03-03-05-001-002-22</v>
          </cell>
          <cell r="E845" t="str">
            <v>MUTISCUA</v>
          </cell>
          <cell r="F845">
            <v>8905032338</v>
          </cell>
          <cell r="G845">
            <v>890503233</v>
          </cell>
          <cell r="I845">
            <v>1</v>
          </cell>
          <cell r="M845">
            <v>53205759</v>
          </cell>
          <cell r="O845">
            <v>53205759</v>
          </cell>
          <cell r="P845">
            <v>4433813</v>
          </cell>
          <cell r="Q845">
            <v>8867626</v>
          </cell>
          <cell r="R845">
            <v>4433813</v>
          </cell>
        </row>
        <row r="846">
          <cell r="A846">
            <v>54498</v>
          </cell>
          <cell r="B846" t="str">
            <v>54498</v>
          </cell>
          <cell r="C846" t="str">
            <v>NORTE DE SANTANDER</v>
          </cell>
          <cell r="D846" t="str">
            <v>A-03-03-05-001-002-22</v>
          </cell>
          <cell r="E846" t="str">
            <v>OCAÑA</v>
          </cell>
          <cell r="F846">
            <v>8905011022</v>
          </cell>
          <cell r="G846">
            <v>890501102</v>
          </cell>
          <cell r="I846">
            <v>1</v>
          </cell>
          <cell r="M846">
            <v>1360872640</v>
          </cell>
          <cell r="O846">
            <v>1360872640</v>
          </cell>
          <cell r="P846">
            <v>113406053</v>
          </cell>
          <cell r="Q846">
            <v>226812106</v>
          </cell>
          <cell r="R846">
            <v>113406053</v>
          </cell>
        </row>
        <row r="847">
          <cell r="A847">
            <v>54518</v>
          </cell>
          <cell r="B847" t="str">
            <v>54518</v>
          </cell>
          <cell r="C847" t="str">
            <v>NORTE DE SANTANDER</v>
          </cell>
          <cell r="D847" t="str">
            <v>A-03-03-05-001-002-22</v>
          </cell>
          <cell r="E847" t="str">
            <v>PAMPLONA</v>
          </cell>
          <cell r="F847">
            <v>8000076526</v>
          </cell>
          <cell r="G847">
            <v>800007652</v>
          </cell>
          <cell r="I847">
            <v>1</v>
          </cell>
          <cell r="M847">
            <v>455174752</v>
          </cell>
          <cell r="O847">
            <v>455174752</v>
          </cell>
          <cell r="P847">
            <v>37931229</v>
          </cell>
          <cell r="Q847">
            <v>75862458</v>
          </cell>
          <cell r="R847">
            <v>37931229</v>
          </cell>
        </row>
        <row r="848">
          <cell r="A848">
            <v>54520</v>
          </cell>
          <cell r="B848" t="str">
            <v>54520</v>
          </cell>
          <cell r="C848" t="str">
            <v>NORTE DE SANTANDER</v>
          </cell>
          <cell r="D848" t="str">
            <v>A-03-03-05-001-002-22</v>
          </cell>
          <cell r="E848" t="str">
            <v>PAMPLONITA</v>
          </cell>
          <cell r="F848">
            <v>8905061168</v>
          </cell>
          <cell r="G848">
            <v>890506116</v>
          </cell>
          <cell r="I848">
            <v>1</v>
          </cell>
          <cell r="M848">
            <v>80604640</v>
          </cell>
          <cell r="O848">
            <v>80604640</v>
          </cell>
          <cell r="P848">
            <v>6717053</v>
          </cell>
          <cell r="Q848">
            <v>13434106</v>
          </cell>
          <cell r="R848">
            <v>6717053</v>
          </cell>
        </row>
        <row r="849">
          <cell r="A849">
            <v>54553</v>
          </cell>
          <cell r="B849" t="str">
            <v>54553</v>
          </cell>
          <cell r="C849" t="str">
            <v>NORTE DE SANTANDER</v>
          </cell>
          <cell r="D849" t="str">
            <v>A-03-03-05-001-002-22</v>
          </cell>
          <cell r="E849" t="str">
            <v>PUERTO SANTANDER</v>
          </cell>
          <cell r="F849">
            <v>8002508531</v>
          </cell>
          <cell r="G849">
            <v>800250853</v>
          </cell>
          <cell r="I849">
            <v>1</v>
          </cell>
          <cell r="M849">
            <v>143201694</v>
          </cell>
          <cell r="O849">
            <v>143201694</v>
          </cell>
          <cell r="P849">
            <v>11933475</v>
          </cell>
          <cell r="Q849">
            <v>23866950</v>
          </cell>
          <cell r="R849">
            <v>11933475</v>
          </cell>
        </row>
        <row r="850">
          <cell r="A850">
            <v>54599</v>
          </cell>
          <cell r="B850" t="str">
            <v>54599</v>
          </cell>
          <cell r="C850" t="str">
            <v>NORTE DE SANTANDER</v>
          </cell>
          <cell r="D850" t="str">
            <v>A-03-03-05-001-002-22</v>
          </cell>
          <cell r="E850" t="str">
            <v>RAGONVALIA</v>
          </cell>
          <cell r="F850">
            <v>8000992511</v>
          </cell>
          <cell r="G850">
            <v>800099251</v>
          </cell>
          <cell r="I850">
            <v>1</v>
          </cell>
          <cell r="M850">
            <v>73298225</v>
          </cell>
          <cell r="O850">
            <v>73298225</v>
          </cell>
          <cell r="P850">
            <v>6108185</v>
          </cell>
          <cell r="Q850">
            <v>12216370</v>
          </cell>
          <cell r="R850">
            <v>6108185</v>
          </cell>
        </row>
        <row r="851">
          <cell r="A851">
            <v>54660</v>
          </cell>
          <cell r="B851" t="str">
            <v>54660</v>
          </cell>
          <cell r="C851" t="str">
            <v>NORTE DE SANTANDER</v>
          </cell>
          <cell r="D851" t="str">
            <v>A-03-03-05-001-002-22</v>
          </cell>
          <cell r="E851" t="str">
            <v>SALAZAR</v>
          </cell>
          <cell r="F851">
            <v>8905015490</v>
          </cell>
          <cell r="G851">
            <v>890501549</v>
          </cell>
          <cell r="I851">
            <v>1</v>
          </cell>
          <cell r="M851">
            <v>139624786</v>
          </cell>
          <cell r="O851">
            <v>139624786</v>
          </cell>
          <cell r="P851">
            <v>11635399</v>
          </cell>
          <cell r="Q851">
            <v>23270798</v>
          </cell>
          <cell r="R851">
            <v>11635399</v>
          </cell>
        </row>
        <row r="852">
          <cell r="A852">
            <v>54670</v>
          </cell>
          <cell r="B852" t="str">
            <v>54670</v>
          </cell>
          <cell r="C852" t="str">
            <v>NORTE DE SANTANDER</v>
          </cell>
          <cell r="D852" t="str">
            <v>A-03-03-05-001-002-22</v>
          </cell>
          <cell r="E852" t="str">
            <v>SAN CALIXTO</v>
          </cell>
          <cell r="F852">
            <v>8000992606</v>
          </cell>
          <cell r="G852">
            <v>800099260</v>
          </cell>
          <cell r="I852">
            <v>1</v>
          </cell>
          <cell r="M852">
            <v>254874508</v>
          </cell>
          <cell r="O852">
            <v>254874508</v>
          </cell>
          <cell r="P852">
            <v>21239542</v>
          </cell>
          <cell r="Q852">
            <v>42479084</v>
          </cell>
          <cell r="R852">
            <v>21239542</v>
          </cell>
        </row>
        <row r="853">
          <cell r="A853">
            <v>54673</v>
          </cell>
          <cell r="B853" t="str">
            <v>54673</v>
          </cell>
          <cell r="C853" t="str">
            <v>NORTE DE SANTANDER</v>
          </cell>
          <cell r="D853" t="str">
            <v>A-03-03-05-001-002-22</v>
          </cell>
          <cell r="E853" t="str">
            <v>SAN CAYETANO</v>
          </cell>
          <cell r="F853">
            <v>8905018764</v>
          </cell>
          <cell r="G853">
            <v>890501876</v>
          </cell>
          <cell r="I853">
            <v>1</v>
          </cell>
          <cell r="M853">
            <v>134104544</v>
          </cell>
          <cell r="O853">
            <v>134104544</v>
          </cell>
          <cell r="P853">
            <v>11175379</v>
          </cell>
          <cell r="Q853">
            <v>22350758</v>
          </cell>
          <cell r="R853">
            <v>11175379</v>
          </cell>
        </row>
        <row r="854">
          <cell r="A854">
            <v>54680</v>
          </cell>
          <cell r="B854" t="str">
            <v>54680</v>
          </cell>
          <cell r="C854" t="str">
            <v>NORTE DE SANTANDER</v>
          </cell>
          <cell r="D854" t="str">
            <v>A-03-03-05-001-002-22</v>
          </cell>
          <cell r="E854" t="str">
            <v>SANTIAGO</v>
          </cell>
          <cell r="F854">
            <v>8000992620</v>
          </cell>
          <cell r="G854">
            <v>800099262</v>
          </cell>
          <cell r="I854">
            <v>1</v>
          </cell>
          <cell r="M854">
            <v>42142027</v>
          </cell>
          <cell r="O854">
            <v>42142027</v>
          </cell>
          <cell r="P854">
            <v>3511836</v>
          </cell>
          <cell r="Q854">
            <v>7023672</v>
          </cell>
          <cell r="R854">
            <v>3511836</v>
          </cell>
        </row>
        <row r="855">
          <cell r="A855">
            <v>54720</v>
          </cell>
          <cell r="B855" t="str">
            <v>54720</v>
          </cell>
          <cell r="C855" t="str">
            <v>NORTE DE SANTANDER</v>
          </cell>
          <cell r="D855" t="str">
            <v>A-03-03-05-001-002-22</v>
          </cell>
          <cell r="E855" t="str">
            <v>SARDINATA</v>
          </cell>
          <cell r="F855">
            <v>8000992638</v>
          </cell>
          <cell r="G855">
            <v>800099263</v>
          </cell>
          <cell r="I855">
            <v>1</v>
          </cell>
          <cell r="K855" t="str">
            <v>No. 3446 del 25-10-2017</v>
          </cell>
          <cell r="L855" t="str">
            <v>Res. 4637 del 29/11/2018</v>
          </cell>
          <cell r="M855">
            <v>570668048</v>
          </cell>
          <cell r="O855">
            <v>570668048</v>
          </cell>
          <cell r="P855">
            <v>47555671</v>
          </cell>
          <cell r="Q855">
            <v>95111342</v>
          </cell>
          <cell r="R855">
            <v>47555671</v>
          </cell>
        </row>
        <row r="856">
          <cell r="A856">
            <v>54743</v>
          </cell>
          <cell r="B856" t="str">
            <v>54743</v>
          </cell>
          <cell r="C856" t="str">
            <v>NORTE DE SANTANDER</v>
          </cell>
          <cell r="D856" t="str">
            <v>A-03-03-05-001-002-22</v>
          </cell>
          <cell r="E856" t="str">
            <v>SILOS</v>
          </cell>
          <cell r="F856">
            <v>8905061286</v>
          </cell>
          <cell r="G856">
            <v>890506128</v>
          </cell>
          <cell r="I856">
            <v>1</v>
          </cell>
          <cell r="M856">
            <v>92822755</v>
          </cell>
          <cell r="O856">
            <v>92822755</v>
          </cell>
          <cell r="P856">
            <v>7735230</v>
          </cell>
          <cell r="Q856">
            <v>15470460</v>
          </cell>
          <cell r="R856">
            <v>7735230</v>
          </cell>
        </row>
        <row r="857">
          <cell r="A857">
            <v>54800</v>
          </cell>
          <cell r="B857" t="str">
            <v>54800</v>
          </cell>
          <cell r="C857" t="str">
            <v>NORTE DE SANTANDER</v>
          </cell>
          <cell r="D857" t="str">
            <v>A-03-03-05-001-002-22</v>
          </cell>
          <cell r="E857" t="str">
            <v>TEORAMA</v>
          </cell>
          <cell r="F857">
            <v>8000170229</v>
          </cell>
          <cell r="G857">
            <v>800017022</v>
          </cell>
          <cell r="I857">
            <v>1</v>
          </cell>
          <cell r="M857">
            <v>463016040</v>
          </cell>
          <cell r="O857">
            <v>463016040</v>
          </cell>
          <cell r="P857">
            <v>38584670</v>
          </cell>
          <cell r="Q857">
            <v>77169340</v>
          </cell>
          <cell r="R857">
            <v>38584670</v>
          </cell>
        </row>
        <row r="858">
          <cell r="A858">
            <v>54810</v>
          </cell>
          <cell r="B858" t="str">
            <v>54810</v>
          </cell>
          <cell r="C858" t="str">
            <v>NORTE DE SANTANDER</v>
          </cell>
          <cell r="D858" t="str">
            <v>A-03-03-05-001-002-22</v>
          </cell>
          <cell r="E858" t="str">
            <v>TIBU</v>
          </cell>
          <cell r="F858">
            <v>8000706824</v>
          </cell>
          <cell r="G858">
            <v>800070682</v>
          </cell>
          <cell r="I858">
            <v>1</v>
          </cell>
          <cell r="M858">
            <v>1848715232</v>
          </cell>
          <cell r="O858">
            <v>1848715232</v>
          </cell>
          <cell r="P858">
            <v>154059603</v>
          </cell>
          <cell r="Q858">
            <v>308119206</v>
          </cell>
          <cell r="R858">
            <v>154059603</v>
          </cell>
        </row>
        <row r="859">
          <cell r="A859">
            <v>54820</v>
          </cell>
          <cell r="B859" t="str">
            <v>54820</v>
          </cell>
          <cell r="C859" t="str">
            <v>NORTE DE SANTANDER</v>
          </cell>
          <cell r="D859" t="str">
            <v>A-03-03-05-001-002-22</v>
          </cell>
          <cell r="E859" t="str">
            <v>TOLEDO</v>
          </cell>
          <cell r="F859">
            <v>8905013620</v>
          </cell>
          <cell r="G859">
            <v>890501362</v>
          </cell>
          <cell r="I859">
            <v>1</v>
          </cell>
          <cell r="M859">
            <v>348458304</v>
          </cell>
          <cell r="O859">
            <v>348458304</v>
          </cell>
          <cell r="P859">
            <v>29038192</v>
          </cell>
          <cell r="Q859">
            <v>58076384</v>
          </cell>
          <cell r="R859">
            <v>29038192</v>
          </cell>
        </row>
        <row r="860">
          <cell r="A860">
            <v>54871</v>
          </cell>
          <cell r="B860" t="str">
            <v>54871</v>
          </cell>
          <cell r="C860" t="str">
            <v>NORTE DE SANTANDER</v>
          </cell>
          <cell r="D860" t="str">
            <v>A-03-03-05-001-002-22</v>
          </cell>
          <cell r="E860" t="str">
            <v>VILLA CARO</v>
          </cell>
          <cell r="F860">
            <v>8905019811</v>
          </cell>
          <cell r="G860">
            <v>890501981</v>
          </cell>
          <cell r="I860">
            <v>1</v>
          </cell>
          <cell r="M860">
            <v>98240840</v>
          </cell>
          <cell r="O860">
            <v>98240840</v>
          </cell>
          <cell r="P860">
            <v>8186737</v>
          </cell>
          <cell r="Q860">
            <v>16373474</v>
          </cell>
          <cell r="R860">
            <v>8186737</v>
          </cell>
        </row>
        <row r="861">
          <cell r="A861">
            <v>54874</v>
          </cell>
          <cell r="B861" t="str">
            <v>54874</v>
          </cell>
          <cell r="C861" t="str">
            <v>NORTE DE SANTANDER</v>
          </cell>
          <cell r="D861" t="str">
            <v>A-03-03-05-001-002-22</v>
          </cell>
          <cell r="E861" t="str">
            <v>VILLA ROSARIO</v>
          </cell>
          <cell r="F861">
            <v>8905033730</v>
          </cell>
          <cell r="G861">
            <v>890503373</v>
          </cell>
          <cell r="I861">
            <v>1</v>
          </cell>
          <cell r="M861">
            <v>1175218736</v>
          </cell>
          <cell r="O861">
            <v>1175218736</v>
          </cell>
          <cell r="P861">
            <v>97934895</v>
          </cell>
          <cell r="Q861">
            <v>195869790</v>
          </cell>
          <cell r="R861">
            <v>97934895</v>
          </cell>
        </row>
        <row r="862">
          <cell r="A862">
            <v>54001</v>
          </cell>
          <cell r="B862" t="str">
            <v>54001</v>
          </cell>
          <cell r="C862" t="str">
            <v>NORTE DE SANTANDER</v>
          </cell>
          <cell r="D862" t="str">
            <v>A-03-03-05-001-002-46</v>
          </cell>
          <cell r="E862" t="str">
            <v>CUCUTA</v>
          </cell>
          <cell r="F862">
            <v>8905014342</v>
          </cell>
          <cell r="G862">
            <v>890501434</v>
          </cell>
          <cell r="I862">
            <v>1</v>
          </cell>
          <cell r="J862" t="str">
            <v>CERTIFICADO</v>
          </cell>
          <cell r="M862">
            <v>8268948608</v>
          </cell>
          <cell r="O862">
            <v>8268948608</v>
          </cell>
          <cell r="P862">
            <v>689079051</v>
          </cell>
          <cell r="Q862">
            <v>1378158102</v>
          </cell>
          <cell r="R862">
            <v>689079051</v>
          </cell>
        </row>
        <row r="863">
          <cell r="A863">
            <v>86001</v>
          </cell>
          <cell r="B863" t="str">
            <v>86001</v>
          </cell>
          <cell r="C863" t="str">
            <v>PUTUMAYO</v>
          </cell>
          <cell r="D863" t="str">
            <v>A-03-03-05-001-002-23</v>
          </cell>
          <cell r="E863" t="str">
            <v>MOCOA</v>
          </cell>
          <cell r="F863">
            <v>8001028916</v>
          </cell>
          <cell r="G863">
            <v>800102891</v>
          </cell>
          <cell r="I863">
            <v>1</v>
          </cell>
          <cell r="M863">
            <v>748396400</v>
          </cell>
          <cell r="O863">
            <v>748396400</v>
          </cell>
          <cell r="P863">
            <v>62366367</v>
          </cell>
          <cell r="Q863">
            <v>124732734</v>
          </cell>
          <cell r="R863">
            <v>62366367</v>
          </cell>
        </row>
        <row r="864">
          <cell r="A864">
            <v>86219</v>
          </cell>
          <cell r="B864" t="str">
            <v>86219</v>
          </cell>
          <cell r="C864" t="str">
            <v>PUTUMAYO</v>
          </cell>
          <cell r="D864" t="str">
            <v>A-03-03-05-001-002-23</v>
          </cell>
          <cell r="E864" t="str">
            <v>COLON</v>
          </cell>
          <cell r="F864">
            <v>8000186509</v>
          </cell>
          <cell r="G864">
            <v>800018650</v>
          </cell>
          <cell r="I864">
            <v>1</v>
          </cell>
          <cell r="M864">
            <v>51628915</v>
          </cell>
          <cell r="O864">
            <v>51628915</v>
          </cell>
          <cell r="P864">
            <v>4302410</v>
          </cell>
          <cell r="Q864">
            <v>8604820</v>
          </cell>
          <cell r="R864">
            <v>4302410</v>
          </cell>
        </row>
        <row r="865">
          <cell r="A865">
            <v>86320</v>
          </cell>
          <cell r="B865" t="str">
            <v>86320</v>
          </cell>
          <cell r="C865" t="str">
            <v>PUTUMAYO</v>
          </cell>
          <cell r="D865" t="str">
            <v>A-03-03-05-001-002-23</v>
          </cell>
          <cell r="E865" t="str">
            <v>ORITO</v>
          </cell>
          <cell r="F865" t="str">
            <v>8001028962</v>
          </cell>
          <cell r="G865">
            <v>800102896</v>
          </cell>
          <cell r="I865">
            <v>1</v>
          </cell>
          <cell r="M865">
            <v>760543336</v>
          </cell>
          <cell r="O865">
            <v>760543336</v>
          </cell>
          <cell r="P865">
            <v>63378611</v>
          </cell>
          <cell r="Q865">
            <v>126757222</v>
          </cell>
          <cell r="R865">
            <v>63378611</v>
          </cell>
        </row>
        <row r="866">
          <cell r="A866">
            <v>86568</v>
          </cell>
          <cell r="B866" t="str">
            <v>86568</v>
          </cell>
          <cell r="C866" t="str">
            <v>PUTUMAYO</v>
          </cell>
          <cell r="D866" t="str">
            <v>A-03-03-05-001-002-23</v>
          </cell>
          <cell r="E866" t="str">
            <v>PUERTO ASIS</v>
          </cell>
          <cell r="F866">
            <v>8912004613</v>
          </cell>
          <cell r="G866">
            <v>891200461</v>
          </cell>
          <cell r="I866">
            <v>1</v>
          </cell>
          <cell r="M866">
            <v>1003744384</v>
          </cell>
          <cell r="O866">
            <v>1003744384</v>
          </cell>
          <cell r="P866">
            <v>83645365</v>
          </cell>
          <cell r="Q866">
            <v>167290730</v>
          </cell>
          <cell r="R866">
            <v>83645365</v>
          </cell>
        </row>
        <row r="867">
          <cell r="A867">
            <v>86569</v>
          </cell>
          <cell r="B867" t="str">
            <v>86569</v>
          </cell>
          <cell r="C867" t="str">
            <v>PUTUMAYO</v>
          </cell>
          <cell r="D867" t="str">
            <v>A-03-03-05-001-002-23</v>
          </cell>
          <cell r="E867" t="str">
            <v>PUERTO CAICEDO</v>
          </cell>
          <cell r="F867" t="str">
            <v>8002298872</v>
          </cell>
          <cell r="G867">
            <v>800229887</v>
          </cell>
          <cell r="I867">
            <v>1</v>
          </cell>
          <cell r="M867">
            <v>161667276</v>
          </cell>
          <cell r="O867">
            <v>161667276</v>
          </cell>
          <cell r="P867">
            <v>13472273</v>
          </cell>
          <cell r="Q867">
            <v>26944546</v>
          </cell>
          <cell r="R867">
            <v>13472273</v>
          </cell>
        </row>
        <row r="868">
          <cell r="A868">
            <v>86571</v>
          </cell>
          <cell r="B868" t="str">
            <v>86571</v>
          </cell>
          <cell r="C868" t="str">
            <v>PUTUMAYO</v>
          </cell>
          <cell r="D868" t="str">
            <v>A-03-03-05-001-002-23</v>
          </cell>
          <cell r="E868" t="str">
            <v>PUERTO GUZMAN</v>
          </cell>
          <cell r="F868">
            <v>8002224892</v>
          </cell>
          <cell r="G868">
            <v>800222489</v>
          </cell>
          <cell r="I868">
            <v>1</v>
          </cell>
          <cell r="M868">
            <v>509012808</v>
          </cell>
          <cell r="O868">
            <v>509012808</v>
          </cell>
          <cell r="P868">
            <v>42417734</v>
          </cell>
          <cell r="Q868">
            <v>84835468</v>
          </cell>
          <cell r="R868">
            <v>42417734</v>
          </cell>
        </row>
        <row r="869">
          <cell r="A869">
            <v>86573</v>
          </cell>
          <cell r="B869" t="str">
            <v>86573</v>
          </cell>
          <cell r="C869" t="str">
            <v>PUTUMAYO</v>
          </cell>
          <cell r="D869" t="str">
            <v>A-03-03-05-001-002-23</v>
          </cell>
          <cell r="E869" t="str">
            <v>PUERTO LEGUIZAMO</v>
          </cell>
          <cell r="F869">
            <v>8912005138</v>
          </cell>
          <cell r="G869">
            <v>891200513</v>
          </cell>
          <cell r="I869">
            <v>1</v>
          </cell>
          <cell r="M869">
            <v>579703024</v>
          </cell>
          <cell r="O869">
            <v>579703024</v>
          </cell>
          <cell r="P869">
            <v>48308585</v>
          </cell>
          <cell r="Q869">
            <v>96617170</v>
          </cell>
          <cell r="R869">
            <v>48308585</v>
          </cell>
        </row>
        <row r="870">
          <cell r="A870">
            <v>86749</v>
          </cell>
          <cell r="B870" t="str">
            <v>86749</v>
          </cell>
          <cell r="C870" t="str">
            <v>PUTUMAYO</v>
          </cell>
          <cell r="D870" t="str">
            <v>A-03-03-05-001-002-23</v>
          </cell>
          <cell r="E870" t="str">
            <v>SIBUNDOY</v>
          </cell>
          <cell r="F870">
            <v>8912016456</v>
          </cell>
          <cell r="G870">
            <v>891201645</v>
          </cell>
          <cell r="I870">
            <v>1</v>
          </cell>
          <cell r="M870">
            <v>212401132</v>
          </cell>
          <cell r="O870">
            <v>212401132</v>
          </cell>
          <cell r="P870">
            <v>17700094</v>
          </cell>
          <cell r="Q870">
            <v>35400188</v>
          </cell>
          <cell r="R870">
            <v>17700094</v>
          </cell>
        </row>
        <row r="871">
          <cell r="A871">
            <v>86755</v>
          </cell>
          <cell r="B871" t="str">
            <v>86755</v>
          </cell>
          <cell r="C871" t="str">
            <v>PUTUMAYO</v>
          </cell>
          <cell r="D871" t="str">
            <v>A-03-03-05-001-002-23</v>
          </cell>
          <cell r="E871" t="str">
            <v>SAN FRANCISCO</v>
          </cell>
          <cell r="F871">
            <v>8001029036</v>
          </cell>
          <cell r="G871">
            <v>800102903</v>
          </cell>
          <cell r="I871">
            <v>1</v>
          </cell>
          <cell r="M871">
            <v>54988837</v>
          </cell>
          <cell r="O871">
            <v>54988837</v>
          </cell>
          <cell r="P871">
            <v>4582403</v>
          </cell>
          <cell r="Q871">
            <v>9164806</v>
          </cell>
          <cell r="R871">
            <v>4582403</v>
          </cell>
        </row>
        <row r="872">
          <cell r="A872">
            <v>86757</v>
          </cell>
          <cell r="B872" t="str">
            <v>86757</v>
          </cell>
          <cell r="C872" t="str">
            <v>PUTUMAYO</v>
          </cell>
          <cell r="D872" t="str">
            <v>A-03-03-05-001-002-23</v>
          </cell>
          <cell r="E872" t="str">
            <v>SAN MIGUEL</v>
          </cell>
          <cell r="F872">
            <v>8002529229</v>
          </cell>
          <cell r="G872">
            <v>800252922</v>
          </cell>
          <cell r="I872">
            <v>1</v>
          </cell>
          <cell r="M872">
            <v>369158904</v>
          </cell>
          <cell r="O872">
            <v>369158904</v>
          </cell>
          <cell r="P872">
            <v>30763242</v>
          </cell>
          <cell r="Q872">
            <v>61526484</v>
          </cell>
          <cell r="R872">
            <v>30763242</v>
          </cell>
        </row>
        <row r="873">
          <cell r="A873">
            <v>86760</v>
          </cell>
          <cell r="B873" t="str">
            <v>86760</v>
          </cell>
          <cell r="C873" t="str">
            <v>PUTUMAYO</v>
          </cell>
          <cell r="D873" t="str">
            <v>A-03-03-05-001-002-23</v>
          </cell>
          <cell r="E873" t="str">
            <v>SANTIAGO</v>
          </cell>
          <cell r="F873">
            <v>8001029068</v>
          </cell>
          <cell r="G873">
            <v>800102906</v>
          </cell>
          <cell r="I873">
            <v>1</v>
          </cell>
          <cell r="M873">
            <v>126045794</v>
          </cell>
          <cell r="O873">
            <v>126045794</v>
          </cell>
          <cell r="P873">
            <v>10503816</v>
          </cell>
          <cell r="Q873">
            <v>21007632</v>
          </cell>
          <cell r="R873">
            <v>10503816</v>
          </cell>
        </row>
        <row r="874">
          <cell r="A874">
            <v>86865</v>
          </cell>
          <cell r="B874" t="str">
            <v>86865</v>
          </cell>
          <cell r="C874" t="str">
            <v>PUTUMAYO</v>
          </cell>
          <cell r="D874" t="str">
            <v>A-03-03-05-001-002-23</v>
          </cell>
          <cell r="E874" t="str">
            <v>VALLE GUAMUEZ</v>
          </cell>
          <cell r="F874">
            <v>8001029122</v>
          </cell>
          <cell r="G874">
            <v>800102912</v>
          </cell>
          <cell r="I874">
            <v>1</v>
          </cell>
          <cell r="M874">
            <v>503696488</v>
          </cell>
          <cell r="O874">
            <v>503696488</v>
          </cell>
          <cell r="P874">
            <v>41974707</v>
          </cell>
          <cell r="Q874">
            <v>83949414</v>
          </cell>
          <cell r="R874">
            <v>41974707</v>
          </cell>
        </row>
        <row r="875">
          <cell r="A875">
            <v>86885</v>
          </cell>
          <cell r="B875" t="str">
            <v>86885</v>
          </cell>
          <cell r="C875" t="str">
            <v>PUTUMAYO</v>
          </cell>
          <cell r="D875" t="str">
            <v>A-03-03-05-001-002-23</v>
          </cell>
          <cell r="E875" t="str">
            <v>VILLAGARZON</v>
          </cell>
          <cell r="F875">
            <v>8000542490</v>
          </cell>
          <cell r="G875">
            <v>800054249</v>
          </cell>
          <cell r="I875">
            <v>1</v>
          </cell>
          <cell r="M875">
            <v>421492536</v>
          </cell>
          <cell r="O875">
            <v>421492536</v>
          </cell>
          <cell r="P875">
            <v>35124378</v>
          </cell>
          <cell r="Q875">
            <v>70248756</v>
          </cell>
          <cell r="R875">
            <v>35124378</v>
          </cell>
        </row>
        <row r="876">
          <cell r="A876">
            <v>63111</v>
          </cell>
          <cell r="B876" t="str">
            <v>63111</v>
          </cell>
          <cell r="C876" t="str">
            <v>QUINDIO</v>
          </cell>
          <cell r="D876" t="str">
            <v>A-03-03-05-001-002-24</v>
          </cell>
          <cell r="E876" t="str">
            <v>BUENAVISTA</v>
          </cell>
          <cell r="F876">
            <v>8900018790</v>
          </cell>
          <cell r="G876">
            <v>890001879</v>
          </cell>
          <cell r="I876">
            <v>1</v>
          </cell>
          <cell r="M876">
            <v>31790042</v>
          </cell>
          <cell r="O876">
            <v>31790042</v>
          </cell>
          <cell r="P876">
            <v>2649170</v>
          </cell>
          <cell r="Q876">
            <v>5298340</v>
          </cell>
          <cell r="R876">
            <v>2649170</v>
          </cell>
        </row>
        <row r="877">
          <cell r="A877">
            <v>63130</v>
          </cell>
          <cell r="B877" t="str">
            <v>63130</v>
          </cell>
          <cell r="C877" t="str">
            <v>QUINDIO</v>
          </cell>
          <cell r="D877" t="str">
            <v>A-03-03-05-001-002-24</v>
          </cell>
          <cell r="E877" t="str">
            <v>CALARCA</v>
          </cell>
          <cell r="F877">
            <v>8900004414</v>
          </cell>
          <cell r="G877">
            <v>890000441</v>
          </cell>
          <cell r="I877">
            <v>1</v>
          </cell>
          <cell r="M877">
            <v>591991728</v>
          </cell>
          <cell r="O877">
            <v>591991728</v>
          </cell>
          <cell r="P877">
            <v>49332644</v>
          </cell>
          <cell r="Q877">
            <v>98665288</v>
          </cell>
          <cell r="R877">
            <v>49332644</v>
          </cell>
        </row>
        <row r="878">
          <cell r="A878">
            <v>63190</v>
          </cell>
          <cell r="B878" t="str">
            <v>63190</v>
          </cell>
          <cell r="C878" t="str">
            <v>QUINDIO</v>
          </cell>
          <cell r="D878" t="str">
            <v>A-03-03-05-001-002-24</v>
          </cell>
          <cell r="E878" t="str">
            <v>CIRCASIA</v>
          </cell>
          <cell r="F878">
            <v>8900010448</v>
          </cell>
          <cell r="G878">
            <v>890001044</v>
          </cell>
          <cell r="I878">
            <v>1</v>
          </cell>
          <cell r="M878">
            <v>215414516</v>
          </cell>
          <cell r="O878">
            <v>215414516</v>
          </cell>
          <cell r="P878">
            <v>17951210</v>
          </cell>
          <cell r="Q878">
            <v>35902420</v>
          </cell>
          <cell r="R878">
            <v>17951210</v>
          </cell>
        </row>
        <row r="879">
          <cell r="A879">
            <v>63212</v>
          </cell>
          <cell r="B879" t="str">
            <v>63212</v>
          </cell>
          <cell r="C879" t="str">
            <v>QUINDIO</v>
          </cell>
          <cell r="D879" t="str">
            <v>A-03-03-05-001-002-24</v>
          </cell>
          <cell r="E879" t="str">
            <v>CORDOBA</v>
          </cell>
          <cell r="F879">
            <v>8900010613</v>
          </cell>
          <cell r="G879">
            <v>890001061</v>
          </cell>
          <cell r="I879">
            <v>1</v>
          </cell>
          <cell r="M879">
            <v>50872172</v>
          </cell>
          <cell r="O879">
            <v>50872172</v>
          </cell>
          <cell r="P879">
            <v>4239348</v>
          </cell>
          <cell r="Q879">
            <v>8478696</v>
          </cell>
          <cell r="R879">
            <v>4239348</v>
          </cell>
        </row>
        <row r="880">
          <cell r="A880">
            <v>63272</v>
          </cell>
          <cell r="B880" t="str">
            <v>63272</v>
          </cell>
          <cell r="C880" t="str">
            <v>QUINDIO</v>
          </cell>
          <cell r="D880" t="str">
            <v>A-03-03-05-001-002-24</v>
          </cell>
          <cell r="E880" t="str">
            <v>FILANDIA</v>
          </cell>
          <cell r="F880">
            <v>8900013395</v>
          </cell>
          <cell r="G880">
            <v>890001339</v>
          </cell>
          <cell r="I880">
            <v>1</v>
          </cell>
          <cell r="M880">
            <v>115385398</v>
          </cell>
          <cell r="O880">
            <v>115385398</v>
          </cell>
          <cell r="P880">
            <v>9615450</v>
          </cell>
          <cell r="Q880">
            <v>19230900</v>
          </cell>
          <cell r="R880">
            <v>9615450</v>
          </cell>
        </row>
        <row r="881">
          <cell r="A881">
            <v>63302</v>
          </cell>
          <cell r="B881" t="str">
            <v>63302</v>
          </cell>
          <cell r="C881" t="str">
            <v>QUINDIO</v>
          </cell>
          <cell r="D881" t="str">
            <v>A-03-03-05-001-002-24</v>
          </cell>
          <cell r="E881" t="str">
            <v>GENOVA</v>
          </cell>
          <cell r="F881">
            <v>8900008646</v>
          </cell>
          <cell r="G881">
            <v>890000864</v>
          </cell>
          <cell r="I881">
            <v>1</v>
          </cell>
          <cell r="M881">
            <v>91142988</v>
          </cell>
          <cell r="O881">
            <v>91142988</v>
          </cell>
          <cell r="P881">
            <v>7595249</v>
          </cell>
          <cell r="Q881">
            <v>15190498</v>
          </cell>
          <cell r="R881">
            <v>7595249</v>
          </cell>
        </row>
        <row r="882">
          <cell r="A882">
            <v>63401</v>
          </cell>
          <cell r="B882" t="str">
            <v>63401</v>
          </cell>
          <cell r="C882" t="str">
            <v>QUINDIO</v>
          </cell>
          <cell r="D882" t="str">
            <v>A-03-03-05-001-002-24</v>
          </cell>
          <cell r="E882" t="str">
            <v>LA TEBAIDA</v>
          </cell>
          <cell r="F882">
            <v>8900005641</v>
          </cell>
          <cell r="G882">
            <v>890000564</v>
          </cell>
          <cell r="I882">
            <v>1</v>
          </cell>
          <cell r="M882">
            <v>404227920</v>
          </cell>
          <cell r="O882">
            <v>404227920</v>
          </cell>
          <cell r="P882">
            <v>33685660</v>
          </cell>
          <cell r="Q882">
            <v>67371320</v>
          </cell>
          <cell r="R882">
            <v>33685660</v>
          </cell>
        </row>
        <row r="883">
          <cell r="A883">
            <v>63470</v>
          </cell>
          <cell r="B883" t="str">
            <v>63470</v>
          </cell>
          <cell r="C883" t="str">
            <v>QUINDIO</v>
          </cell>
          <cell r="D883" t="str">
            <v>A-03-03-05-001-002-24</v>
          </cell>
          <cell r="E883" t="str">
            <v>MONTENEGRO</v>
          </cell>
          <cell r="F883">
            <v>8900008581</v>
          </cell>
          <cell r="G883">
            <v>890000858</v>
          </cell>
          <cell r="I883">
            <v>1</v>
          </cell>
          <cell r="M883">
            <v>472436672</v>
          </cell>
          <cell r="O883">
            <v>472436672</v>
          </cell>
          <cell r="P883">
            <v>39369723</v>
          </cell>
          <cell r="Q883">
            <v>78739446</v>
          </cell>
          <cell r="R883">
            <v>39369723</v>
          </cell>
        </row>
        <row r="884">
          <cell r="A884">
            <v>63548</v>
          </cell>
          <cell r="B884" t="str">
            <v>63548</v>
          </cell>
          <cell r="C884" t="str">
            <v>QUINDIO</v>
          </cell>
          <cell r="D884" t="str">
            <v>A-03-03-05-001-002-24</v>
          </cell>
          <cell r="E884" t="str">
            <v>PIJAO</v>
          </cell>
          <cell r="F884">
            <v>8900011819</v>
          </cell>
          <cell r="G884">
            <v>890001181</v>
          </cell>
          <cell r="I884">
            <v>1</v>
          </cell>
          <cell r="M884">
            <v>63550659</v>
          </cell>
          <cell r="O884">
            <v>63550659</v>
          </cell>
          <cell r="P884">
            <v>5295888</v>
          </cell>
          <cell r="Q884">
            <v>10591776</v>
          </cell>
          <cell r="R884">
            <v>5295888</v>
          </cell>
        </row>
        <row r="885">
          <cell r="A885">
            <v>63594</v>
          </cell>
          <cell r="B885" t="str">
            <v>63594</v>
          </cell>
          <cell r="C885" t="str">
            <v>QUINDIO</v>
          </cell>
          <cell r="D885" t="str">
            <v>A-03-03-05-001-002-24</v>
          </cell>
          <cell r="E885" t="str">
            <v>QUIMBAYA</v>
          </cell>
          <cell r="F885">
            <v>8900006134</v>
          </cell>
          <cell r="G885">
            <v>890000613</v>
          </cell>
          <cell r="I885">
            <v>1</v>
          </cell>
          <cell r="M885">
            <v>274812508</v>
          </cell>
          <cell r="O885">
            <v>274812508</v>
          </cell>
          <cell r="P885">
            <v>22901042</v>
          </cell>
          <cell r="Q885">
            <v>45802084</v>
          </cell>
          <cell r="R885">
            <v>22901042</v>
          </cell>
        </row>
        <row r="886">
          <cell r="A886">
            <v>63690</v>
          </cell>
          <cell r="B886" t="str">
            <v>63690</v>
          </cell>
          <cell r="C886" t="str">
            <v>QUINDIO</v>
          </cell>
          <cell r="D886" t="str">
            <v>A-03-03-05-001-002-24</v>
          </cell>
          <cell r="E886" t="str">
            <v>SALENTO</v>
          </cell>
          <cell r="F886">
            <v>8900011270</v>
          </cell>
          <cell r="G886">
            <v>890001127</v>
          </cell>
          <cell r="I886">
            <v>1</v>
          </cell>
          <cell r="M886">
            <v>58341991</v>
          </cell>
          <cell r="O886">
            <v>58341991</v>
          </cell>
          <cell r="P886">
            <v>4861833</v>
          </cell>
          <cell r="Q886">
            <v>9723666</v>
          </cell>
          <cell r="R886">
            <v>4861833</v>
          </cell>
        </row>
        <row r="887">
          <cell r="A887">
            <v>63001</v>
          </cell>
          <cell r="B887" t="str">
            <v>63001</v>
          </cell>
          <cell r="C887" t="str">
            <v>QUINDIO</v>
          </cell>
          <cell r="D887" t="str">
            <v>A-03-03-05-001-002-37</v>
          </cell>
          <cell r="E887" t="str">
            <v>ARMENIA</v>
          </cell>
          <cell r="F887">
            <v>8900004643</v>
          </cell>
          <cell r="G887">
            <v>890000464</v>
          </cell>
          <cell r="I887">
            <v>1</v>
          </cell>
          <cell r="J887" t="str">
            <v>CERTIFICADO</v>
          </cell>
          <cell r="M887">
            <v>2106382112</v>
          </cell>
          <cell r="O887">
            <v>2106382112</v>
          </cell>
          <cell r="P887">
            <v>175531843</v>
          </cell>
          <cell r="Q887">
            <v>351063686</v>
          </cell>
          <cell r="R887">
            <v>175531843</v>
          </cell>
        </row>
        <row r="888">
          <cell r="A888">
            <v>66045</v>
          </cell>
          <cell r="B888" t="str">
            <v>66045</v>
          </cell>
          <cell r="C888" t="str">
            <v>RISARALDA</v>
          </cell>
          <cell r="D888" t="str">
            <v>A-03-03-05-001-002-25</v>
          </cell>
          <cell r="E888" t="str">
            <v>APIA</v>
          </cell>
          <cell r="F888">
            <v>8914800223</v>
          </cell>
          <cell r="G888">
            <v>891480022</v>
          </cell>
          <cell r="I888">
            <v>1</v>
          </cell>
          <cell r="M888">
            <v>112717980</v>
          </cell>
          <cell r="O888">
            <v>112717980</v>
          </cell>
          <cell r="P888">
            <v>9393165</v>
          </cell>
          <cell r="Q888">
            <v>18786330</v>
          </cell>
          <cell r="R888">
            <v>9393165</v>
          </cell>
        </row>
        <row r="889">
          <cell r="A889">
            <v>66075</v>
          </cell>
          <cell r="B889" t="str">
            <v>66075</v>
          </cell>
          <cell r="C889" t="str">
            <v>RISARALDA</v>
          </cell>
          <cell r="D889" t="str">
            <v>A-03-03-05-001-002-25</v>
          </cell>
          <cell r="E889" t="str">
            <v>BALBOA</v>
          </cell>
          <cell r="F889">
            <v>8908011431</v>
          </cell>
          <cell r="G889">
            <v>890801143</v>
          </cell>
          <cell r="I889">
            <v>1</v>
          </cell>
          <cell r="K889" t="str">
            <v>No. 3446 del 25-10-2017</v>
          </cell>
          <cell r="L889" t="str">
            <v>No. 2105 del 19-07-2018</v>
          </cell>
          <cell r="M889">
            <v>61239805</v>
          </cell>
          <cell r="O889">
            <v>61239805</v>
          </cell>
          <cell r="P889">
            <v>5103317</v>
          </cell>
          <cell r="Q889">
            <v>10206634</v>
          </cell>
          <cell r="R889">
            <v>5103317</v>
          </cell>
        </row>
        <row r="890">
          <cell r="A890">
            <v>66088</v>
          </cell>
          <cell r="B890" t="str">
            <v>66088</v>
          </cell>
          <cell r="C890" t="str">
            <v>RISARALDA</v>
          </cell>
          <cell r="D890" t="str">
            <v>A-03-03-05-001-002-25</v>
          </cell>
          <cell r="E890" t="str">
            <v>BELEN DE UMBRIA</v>
          </cell>
          <cell r="F890">
            <v>8914800248</v>
          </cell>
          <cell r="G890">
            <v>891480024</v>
          </cell>
          <cell r="I890">
            <v>1</v>
          </cell>
          <cell r="M890">
            <v>307206724</v>
          </cell>
          <cell r="O890">
            <v>307206724</v>
          </cell>
          <cell r="P890">
            <v>25600560</v>
          </cell>
          <cell r="Q890">
            <v>51201120</v>
          </cell>
          <cell r="R890">
            <v>25600560</v>
          </cell>
        </row>
        <row r="891">
          <cell r="A891">
            <v>66318</v>
          </cell>
          <cell r="B891" t="str">
            <v>66318</v>
          </cell>
          <cell r="C891" t="str">
            <v>RISARALDA</v>
          </cell>
          <cell r="D891" t="str">
            <v>A-03-03-05-001-002-25</v>
          </cell>
          <cell r="E891" t="str">
            <v>GUATICA</v>
          </cell>
          <cell r="F891">
            <v>8914800255</v>
          </cell>
          <cell r="G891">
            <v>891480025</v>
          </cell>
          <cell r="I891">
            <v>1</v>
          </cell>
          <cell r="M891">
            <v>162956052</v>
          </cell>
          <cell r="O891">
            <v>162956052</v>
          </cell>
          <cell r="P891">
            <v>13579671</v>
          </cell>
          <cell r="Q891">
            <v>27159342</v>
          </cell>
          <cell r="R891">
            <v>13579671</v>
          </cell>
        </row>
        <row r="892">
          <cell r="A892">
            <v>66383</v>
          </cell>
          <cell r="B892" t="str">
            <v>66383</v>
          </cell>
          <cell r="C892" t="str">
            <v>RISARALDA</v>
          </cell>
          <cell r="D892" t="str">
            <v>A-03-03-05-001-002-25</v>
          </cell>
          <cell r="E892" t="str">
            <v>LA CELIA</v>
          </cell>
          <cell r="F892">
            <v>8914800262</v>
          </cell>
          <cell r="G892">
            <v>891480026</v>
          </cell>
          <cell r="I892">
            <v>1</v>
          </cell>
          <cell r="M892">
            <v>87226476</v>
          </cell>
          <cell r="O892">
            <v>87226476</v>
          </cell>
          <cell r="P892">
            <v>7268873</v>
          </cell>
          <cell r="Q892">
            <v>14537746</v>
          </cell>
          <cell r="R892">
            <v>7268873</v>
          </cell>
        </row>
        <row r="893">
          <cell r="A893">
            <v>66400</v>
          </cell>
          <cell r="B893" t="str">
            <v>66400</v>
          </cell>
          <cell r="C893" t="str">
            <v>RISARALDA</v>
          </cell>
          <cell r="D893" t="str">
            <v>A-03-03-05-001-002-25</v>
          </cell>
          <cell r="E893" t="str">
            <v>LA VIRGINIA</v>
          </cell>
          <cell r="F893">
            <v>8914800271</v>
          </cell>
          <cell r="G893">
            <v>891480027</v>
          </cell>
          <cell r="I893">
            <v>1</v>
          </cell>
          <cell r="M893">
            <v>318959816</v>
          </cell>
          <cell r="O893">
            <v>318959816</v>
          </cell>
          <cell r="P893">
            <v>26579985</v>
          </cell>
          <cell r="Q893">
            <v>53159970</v>
          </cell>
          <cell r="R893">
            <v>26579985</v>
          </cell>
        </row>
        <row r="894">
          <cell r="A894">
            <v>66440</v>
          </cell>
          <cell r="B894" t="str">
            <v>66440</v>
          </cell>
          <cell r="C894" t="str">
            <v>RISARALDA</v>
          </cell>
          <cell r="D894" t="str">
            <v>A-03-03-05-001-002-25</v>
          </cell>
          <cell r="E894" t="str">
            <v>MARSELLA</v>
          </cell>
          <cell r="F894">
            <v>8000993177</v>
          </cell>
          <cell r="G894">
            <v>800099317</v>
          </cell>
          <cell r="I894">
            <v>1</v>
          </cell>
          <cell r="M894">
            <v>216018240</v>
          </cell>
          <cell r="O894">
            <v>216018240</v>
          </cell>
          <cell r="P894">
            <v>18001520</v>
          </cell>
          <cell r="Q894">
            <v>36003040</v>
          </cell>
          <cell r="R894">
            <v>18001520</v>
          </cell>
        </row>
        <row r="895">
          <cell r="A895">
            <v>66456</v>
          </cell>
          <cell r="B895" t="str">
            <v>66456</v>
          </cell>
          <cell r="C895" t="str">
            <v>RISARALDA</v>
          </cell>
          <cell r="D895" t="str">
            <v>A-03-03-05-001-002-25</v>
          </cell>
          <cell r="E895" t="str">
            <v>MISTRATO</v>
          </cell>
          <cell r="F895">
            <v>8000310757</v>
          </cell>
          <cell r="G895">
            <v>800031075</v>
          </cell>
          <cell r="I895">
            <v>1</v>
          </cell>
          <cell r="M895">
            <v>446706752</v>
          </cell>
          <cell r="O895">
            <v>446706752</v>
          </cell>
          <cell r="P895">
            <v>37225563</v>
          </cell>
          <cell r="Q895">
            <v>74451126</v>
          </cell>
          <cell r="R895">
            <v>37225563</v>
          </cell>
        </row>
        <row r="896">
          <cell r="A896">
            <v>66572</v>
          </cell>
          <cell r="B896" t="str">
            <v>66572</v>
          </cell>
          <cell r="C896" t="str">
            <v>RISARALDA</v>
          </cell>
          <cell r="D896" t="str">
            <v>A-03-03-05-001-002-25</v>
          </cell>
          <cell r="E896" t="str">
            <v>PUEBLO RICO</v>
          </cell>
          <cell r="F896">
            <v>8914800311</v>
          </cell>
          <cell r="G896">
            <v>891480031</v>
          </cell>
          <cell r="I896">
            <v>1</v>
          </cell>
          <cell r="M896">
            <v>683758888</v>
          </cell>
          <cell r="O896">
            <v>683758888</v>
          </cell>
          <cell r="P896">
            <v>56979907</v>
          </cell>
          <cell r="Q896">
            <v>113959814</v>
          </cell>
          <cell r="R896">
            <v>56979907</v>
          </cell>
        </row>
        <row r="897">
          <cell r="A897">
            <v>66594</v>
          </cell>
          <cell r="B897" t="str">
            <v>66594</v>
          </cell>
          <cell r="C897" t="str">
            <v>RISARALDA</v>
          </cell>
          <cell r="D897" t="str">
            <v>A-03-03-05-001-002-25</v>
          </cell>
          <cell r="E897" t="str">
            <v>QUINCHIA</v>
          </cell>
          <cell r="F897">
            <v>8914800327</v>
          </cell>
          <cell r="G897">
            <v>891480032</v>
          </cell>
          <cell r="I897">
            <v>1</v>
          </cell>
          <cell r="M897">
            <v>395569256</v>
          </cell>
          <cell r="O897">
            <v>395569256</v>
          </cell>
          <cell r="P897">
            <v>32964105</v>
          </cell>
          <cell r="Q897">
            <v>65928210</v>
          </cell>
          <cell r="R897">
            <v>32964105</v>
          </cell>
        </row>
        <row r="898">
          <cell r="A898">
            <v>66682</v>
          </cell>
          <cell r="B898" t="str">
            <v>66682</v>
          </cell>
          <cell r="C898" t="str">
            <v>RISARALDA</v>
          </cell>
          <cell r="D898" t="str">
            <v>A-03-03-05-001-002-25</v>
          </cell>
          <cell r="E898" t="str">
            <v>SANTA ROSA DE CABAL</v>
          </cell>
          <cell r="F898">
            <v>8914800334</v>
          </cell>
          <cell r="G898">
            <v>891480033</v>
          </cell>
          <cell r="I898">
            <v>1</v>
          </cell>
          <cell r="M898">
            <v>719054032</v>
          </cell>
          <cell r="O898">
            <v>719054032</v>
          </cell>
          <cell r="P898">
            <v>59921169</v>
          </cell>
          <cell r="Q898">
            <v>119842338</v>
          </cell>
          <cell r="R898">
            <v>59921169</v>
          </cell>
        </row>
        <row r="899">
          <cell r="A899">
            <v>66687</v>
          </cell>
          <cell r="B899" t="str">
            <v>66687</v>
          </cell>
          <cell r="C899" t="str">
            <v>RISARALDA</v>
          </cell>
          <cell r="D899" t="str">
            <v>A-03-03-05-001-002-25</v>
          </cell>
          <cell r="E899" t="str">
            <v>SANTUARIO</v>
          </cell>
          <cell r="F899">
            <v>8914800341</v>
          </cell>
          <cell r="G899">
            <v>891480034</v>
          </cell>
          <cell r="I899">
            <v>1</v>
          </cell>
          <cell r="M899">
            <v>154426112</v>
          </cell>
          <cell r="O899">
            <v>154426112</v>
          </cell>
          <cell r="P899">
            <v>12868843</v>
          </cell>
          <cell r="Q899">
            <v>25737686</v>
          </cell>
          <cell r="R899">
            <v>12868843</v>
          </cell>
        </row>
        <row r="900">
          <cell r="A900">
            <v>66001</v>
          </cell>
          <cell r="B900" t="str">
            <v>66001</v>
          </cell>
          <cell r="C900" t="str">
            <v>RISARALDA</v>
          </cell>
          <cell r="D900" t="str">
            <v>A-03-03-05-001-002-66</v>
          </cell>
          <cell r="E900" t="str">
            <v>PEREIRA</v>
          </cell>
          <cell r="F900">
            <v>8914800302</v>
          </cell>
          <cell r="G900">
            <v>891480030</v>
          </cell>
          <cell r="I900">
            <v>1</v>
          </cell>
          <cell r="J900" t="str">
            <v>CERTIFICADO</v>
          </cell>
          <cell r="M900">
            <v>3684491840</v>
          </cell>
          <cell r="O900">
            <v>3684491840</v>
          </cell>
          <cell r="P900">
            <v>307040987</v>
          </cell>
          <cell r="Q900">
            <v>614081974</v>
          </cell>
          <cell r="R900">
            <v>307040987</v>
          </cell>
        </row>
        <row r="901">
          <cell r="A901">
            <v>66170</v>
          </cell>
          <cell r="B901" t="str">
            <v>66170</v>
          </cell>
          <cell r="C901" t="str">
            <v>RISARALDA</v>
          </cell>
          <cell r="D901" t="str">
            <v>A-03-03-05-001-002-47</v>
          </cell>
          <cell r="E901" t="str">
            <v>DOSQUEBRADAS</v>
          </cell>
          <cell r="F901">
            <v>8000993106</v>
          </cell>
          <cell r="G901">
            <v>800099310</v>
          </cell>
          <cell r="I901">
            <v>1</v>
          </cell>
          <cell r="J901" t="str">
            <v>CERTIFICADO</v>
          </cell>
          <cell r="M901">
            <v>1651565120</v>
          </cell>
          <cell r="O901">
            <v>1651565120</v>
          </cell>
          <cell r="P901">
            <v>137630427</v>
          </cell>
          <cell r="Q901">
            <v>275260854</v>
          </cell>
          <cell r="R901">
            <v>137630427</v>
          </cell>
        </row>
        <row r="902">
          <cell r="A902">
            <v>88001</v>
          </cell>
          <cell r="B902" t="str">
            <v>88001</v>
          </cell>
          <cell r="C902" t="str">
            <v>SAN ANDRES</v>
          </cell>
          <cell r="D902" t="str">
            <v>A-03-03-05-001-002-26</v>
          </cell>
          <cell r="E902" t="str">
            <v>SAN ANDRES</v>
          </cell>
          <cell r="F902">
            <v>8924000382</v>
          </cell>
          <cell r="G902">
            <v>892400038</v>
          </cell>
          <cell r="I902">
            <v>1</v>
          </cell>
          <cell r="K902" t="str">
            <v>No. 4278 del 20-11-2019</v>
          </cell>
          <cell r="L902" t="str">
            <v xml:space="preserve">No. 2341 del 30-11-2020 levantamiento medida def.- No. 1047 del 28-04-2020-parcial hasta abirl. </v>
          </cell>
          <cell r="M902">
            <v>522301776</v>
          </cell>
          <cell r="O902">
            <v>522301776</v>
          </cell>
          <cell r="P902">
            <v>43525148</v>
          </cell>
          <cell r="Q902">
            <v>0</v>
          </cell>
          <cell r="R902">
            <v>130575444</v>
          </cell>
          <cell r="S902">
            <v>43525148</v>
          </cell>
        </row>
        <row r="903">
          <cell r="A903">
            <v>88564</v>
          </cell>
          <cell r="B903" t="str">
            <v>88564</v>
          </cell>
          <cell r="C903" t="str">
            <v>SAN ANDRES</v>
          </cell>
          <cell r="D903" t="str">
            <v>A-03-03-05-001-002-26</v>
          </cell>
          <cell r="E903" t="str">
            <v>PROVIDENCIA Y SANTA CATALINA</v>
          </cell>
          <cell r="F903">
            <v>8001030211</v>
          </cell>
          <cell r="G903">
            <v>800103021</v>
          </cell>
          <cell r="I903">
            <v>1</v>
          </cell>
          <cell r="M903">
            <v>53216810</v>
          </cell>
          <cell r="O903">
            <v>53216810</v>
          </cell>
          <cell r="P903">
            <v>4434734</v>
          </cell>
          <cell r="Q903">
            <v>8869468</v>
          </cell>
          <cell r="R903">
            <v>4434734</v>
          </cell>
        </row>
        <row r="904">
          <cell r="A904">
            <v>68013</v>
          </cell>
          <cell r="B904" t="str">
            <v>68013</v>
          </cell>
          <cell r="C904" t="str">
            <v>SANTANDER</v>
          </cell>
          <cell r="D904" t="str">
            <v>A-03-03-05-001-002-27</v>
          </cell>
          <cell r="E904" t="str">
            <v>AGUADA</v>
          </cell>
          <cell r="F904" t="str">
            <v>8902109281</v>
          </cell>
          <cell r="G904">
            <v>890210928</v>
          </cell>
          <cell r="I904">
            <v>1</v>
          </cell>
          <cell r="K904" t="str">
            <v>No. 3446 del 25-10-2017</v>
          </cell>
          <cell r="L904" t="str">
            <v xml:space="preserve">Medida cautelar de suspension de giros </v>
          </cell>
          <cell r="M904">
            <v>17266425</v>
          </cell>
          <cell r="O904">
            <v>17266425</v>
          </cell>
          <cell r="P904">
            <v>1438869</v>
          </cell>
          <cell r="Q904">
            <v>2877738</v>
          </cell>
          <cell r="R904">
            <v>1438869</v>
          </cell>
        </row>
        <row r="905">
          <cell r="A905">
            <v>68020</v>
          </cell>
          <cell r="B905" t="str">
            <v>68020</v>
          </cell>
          <cell r="C905" t="str">
            <v>SANTANDER</v>
          </cell>
          <cell r="D905" t="str">
            <v>A-03-03-05-001-002-27</v>
          </cell>
          <cell r="E905" t="str">
            <v>ALBANIA</v>
          </cell>
          <cell r="F905" t="str">
            <v>8000994555</v>
          </cell>
          <cell r="G905">
            <v>800099455</v>
          </cell>
          <cell r="I905">
            <v>1</v>
          </cell>
          <cell r="M905">
            <v>41736049</v>
          </cell>
          <cell r="O905">
            <v>41736049</v>
          </cell>
          <cell r="P905">
            <v>3478004</v>
          </cell>
          <cell r="Q905">
            <v>6956008</v>
          </cell>
          <cell r="R905">
            <v>3478004</v>
          </cell>
        </row>
        <row r="906">
          <cell r="A906">
            <v>68051</v>
          </cell>
          <cell r="B906" t="str">
            <v>68051</v>
          </cell>
          <cell r="C906" t="str">
            <v>SANTANDER</v>
          </cell>
          <cell r="D906" t="str">
            <v>A-03-03-05-001-002-27</v>
          </cell>
          <cell r="E906" t="str">
            <v>ARATOCA</v>
          </cell>
          <cell r="F906" t="str">
            <v>8902053345</v>
          </cell>
          <cell r="G906">
            <v>890205334</v>
          </cell>
          <cell r="I906">
            <v>1</v>
          </cell>
          <cell r="M906">
            <v>112608364</v>
          </cell>
          <cell r="O906">
            <v>112608364</v>
          </cell>
          <cell r="P906">
            <v>9384030</v>
          </cell>
          <cell r="Q906">
            <v>18768060</v>
          </cell>
          <cell r="R906">
            <v>9384030</v>
          </cell>
        </row>
        <row r="907">
          <cell r="A907">
            <v>68077</v>
          </cell>
          <cell r="B907" t="str">
            <v>68077</v>
          </cell>
          <cell r="C907" t="str">
            <v>SANTANDER</v>
          </cell>
          <cell r="D907" t="str">
            <v>A-03-03-05-001-002-27</v>
          </cell>
          <cell r="E907" t="str">
            <v>BARBOSA</v>
          </cell>
          <cell r="F907" t="str">
            <v>8902060338</v>
          </cell>
          <cell r="G907">
            <v>890206033</v>
          </cell>
          <cell r="I907">
            <v>1</v>
          </cell>
          <cell r="M907">
            <v>259616880</v>
          </cell>
          <cell r="O907">
            <v>259616880</v>
          </cell>
          <cell r="P907">
            <v>21634740</v>
          </cell>
          <cell r="Q907">
            <v>43269480</v>
          </cell>
          <cell r="R907">
            <v>21634740</v>
          </cell>
        </row>
        <row r="908">
          <cell r="A908">
            <v>68079</v>
          </cell>
          <cell r="B908" t="str">
            <v>68079</v>
          </cell>
          <cell r="C908" t="str">
            <v>SANTANDER</v>
          </cell>
          <cell r="D908" t="str">
            <v>A-03-03-05-001-002-27</v>
          </cell>
          <cell r="E908" t="str">
            <v>BARICHARA</v>
          </cell>
          <cell r="F908" t="str">
            <v>8902109321</v>
          </cell>
          <cell r="G908">
            <v>890210932</v>
          </cell>
          <cell r="I908">
            <v>1</v>
          </cell>
          <cell r="M908">
            <v>88987476</v>
          </cell>
          <cell r="O908">
            <v>88987476</v>
          </cell>
          <cell r="P908">
            <v>7415623</v>
          </cell>
          <cell r="Q908">
            <v>14831246</v>
          </cell>
          <cell r="R908">
            <v>7415623</v>
          </cell>
        </row>
        <row r="909">
          <cell r="A909">
            <v>68092</v>
          </cell>
          <cell r="B909" t="str">
            <v>68092</v>
          </cell>
          <cell r="C909" t="str">
            <v>SANTANDER</v>
          </cell>
          <cell r="D909" t="str">
            <v>A-03-03-05-001-002-27</v>
          </cell>
          <cell r="E909" t="str">
            <v>BETULIA</v>
          </cell>
          <cell r="F909" t="str">
            <v>8902081191</v>
          </cell>
          <cell r="G909">
            <v>890208119</v>
          </cell>
          <cell r="I909">
            <v>1</v>
          </cell>
          <cell r="M909">
            <v>95358411</v>
          </cell>
          <cell r="O909">
            <v>95358411</v>
          </cell>
          <cell r="P909">
            <v>7946534</v>
          </cell>
          <cell r="Q909">
            <v>15893068</v>
          </cell>
          <cell r="R909">
            <v>7946534</v>
          </cell>
        </row>
        <row r="910">
          <cell r="A910">
            <v>68101</v>
          </cell>
          <cell r="B910" t="str">
            <v>68101</v>
          </cell>
          <cell r="C910" t="str">
            <v>SANTANDER</v>
          </cell>
          <cell r="D910" t="str">
            <v>A-03-03-05-001-002-27</v>
          </cell>
          <cell r="E910" t="str">
            <v>BOLIVAR</v>
          </cell>
          <cell r="F910" t="str">
            <v>8902108909</v>
          </cell>
          <cell r="G910">
            <v>890210890</v>
          </cell>
          <cell r="I910">
            <v>1</v>
          </cell>
          <cell r="M910">
            <v>188856820</v>
          </cell>
          <cell r="O910">
            <v>188856820</v>
          </cell>
          <cell r="P910">
            <v>15738068</v>
          </cell>
          <cell r="Q910">
            <v>31476136</v>
          </cell>
          <cell r="R910">
            <v>15738068</v>
          </cell>
        </row>
        <row r="911">
          <cell r="A911">
            <v>68121</v>
          </cell>
          <cell r="B911" t="str">
            <v>68121</v>
          </cell>
          <cell r="C911" t="str">
            <v>SANTANDER</v>
          </cell>
          <cell r="D911" t="str">
            <v>A-03-03-05-001-002-27</v>
          </cell>
          <cell r="E911" t="str">
            <v>CABRERA</v>
          </cell>
          <cell r="F911" t="str">
            <v>8902055753</v>
          </cell>
          <cell r="G911">
            <v>890205575</v>
          </cell>
          <cell r="I911">
            <v>1</v>
          </cell>
          <cell r="M911">
            <v>20380670</v>
          </cell>
          <cell r="O911">
            <v>20380670</v>
          </cell>
          <cell r="P911">
            <v>1698389</v>
          </cell>
          <cell r="Q911">
            <v>3396778</v>
          </cell>
          <cell r="R911">
            <v>1698389</v>
          </cell>
        </row>
        <row r="912">
          <cell r="A912">
            <v>68132</v>
          </cell>
          <cell r="B912" t="str">
            <v>68132</v>
          </cell>
          <cell r="C912" t="str">
            <v>SANTANDER</v>
          </cell>
          <cell r="D912" t="str">
            <v>A-03-03-05-001-002-27</v>
          </cell>
          <cell r="E912" t="str">
            <v>CALIFORNIA</v>
          </cell>
          <cell r="F912" t="str">
            <v>8902109677</v>
          </cell>
          <cell r="G912">
            <v>890210967</v>
          </cell>
          <cell r="I912">
            <v>1</v>
          </cell>
          <cell r="M912">
            <v>23462282</v>
          </cell>
          <cell r="O912">
            <v>23462282</v>
          </cell>
          <cell r="P912">
            <v>1955190</v>
          </cell>
          <cell r="Q912">
            <v>3910380</v>
          </cell>
          <cell r="R912">
            <v>1955190</v>
          </cell>
        </row>
        <row r="913">
          <cell r="A913">
            <v>68147</v>
          </cell>
          <cell r="B913" t="str">
            <v>68147</v>
          </cell>
          <cell r="C913" t="str">
            <v>SANTANDER</v>
          </cell>
          <cell r="D913" t="str">
            <v>A-03-03-05-001-002-27</v>
          </cell>
          <cell r="E913" t="str">
            <v>CAPITANEJO</v>
          </cell>
          <cell r="F913" t="str">
            <v>8902051198</v>
          </cell>
          <cell r="G913">
            <v>890205119</v>
          </cell>
          <cell r="I913">
            <v>1</v>
          </cell>
          <cell r="M913">
            <v>66927243</v>
          </cell>
          <cell r="O913">
            <v>66927243</v>
          </cell>
          <cell r="P913">
            <v>5577270</v>
          </cell>
          <cell r="Q913">
            <v>11154540</v>
          </cell>
          <cell r="R913">
            <v>5577270</v>
          </cell>
        </row>
        <row r="914">
          <cell r="A914">
            <v>68152</v>
          </cell>
          <cell r="B914" t="str">
            <v>68152</v>
          </cell>
          <cell r="C914" t="str">
            <v>SANTANDER</v>
          </cell>
          <cell r="D914" t="str">
            <v>A-03-03-05-001-002-27</v>
          </cell>
          <cell r="E914" t="str">
            <v>CARCASI</v>
          </cell>
          <cell r="F914" t="str">
            <v>8902109337</v>
          </cell>
          <cell r="G914">
            <v>890210933</v>
          </cell>
          <cell r="I914">
            <v>1</v>
          </cell>
          <cell r="M914">
            <v>72812444</v>
          </cell>
          <cell r="O914">
            <v>72812444</v>
          </cell>
          <cell r="P914">
            <v>6067704</v>
          </cell>
          <cell r="Q914">
            <v>12135408</v>
          </cell>
          <cell r="R914">
            <v>6067704</v>
          </cell>
        </row>
        <row r="915">
          <cell r="A915">
            <v>68160</v>
          </cell>
          <cell r="B915" t="str">
            <v>68160</v>
          </cell>
          <cell r="C915" t="str">
            <v>SANTANDER</v>
          </cell>
          <cell r="D915" t="str">
            <v>A-03-03-05-001-002-27</v>
          </cell>
          <cell r="E915" t="str">
            <v>CEPITA</v>
          </cell>
          <cell r="F915" t="str">
            <v>8902046993</v>
          </cell>
          <cell r="G915">
            <v>890204699</v>
          </cell>
          <cell r="I915">
            <v>1</v>
          </cell>
          <cell r="M915">
            <v>26442573</v>
          </cell>
          <cell r="O915">
            <v>26442573</v>
          </cell>
          <cell r="P915">
            <v>2203548</v>
          </cell>
          <cell r="Q915">
            <v>4407096</v>
          </cell>
          <cell r="R915">
            <v>2203548</v>
          </cell>
        </row>
        <row r="916">
          <cell r="A916">
            <v>68162</v>
          </cell>
          <cell r="B916" t="str">
            <v>68162</v>
          </cell>
          <cell r="C916" t="str">
            <v>SANTANDER</v>
          </cell>
          <cell r="D916" t="str">
            <v>A-03-03-05-001-002-27</v>
          </cell>
          <cell r="E916" t="str">
            <v>CERRITO</v>
          </cell>
          <cell r="F916" t="str">
            <v>8902098899</v>
          </cell>
          <cell r="G916">
            <v>890209889</v>
          </cell>
          <cell r="I916">
            <v>1</v>
          </cell>
          <cell r="M916">
            <v>102333870</v>
          </cell>
          <cell r="O916">
            <v>102333870</v>
          </cell>
          <cell r="P916">
            <v>8527823</v>
          </cell>
          <cell r="Q916">
            <v>17055646</v>
          </cell>
          <cell r="R916">
            <v>8527823</v>
          </cell>
        </row>
        <row r="917">
          <cell r="A917">
            <v>68167</v>
          </cell>
          <cell r="B917" t="str">
            <v>68167</v>
          </cell>
          <cell r="C917" t="str">
            <v>SANTANDER</v>
          </cell>
          <cell r="D917" t="str">
            <v>A-03-03-05-001-002-27</v>
          </cell>
          <cell r="E917" t="str">
            <v>CHARALA</v>
          </cell>
          <cell r="F917" t="str">
            <v>8902050634</v>
          </cell>
          <cell r="G917">
            <v>890205063</v>
          </cell>
          <cell r="I917">
            <v>1</v>
          </cell>
          <cell r="M917">
            <v>145906150</v>
          </cell>
          <cell r="O917">
            <v>145906150</v>
          </cell>
          <cell r="P917">
            <v>12158846</v>
          </cell>
          <cell r="Q917">
            <v>24317692</v>
          </cell>
          <cell r="R917">
            <v>12158846</v>
          </cell>
        </row>
        <row r="918">
          <cell r="A918">
            <v>68169</v>
          </cell>
          <cell r="B918" t="str">
            <v>68169</v>
          </cell>
          <cell r="C918" t="str">
            <v>SANTANDER</v>
          </cell>
          <cell r="D918" t="str">
            <v>A-03-03-05-001-002-27</v>
          </cell>
          <cell r="E918" t="str">
            <v>CHARTA</v>
          </cell>
          <cell r="F918" t="str">
            <v>8902067249</v>
          </cell>
          <cell r="G918">
            <v>890206724</v>
          </cell>
          <cell r="I918">
            <v>1</v>
          </cell>
          <cell r="L918" t="str">
            <v>No. 0886 del 29-03-2017</v>
          </cell>
          <cell r="M918">
            <v>24444314</v>
          </cell>
          <cell r="O918">
            <v>24444314</v>
          </cell>
          <cell r="P918">
            <v>2037026</v>
          </cell>
          <cell r="Q918">
            <v>4074052</v>
          </cell>
          <cell r="R918">
            <v>2037026</v>
          </cell>
        </row>
        <row r="919">
          <cell r="A919">
            <v>68176</v>
          </cell>
          <cell r="B919" t="str">
            <v>68176</v>
          </cell>
          <cell r="C919" t="str">
            <v>SANTANDER</v>
          </cell>
          <cell r="D919" t="str">
            <v>A-03-03-05-001-002-27</v>
          </cell>
          <cell r="E919" t="str">
            <v>CHIMA</v>
          </cell>
          <cell r="F919" t="str">
            <v>8902062904</v>
          </cell>
          <cell r="G919">
            <v>890206290</v>
          </cell>
          <cell r="I919">
            <v>1</v>
          </cell>
          <cell r="M919">
            <v>32943650</v>
          </cell>
          <cell r="O919">
            <v>32943650</v>
          </cell>
          <cell r="P919">
            <v>2745304</v>
          </cell>
          <cell r="Q919">
            <v>5490608</v>
          </cell>
          <cell r="R919">
            <v>2745304</v>
          </cell>
        </row>
        <row r="920">
          <cell r="A920">
            <v>68179</v>
          </cell>
          <cell r="B920" t="str">
            <v>68179</v>
          </cell>
          <cell r="C920" t="str">
            <v>SANTANDER</v>
          </cell>
          <cell r="D920" t="str">
            <v>A-03-03-05-001-002-27</v>
          </cell>
          <cell r="E920" t="str">
            <v>CHIPATA</v>
          </cell>
          <cell r="F920" t="str">
            <v>8902080985</v>
          </cell>
          <cell r="G920">
            <v>890208098</v>
          </cell>
          <cell r="I920">
            <v>1</v>
          </cell>
          <cell r="M920">
            <v>43424419</v>
          </cell>
          <cell r="O920">
            <v>43424419</v>
          </cell>
          <cell r="P920">
            <v>3618702</v>
          </cell>
          <cell r="Q920">
            <v>7237404</v>
          </cell>
          <cell r="R920">
            <v>3618702</v>
          </cell>
        </row>
        <row r="921">
          <cell r="A921">
            <v>68190</v>
          </cell>
          <cell r="B921" t="str">
            <v>68190</v>
          </cell>
          <cell r="C921" t="str">
            <v>SANTANDER</v>
          </cell>
          <cell r="D921" t="str">
            <v>A-03-03-05-001-002-27</v>
          </cell>
          <cell r="E921" t="str">
            <v>CIMITARRA</v>
          </cell>
          <cell r="F921" t="str">
            <v>8902083632</v>
          </cell>
          <cell r="G921">
            <v>890208363</v>
          </cell>
          <cell r="I921">
            <v>1</v>
          </cell>
          <cell r="M921">
            <v>470338552</v>
          </cell>
          <cell r="O921">
            <v>470338552</v>
          </cell>
          <cell r="P921">
            <v>39194879</v>
          </cell>
          <cell r="Q921">
            <v>78389758</v>
          </cell>
          <cell r="R921">
            <v>39194879</v>
          </cell>
        </row>
        <row r="922">
          <cell r="A922">
            <v>68207</v>
          </cell>
          <cell r="B922" t="str">
            <v>68207</v>
          </cell>
          <cell r="C922" t="str">
            <v>SANTANDER</v>
          </cell>
          <cell r="D922" t="str">
            <v>A-03-03-05-001-002-27</v>
          </cell>
          <cell r="E922" t="str">
            <v>CONCEPCION</v>
          </cell>
          <cell r="F922" t="str">
            <v>8001040601</v>
          </cell>
          <cell r="G922">
            <v>800104060</v>
          </cell>
          <cell r="I922">
            <v>1</v>
          </cell>
          <cell r="M922">
            <v>66058282</v>
          </cell>
          <cell r="O922">
            <v>66058282</v>
          </cell>
          <cell r="P922">
            <v>5504857</v>
          </cell>
          <cell r="Q922">
            <v>11009714</v>
          </cell>
          <cell r="R922">
            <v>5504857</v>
          </cell>
        </row>
        <row r="923">
          <cell r="A923">
            <v>68209</v>
          </cell>
          <cell r="B923" t="str">
            <v>68209</v>
          </cell>
          <cell r="C923" t="str">
            <v>SANTANDER</v>
          </cell>
          <cell r="D923" t="str">
            <v>A-03-03-05-001-002-27</v>
          </cell>
          <cell r="E923" t="str">
            <v>CONFINES</v>
          </cell>
          <cell r="F923" t="str">
            <v>8902089473</v>
          </cell>
          <cell r="G923">
            <v>890208947</v>
          </cell>
          <cell r="I923">
            <v>1</v>
          </cell>
          <cell r="M923">
            <v>36979296</v>
          </cell>
          <cell r="O923">
            <v>36979296</v>
          </cell>
          <cell r="P923">
            <v>3081608</v>
          </cell>
          <cell r="Q923">
            <v>6163216</v>
          </cell>
          <cell r="R923">
            <v>3081608</v>
          </cell>
        </row>
        <row r="924">
          <cell r="A924">
            <v>68211</v>
          </cell>
          <cell r="B924" t="str">
            <v>68211</v>
          </cell>
          <cell r="C924" t="str">
            <v>SANTANDER</v>
          </cell>
          <cell r="D924" t="str">
            <v>A-03-03-05-001-002-27</v>
          </cell>
          <cell r="E924" t="str">
            <v>CONTRATACION</v>
          </cell>
          <cell r="F924">
            <v>8902060581</v>
          </cell>
          <cell r="G924">
            <v>890206058</v>
          </cell>
          <cell r="I924">
            <v>1</v>
          </cell>
          <cell r="M924">
            <v>34113381</v>
          </cell>
          <cell r="O924">
            <v>34113381</v>
          </cell>
          <cell r="P924">
            <v>2842782</v>
          </cell>
          <cell r="Q924">
            <v>5685564</v>
          </cell>
          <cell r="R924">
            <v>2842782</v>
          </cell>
        </row>
        <row r="925">
          <cell r="A925">
            <v>68217</v>
          </cell>
          <cell r="B925" t="str">
            <v>68217</v>
          </cell>
          <cell r="C925" t="str">
            <v>SANTANDER</v>
          </cell>
          <cell r="D925" t="str">
            <v>A-03-03-05-001-002-27</v>
          </cell>
          <cell r="E925" t="str">
            <v>COROMORO</v>
          </cell>
          <cell r="F925" t="str">
            <v>8902050587</v>
          </cell>
          <cell r="G925">
            <v>890205058</v>
          </cell>
          <cell r="I925">
            <v>1</v>
          </cell>
          <cell r="M925">
            <v>87951184</v>
          </cell>
          <cell r="O925">
            <v>87951184</v>
          </cell>
          <cell r="P925">
            <v>7329265</v>
          </cell>
          <cell r="Q925">
            <v>14658530</v>
          </cell>
          <cell r="R925">
            <v>7329265</v>
          </cell>
        </row>
        <row r="926">
          <cell r="A926">
            <v>68229</v>
          </cell>
          <cell r="B926" t="str">
            <v>68229</v>
          </cell>
          <cell r="C926" t="str">
            <v>SANTANDER</v>
          </cell>
          <cell r="D926" t="str">
            <v>A-03-03-05-001-002-27</v>
          </cell>
          <cell r="E926" t="str">
            <v>CURITI</v>
          </cell>
          <cell r="F926" t="str">
            <v>8000994895</v>
          </cell>
          <cell r="G926">
            <v>800099489</v>
          </cell>
          <cell r="I926">
            <v>1</v>
          </cell>
          <cell r="M926">
            <v>159444468</v>
          </cell>
          <cell r="O926">
            <v>159444468</v>
          </cell>
          <cell r="P926">
            <v>13287039</v>
          </cell>
          <cell r="Q926">
            <v>26574078</v>
          </cell>
          <cell r="R926">
            <v>13287039</v>
          </cell>
        </row>
        <row r="927">
          <cell r="A927">
            <v>68235</v>
          </cell>
          <cell r="B927" t="str">
            <v>68235</v>
          </cell>
          <cell r="C927" t="str">
            <v>SANTANDER</v>
          </cell>
          <cell r="D927" t="str">
            <v>A-03-03-05-001-002-27</v>
          </cell>
          <cell r="E927" t="str">
            <v>EL CARMEN</v>
          </cell>
          <cell r="F927" t="str">
            <v>8902708596</v>
          </cell>
          <cell r="G927">
            <v>890270859</v>
          </cell>
          <cell r="I927">
            <v>1</v>
          </cell>
          <cell r="M927">
            <v>374423344</v>
          </cell>
          <cell r="O927">
            <v>374423344</v>
          </cell>
          <cell r="P927">
            <v>31201945</v>
          </cell>
          <cell r="Q927">
            <v>62403890</v>
          </cell>
          <cell r="R927">
            <v>31201945</v>
          </cell>
        </row>
        <row r="928">
          <cell r="A928">
            <v>68245</v>
          </cell>
          <cell r="B928" t="str">
            <v>68245</v>
          </cell>
          <cell r="C928" t="str">
            <v>SANTANDER</v>
          </cell>
          <cell r="D928" t="str">
            <v>A-03-03-05-001-002-27</v>
          </cell>
          <cell r="E928" t="str">
            <v>GUACAMAYO</v>
          </cell>
          <cell r="F928" t="str">
            <v>8902054391</v>
          </cell>
          <cell r="G928">
            <v>890205439</v>
          </cell>
          <cell r="I928">
            <v>1</v>
          </cell>
          <cell r="M928">
            <v>18842328</v>
          </cell>
          <cell r="O928">
            <v>18842328</v>
          </cell>
          <cell r="P928">
            <v>1570194</v>
          </cell>
          <cell r="Q928">
            <v>3140388</v>
          </cell>
          <cell r="R928">
            <v>1570194</v>
          </cell>
        </row>
        <row r="929">
          <cell r="A929">
            <v>68250</v>
          </cell>
          <cell r="B929" t="str">
            <v>68250</v>
          </cell>
          <cell r="C929" t="str">
            <v>SANTANDER</v>
          </cell>
          <cell r="D929" t="str">
            <v>A-03-03-05-001-002-27</v>
          </cell>
          <cell r="E929" t="str">
            <v>EL PEÑON</v>
          </cell>
          <cell r="F929" t="str">
            <v>8002139673</v>
          </cell>
          <cell r="G929">
            <v>800213967</v>
          </cell>
          <cell r="I929">
            <v>1</v>
          </cell>
          <cell r="M929">
            <v>91431520</v>
          </cell>
          <cell r="O929">
            <v>91431520</v>
          </cell>
          <cell r="P929">
            <v>7619293</v>
          </cell>
          <cell r="Q929">
            <v>15238586</v>
          </cell>
          <cell r="R929">
            <v>7619293</v>
          </cell>
        </row>
        <row r="930">
          <cell r="A930">
            <v>68255</v>
          </cell>
          <cell r="B930" t="str">
            <v>68255</v>
          </cell>
          <cell r="C930" t="str">
            <v>SANTANDER</v>
          </cell>
          <cell r="D930" t="str">
            <v>A-03-03-05-001-002-27</v>
          </cell>
          <cell r="E930" t="str">
            <v>EL PLAYON</v>
          </cell>
          <cell r="F930" t="str">
            <v>8902081990</v>
          </cell>
          <cell r="G930">
            <v>890208199</v>
          </cell>
          <cell r="I930">
            <v>1</v>
          </cell>
          <cell r="M930">
            <v>256770192</v>
          </cell>
          <cell r="O930">
            <v>256770192</v>
          </cell>
          <cell r="P930">
            <v>21397516</v>
          </cell>
          <cell r="Q930">
            <v>42795032</v>
          </cell>
          <cell r="R930">
            <v>21397516</v>
          </cell>
        </row>
        <row r="931">
          <cell r="A931">
            <v>68264</v>
          </cell>
          <cell r="B931" t="str">
            <v>68264</v>
          </cell>
          <cell r="C931" t="str">
            <v>SANTANDER</v>
          </cell>
          <cell r="D931" t="str">
            <v>A-03-03-05-001-002-27</v>
          </cell>
          <cell r="E931" t="str">
            <v>ENCINO</v>
          </cell>
          <cell r="F931" t="str">
            <v>8902051141</v>
          </cell>
          <cell r="G931">
            <v>890205114</v>
          </cell>
          <cell r="I931">
            <v>1</v>
          </cell>
          <cell r="M931">
            <v>21527331</v>
          </cell>
          <cell r="O931">
            <v>21527331</v>
          </cell>
          <cell r="P931">
            <v>1793944</v>
          </cell>
          <cell r="Q931">
            <v>3587888</v>
          </cell>
          <cell r="R931">
            <v>1793944</v>
          </cell>
        </row>
        <row r="932">
          <cell r="A932">
            <v>68266</v>
          </cell>
          <cell r="B932" t="str">
            <v>68266</v>
          </cell>
          <cell r="C932" t="str">
            <v>SANTANDER</v>
          </cell>
          <cell r="D932" t="str">
            <v>A-03-03-05-001-002-27</v>
          </cell>
          <cell r="E932" t="str">
            <v>ENCISO</v>
          </cell>
          <cell r="F932" t="str">
            <v>8902096663</v>
          </cell>
          <cell r="G932">
            <v>890209666</v>
          </cell>
          <cell r="I932">
            <v>1</v>
          </cell>
          <cell r="M932">
            <v>43508648</v>
          </cell>
          <cell r="O932">
            <v>43508648</v>
          </cell>
          <cell r="P932">
            <v>3625721</v>
          </cell>
          <cell r="Q932">
            <v>7251442</v>
          </cell>
          <cell r="R932">
            <v>3625721</v>
          </cell>
        </row>
        <row r="933">
          <cell r="A933">
            <v>68271</v>
          </cell>
          <cell r="B933" t="str">
            <v>68271</v>
          </cell>
          <cell r="C933" t="str">
            <v>SANTANDER</v>
          </cell>
          <cell r="D933" t="str">
            <v>A-03-03-05-001-002-27</v>
          </cell>
          <cell r="E933" t="str">
            <v>FLORIAN</v>
          </cell>
          <cell r="F933" t="str">
            <v>8902096402</v>
          </cell>
          <cell r="G933">
            <v>890209640</v>
          </cell>
          <cell r="I933">
            <v>1</v>
          </cell>
          <cell r="M933">
            <v>105529812</v>
          </cell>
          <cell r="O933">
            <v>105529812</v>
          </cell>
          <cell r="P933">
            <v>8794151</v>
          </cell>
          <cell r="Q933">
            <v>17588302</v>
          </cell>
          <cell r="R933">
            <v>8794151</v>
          </cell>
        </row>
        <row r="934">
          <cell r="A934">
            <v>68296</v>
          </cell>
          <cell r="B934" t="str">
            <v>68296</v>
          </cell>
          <cell r="C934" t="str">
            <v>SANTANDER</v>
          </cell>
          <cell r="D934" t="str">
            <v>A-03-03-05-001-002-27</v>
          </cell>
          <cell r="E934" t="str">
            <v>GALAN</v>
          </cell>
          <cell r="F934" t="str">
            <v>8902067224</v>
          </cell>
          <cell r="G934">
            <v>890206722</v>
          </cell>
          <cell r="I934">
            <v>1</v>
          </cell>
          <cell r="M934">
            <v>38695933</v>
          </cell>
          <cell r="O934">
            <v>38695933</v>
          </cell>
          <cell r="P934">
            <v>3224661</v>
          </cell>
          <cell r="Q934">
            <v>6449322</v>
          </cell>
          <cell r="R934">
            <v>3224661</v>
          </cell>
        </row>
        <row r="935">
          <cell r="A935">
            <v>68298</v>
          </cell>
          <cell r="B935" t="str">
            <v>68298</v>
          </cell>
          <cell r="C935" t="str">
            <v>SANTANDER</v>
          </cell>
          <cell r="D935" t="str">
            <v>A-03-03-05-001-002-27</v>
          </cell>
          <cell r="E935" t="str">
            <v>GAMBITA</v>
          </cell>
          <cell r="F935" t="str">
            <v>8000996917</v>
          </cell>
          <cell r="G935">
            <v>800099691</v>
          </cell>
          <cell r="I935">
            <v>1</v>
          </cell>
          <cell r="M935">
            <v>67616003</v>
          </cell>
          <cell r="O935">
            <v>67616003</v>
          </cell>
          <cell r="P935">
            <v>5634667</v>
          </cell>
          <cell r="Q935">
            <v>11269334</v>
          </cell>
          <cell r="R935">
            <v>5634667</v>
          </cell>
        </row>
        <row r="936">
          <cell r="A936">
            <v>68318</v>
          </cell>
          <cell r="B936" t="str">
            <v>68318</v>
          </cell>
          <cell r="C936" t="str">
            <v>SANTANDER</v>
          </cell>
          <cell r="D936" t="str">
            <v>A-03-03-05-001-002-27</v>
          </cell>
          <cell r="E936" t="str">
            <v>GUACA</v>
          </cell>
          <cell r="F936" t="str">
            <v>8902083600</v>
          </cell>
          <cell r="G936">
            <v>890208360</v>
          </cell>
          <cell r="I936">
            <v>1</v>
          </cell>
          <cell r="M936">
            <v>75174540</v>
          </cell>
          <cell r="O936">
            <v>75174540</v>
          </cell>
          <cell r="P936">
            <v>6264545</v>
          </cell>
          <cell r="Q936">
            <v>12529090</v>
          </cell>
          <cell r="R936">
            <v>6264545</v>
          </cell>
        </row>
        <row r="937">
          <cell r="A937">
            <v>68320</v>
          </cell>
          <cell r="B937" t="str">
            <v>68320</v>
          </cell>
          <cell r="C937" t="str">
            <v>SANTANDER</v>
          </cell>
          <cell r="D937" t="str">
            <v>A-03-03-05-001-002-27</v>
          </cell>
          <cell r="E937" t="str">
            <v>GUADALUPE</v>
          </cell>
          <cell r="F937" t="str">
            <v>8000996949</v>
          </cell>
          <cell r="G937">
            <v>800099694</v>
          </cell>
          <cell r="I937">
            <v>1</v>
          </cell>
          <cell r="M937">
            <v>67854043</v>
          </cell>
          <cell r="O937">
            <v>67854043</v>
          </cell>
          <cell r="P937">
            <v>5654504</v>
          </cell>
          <cell r="Q937">
            <v>11309008</v>
          </cell>
          <cell r="R937">
            <v>5654504</v>
          </cell>
        </row>
        <row r="938">
          <cell r="A938">
            <v>68322</v>
          </cell>
          <cell r="B938" t="str">
            <v>68322</v>
          </cell>
          <cell r="C938" t="str">
            <v>SANTANDER</v>
          </cell>
          <cell r="D938" t="str">
            <v>A-03-03-05-001-002-27</v>
          </cell>
          <cell r="E938" t="str">
            <v>GUAPOTA</v>
          </cell>
          <cell r="F938" t="str">
            <v>8902049790</v>
          </cell>
          <cell r="G938">
            <v>890204979</v>
          </cell>
          <cell r="I938">
            <v>1</v>
          </cell>
          <cell r="M938">
            <v>24577765</v>
          </cell>
          <cell r="O938">
            <v>24577765</v>
          </cell>
          <cell r="P938">
            <v>2048147</v>
          </cell>
          <cell r="Q938">
            <v>4096294</v>
          </cell>
          <cell r="R938">
            <v>2048147</v>
          </cell>
        </row>
        <row r="939">
          <cell r="A939">
            <v>68324</v>
          </cell>
          <cell r="B939" t="str">
            <v>68324</v>
          </cell>
          <cell r="C939" t="str">
            <v>SANTANDER</v>
          </cell>
          <cell r="D939" t="str">
            <v>A-03-03-05-001-002-27</v>
          </cell>
          <cell r="E939" t="str">
            <v>GUAVATA</v>
          </cell>
          <cell r="F939" t="str">
            <v>8902109455</v>
          </cell>
          <cell r="G939">
            <v>890210945</v>
          </cell>
          <cell r="I939">
            <v>1</v>
          </cell>
          <cell r="M939">
            <v>26263747</v>
          </cell>
          <cell r="O939">
            <v>26263747</v>
          </cell>
          <cell r="P939">
            <v>2188646</v>
          </cell>
          <cell r="Q939">
            <v>4377292</v>
          </cell>
          <cell r="R939">
            <v>2188646</v>
          </cell>
        </row>
        <row r="940">
          <cell r="A940">
            <v>68327</v>
          </cell>
          <cell r="B940" t="str">
            <v>68327</v>
          </cell>
          <cell r="C940" t="str">
            <v>SANTANDER</v>
          </cell>
          <cell r="D940" t="str">
            <v>A-03-03-05-001-002-27</v>
          </cell>
          <cell r="E940" t="str">
            <v>GUEPSA</v>
          </cell>
          <cell r="F940" t="str">
            <v>8902077901</v>
          </cell>
          <cell r="G940">
            <v>890207790</v>
          </cell>
          <cell r="I940">
            <v>1</v>
          </cell>
          <cell r="M940">
            <v>58682567</v>
          </cell>
          <cell r="O940">
            <v>58682567</v>
          </cell>
          <cell r="P940">
            <v>4890214</v>
          </cell>
          <cell r="Q940">
            <v>9780428</v>
          </cell>
          <cell r="R940">
            <v>4890214</v>
          </cell>
        </row>
        <row r="941">
          <cell r="A941">
            <v>68344</v>
          </cell>
          <cell r="B941" t="str">
            <v>68344</v>
          </cell>
          <cell r="C941" t="str">
            <v>SANTANDER</v>
          </cell>
          <cell r="D941" t="str">
            <v>A-03-03-05-001-002-27</v>
          </cell>
          <cell r="E941" t="str">
            <v>HATO</v>
          </cell>
          <cell r="F941" t="str">
            <v>8902104382</v>
          </cell>
          <cell r="G941">
            <v>890210438</v>
          </cell>
          <cell r="I941">
            <v>1</v>
          </cell>
          <cell r="M941">
            <v>28434885</v>
          </cell>
          <cell r="O941">
            <v>28434885</v>
          </cell>
          <cell r="P941">
            <v>2369574</v>
          </cell>
          <cell r="Q941">
            <v>4739148</v>
          </cell>
          <cell r="R941">
            <v>2369574</v>
          </cell>
        </row>
        <row r="942">
          <cell r="A942">
            <v>68368</v>
          </cell>
          <cell r="B942" t="str">
            <v>68368</v>
          </cell>
          <cell r="C942" t="str">
            <v>SANTANDER</v>
          </cell>
          <cell r="D942" t="str">
            <v>A-03-03-05-001-002-27</v>
          </cell>
          <cell r="E942" t="str">
            <v>JESUS MARIA</v>
          </cell>
          <cell r="F942" t="str">
            <v>8902109462</v>
          </cell>
          <cell r="G942">
            <v>890210946</v>
          </cell>
          <cell r="I942">
            <v>1</v>
          </cell>
          <cell r="M942">
            <v>39892212</v>
          </cell>
          <cell r="O942">
            <v>39892212</v>
          </cell>
          <cell r="P942">
            <v>3324351</v>
          </cell>
          <cell r="Q942">
            <v>6648702</v>
          </cell>
          <cell r="R942">
            <v>3324351</v>
          </cell>
        </row>
        <row r="943">
          <cell r="A943">
            <v>68370</v>
          </cell>
          <cell r="B943" t="str">
            <v>68370</v>
          </cell>
          <cell r="C943" t="str">
            <v>SANTANDER</v>
          </cell>
          <cell r="D943" t="str">
            <v>A-03-03-05-001-002-27</v>
          </cell>
          <cell r="E943" t="str">
            <v>JORDAN</v>
          </cell>
          <cell r="F943" t="str">
            <v>8001241669</v>
          </cell>
          <cell r="G943">
            <v>800124166</v>
          </cell>
          <cell r="I943">
            <v>1</v>
          </cell>
          <cell r="M943">
            <v>28462731</v>
          </cell>
          <cell r="O943">
            <v>28462731</v>
          </cell>
          <cell r="P943">
            <v>2371894</v>
          </cell>
          <cell r="Q943">
            <v>4743788</v>
          </cell>
          <cell r="R943">
            <v>2371894</v>
          </cell>
        </row>
        <row r="944">
          <cell r="A944">
            <v>68377</v>
          </cell>
          <cell r="B944" t="str">
            <v>68377</v>
          </cell>
          <cell r="C944" t="str">
            <v>SANTANDER</v>
          </cell>
          <cell r="D944" t="str">
            <v>A-03-03-05-001-002-27</v>
          </cell>
          <cell r="E944" t="str">
            <v>LA BELLEZA</v>
          </cell>
          <cell r="F944" t="str">
            <v>8902106174</v>
          </cell>
          <cell r="G944">
            <v>890210617</v>
          </cell>
          <cell r="I944">
            <v>1</v>
          </cell>
          <cell r="M944">
            <v>85269233</v>
          </cell>
          <cell r="O944">
            <v>85269233</v>
          </cell>
          <cell r="P944">
            <v>7105769</v>
          </cell>
          <cell r="Q944">
            <v>14211538</v>
          </cell>
          <cell r="R944">
            <v>7105769</v>
          </cell>
        </row>
        <row r="945">
          <cell r="A945">
            <v>68385</v>
          </cell>
          <cell r="B945" t="str">
            <v>68385</v>
          </cell>
          <cell r="C945" t="str">
            <v>SANTANDER</v>
          </cell>
          <cell r="D945" t="str">
            <v>A-03-03-05-001-002-27</v>
          </cell>
          <cell r="E945" t="str">
            <v>LANDAZURI</v>
          </cell>
          <cell r="F945" t="str">
            <v>8902107047</v>
          </cell>
          <cell r="G945">
            <v>890210704</v>
          </cell>
          <cell r="I945">
            <v>1</v>
          </cell>
          <cell r="M945">
            <v>166983336</v>
          </cell>
          <cell r="O945">
            <v>166983336</v>
          </cell>
          <cell r="P945">
            <v>13915278</v>
          </cell>
          <cell r="Q945">
            <v>27830556</v>
          </cell>
          <cell r="R945">
            <v>13915278</v>
          </cell>
        </row>
        <row r="946">
          <cell r="A946">
            <v>68397</v>
          </cell>
          <cell r="B946" t="str">
            <v>68397</v>
          </cell>
          <cell r="C946" t="str">
            <v>SANTANDER</v>
          </cell>
          <cell r="D946" t="str">
            <v>A-03-03-05-001-002-27</v>
          </cell>
          <cell r="E946" t="str">
            <v>LA PAZ</v>
          </cell>
          <cell r="F946" t="str">
            <v>8902053083</v>
          </cell>
          <cell r="G946">
            <v>890205308</v>
          </cell>
          <cell r="I946">
            <v>1</v>
          </cell>
          <cell r="M946">
            <v>37737995</v>
          </cell>
          <cell r="O946">
            <v>37737995</v>
          </cell>
          <cell r="P946">
            <v>3144833</v>
          </cell>
          <cell r="Q946">
            <v>6289666</v>
          </cell>
          <cell r="R946">
            <v>3144833</v>
          </cell>
        </row>
        <row r="947">
          <cell r="A947">
            <v>68406</v>
          </cell>
          <cell r="B947" t="str">
            <v>68406</v>
          </cell>
          <cell r="C947" t="str">
            <v>SANTANDER</v>
          </cell>
          <cell r="D947" t="str">
            <v>A-03-03-05-001-002-27</v>
          </cell>
          <cell r="E947" t="str">
            <v>LEBRIJA</v>
          </cell>
          <cell r="F947" t="str">
            <v>8902061107</v>
          </cell>
          <cell r="G947">
            <v>890206110</v>
          </cell>
          <cell r="I947">
            <v>1</v>
          </cell>
          <cell r="M947">
            <v>366314056</v>
          </cell>
          <cell r="O947">
            <v>366314056</v>
          </cell>
          <cell r="P947">
            <v>30526171</v>
          </cell>
          <cell r="Q947">
            <v>61052342</v>
          </cell>
          <cell r="R947">
            <v>30526171</v>
          </cell>
        </row>
        <row r="948">
          <cell r="A948">
            <v>68418</v>
          </cell>
          <cell r="B948" t="str">
            <v>68418</v>
          </cell>
          <cell r="C948" t="str">
            <v>SANTANDER</v>
          </cell>
          <cell r="D948" t="str">
            <v>A-03-03-05-001-002-27</v>
          </cell>
          <cell r="E948" t="str">
            <v>LOS SANTOS</v>
          </cell>
          <cell r="F948" t="str">
            <v>8902045379</v>
          </cell>
          <cell r="G948">
            <v>890204537</v>
          </cell>
          <cell r="I948">
            <v>1</v>
          </cell>
          <cell r="M948">
            <v>225505012</v>
          </cell>
          <cell r="O948">
            <v>225505012</v>
          </cell>
          <cell r="P948">
            <v>18792084</v>
          </cell>
          <cell r="Q948">
            <v>37584168</v>
          </cell>
          <cell r="R948">
            <v>18792084</v>
          </cell>
        </row>
        <row r="949">
          <cell r="A949">
            <v>68425</v>
          </cell>
          <cell r="B949" t="str">
            <v>68425</v>
          </cell>
          <cell r="C949" t="str">
            <v>SANTANDER</v>
          </cell>
          <cell r="D949" t="str">
            <v>A-03-03-05-001-002-27</v>
          </cell>
          <cell r="E949" t="str">
            <v>MACARAVITA</v>
          </cell>
          <cell r="F949" t="str">
            <v>8902109471</v>
          </cell>
          <cell r="G949">
            <v>890210947</v>
          </cell>
          <cell r="I949">
            <v>1</v>
          </cell>
          <cell r="M949">
            <v>33730710</v>
          </cell>
          <cell r="O949">
            <v>33730710</v>
          </cell>
          <cell r="P949">
            <v>2810893</v>
          </cell>
          <cell r="Q949">
            <v>5621786</v>
          </cell>
          <cell r="R949">
            <v>2810893</v>
          </cell>
        </row>
        <row r="950">
          <cell r="A950">
            <v>68432</v>
          </cell>
          <cell r="B950" t="str">
            <v>68432</v>
          </cell>
          <cell r="C950" t="str">
            <v>SANTANDER</v>
          </cell>
          <cell r="D950" t="str">
            <v>A-03-03-05-001-002-27</v>
          </cell>
          <cell r="E950" t="str">
            <v>MALAGA</v>
          </cell>
          <cell r="F950" t="str">
            <v>8902052291</v>
          </cell>
          <cell r="G950">
            <v>890205229</v>
          </cell>
          <cell r="I950">
            <v>1</v>
          </cell>
          <cell r="M950">
            <v>250374576</v>
          </cell>
          <cell r="O950">
            <v>250374576</v>
          </cell>
          <cell r="P950">
            <v>20864548</v>
          </cell>
          <cell r="Q950">
            <v>41729096</v>
          </cell>
          <cell r="R950">
            <v>20864548</v>
          </cell>
        </row>
        <row r="951">
          <cell r="A951">
            <v>68444</v>
          </cell>
          <cell r="B951" t="str">
            <v>68444</v>
          </cell>
          <cell r="C951" t="str">
            <v>SANTANDER</v>
          </cell>
          <cell r="D951" t="str">
            <v>A-03-03-05-001-002-27</v>
          </cell>
          <cell r="E951" t="str">
            <v>MATANZA</v>
          </cell>
          <cell r="F951" t="str">
            <v>8902066960</v>
          </cell>
          <cell r="G951">
            <v>890206696</v>
          </cell>
          <cell r="I951">
            <v>1</v>
          </cell>
          <cell r="M951">
            <v>85094545</v>
          </cell>
          <cell r="O951">
            <v>85094545</v>
          </cell>
          <cell r="P951">
            <v>7091212</v>
          </cell>
          <cell r="Q951">
            <v>14182424</v>
          </cell>
          <cell r="R951">
            <v>7091212</v>
          </cell>
        </row>
        <row r="952">
          <cell r="A952">
            <v>68464</v>
          </cell>
          <cell r="B952" t="str">
            <v>68464</v>
          </cell>
          <cell r="C952" t="str">
            <v>SANTANDER</v>
          </cell>
          <cell r="D952" t="str">
            <v>A-03-03-05-001-002-27</v>
          </cell>
          <cell r="E952" t="str">
            <v>MOGOTES</v>
          </cell>
          <cell r="F952" t="str">
            <v>8902056325</v>
          </cell>
          <cell r="G952">
            <v>890205632</v>
          </cell>
          <cell r="I952">
            <v>1</v>
          </cell>
          <cell r="M952">
            <v>197601916</v>
          </cell>
          <cell r="O952">
            <v>197601916</v>
          </cell>
          <cell r="P952">
            <v>16466826</v>
          </cell>
          <cell r="Q952">
            <v>32933652</v>
          </cell>
          <cell r="R952">
            <v>16466826</v>
          </cell>
        </row>
        <row r="953">
          <cell r="A953">
            <v>68468</v>
          </cell>
          <cell r="B953" t="str">
            <v>68468</v>
          </cell>
          <cell r="C953" t="str">
            <v>SANTANDER</v>
          </cell>
          <cell r="D953" t="str">
            <v>A-03-03-05-001-002-27</v>
          </cell>
          <cell r="E953" t="str">
            <v>MOLAGAVITA</v>
          </cell>
          <cell r="F953" t="str">
            <v>8902053266</v>
          </cell>
          <cell r="G953">
            <v>890205326</v>
          </cell>
          <cell r="I953">
            <v>1</v>
          </cell>
          <cell r="M953">
            <v>53594515</v>
          </cell>
          <cell r="O953">
            <v>53594515</v>
          </cell>
          <cell r="P953">
            <v>4466210</v>
          </cell>
          <cell r="Q953">
            <v>8932420</v>
          </cell>
          <cell r="R953">
            <v>4466210</v>
          </cell>
        </row>
        <row r="954">
          <cell r="A954">
            <v>68498</v>
          </cell>
          <cell r="B954" t="str">
            <v>68498</v>
          </cell>
          <cell r="C954" t="str">
            <v>SANTANDER</v>
          </cell>
          <cell r="D954" t="str">
            <v>A-03-03-05-001-002-27</v>
          </cell>
          <cell r="E954" t="str">
            <v>OCAMONTE</v>
          </cell>
          <cell r="F954" t="str">
            <v>8902051245</v>
          </cell>
          <cell r="G954">
            <v>890205124</v>
          </cell>
          <cell r="I954">
            <v>1</v>
          </cell>
          <cell r="M954">
            <v>62909435</v>
          </cell>
          <cell r="O954">
            <v>62909435</v>
          </cell>
          <cell r="P954">
            <v>5242453</v>
          </cell>
          <cell r="Q954">
            <v>10484906</v>
          </cell>
          <cell r="R954">
            <v>5242453</v>
          </cell>
        </row>
        <row r="955">
          <cell r="A955">
            <v>68500</v>
          </cell>
          <cell r="B955" t="str">
            <v>68500</v>
          </cell>
          <cell r="C955" t="str">
            <v>SANTANDER</v>
          </cell>
          <cell r="D955" t="str">
            <v>A-03-03-05-001-002-27</v>
          </cell>
          <cell r="E955" t="str">
            <v>OIBA</v>
          </cell>
          <cell r="F955" t="str">
            <v>8902109487</v>
          </cell>
          <cell r="G955">
            <v>890210948</v>
          </cell>
          <cell r="I955">
            <v>1</v>
          </cell>
          <cell r="M955">
            <v>145942402</v>
          </cell>
          <cell r="O955">
            <v>145942402</v>
          </cell>
          <cell r="P955">
            <v>12161867</v>
          </cell>
          <cell r="Q955">
            <v>24323734</v>
          </cell>
          <cell r="R955">
            <v>12161867</v>
          </cell>
        </row>
        <row r="956">
          <cell r="A956">
            <v>68502</v>
          </cell>
          <cell r="B956" t="str">
            <v>68502</v>
          </cell>
          <cell r="C956" t="str">
            <v>SANTANDER</v>
          </cell>
          <cell r="D956" t="str">
            <v>A-03-03-05-001-002-27</v>
          </cell>
          <cell r="E956" t="str">
            <v>ONZAGA</v>
          </cell>
          <cell r="F956" t="str">
            <v>8902081485</v>
          </cell>
          <cell r="G956">
            <v>890208148</v>
          </cell>
          <cell r="I956">
            <v>1</v>
          </cell>
          <cell r="K956" t="str">
            <v>No. 3446 del 25-10-2017</v>
          </cell>
          <cell r="L956" t="str">
            <v>No. 1168 del 30-04-2018</v>
          </cell>
          <cell r="M956">
            <v>56551002</v>
          </cell>
          <cell r="O956">
            <v>56551002</v>
          </cell>
          <cell r="P956">
            <v>4712584</v>
          </cell>
          <cell r="Q956">
            <v>9425168</v>
          </cell>
          <cell r="R956">
            <v>4712584</v>
          </cell>
        </row>
        <row r="957">
          <cell r="A957">
            <v>68522</v>
          </cell>
          <cell r="B957" t="str">
            <v>68522</v>
          </cell>
          <cell r="C957" t="str">
            <v>SANTANDER</v>
          </cell>
          <cell r="D957" t="str">
            <v>A-03-03-05-001-002-27</v>
          </cell>
          <cell r="E957" t="str">
            <v>PALMAR</v>
          </cell>
          <cell r="F957" t="str">
            <v>8000998185</v>
          </cell>
          <cell r="G957">
            <v>800099818</v>
          </cell>
          <cell r="I957">
            <v>1</v>
          </cell>
          <cell r="M957">
            <v>17194259</v>
          </cell>
          <cell r="O957">
            <v>17194259</v>
          </cell>
          <cell r="P957">
            <v>1432855</v>
          </cell>
          <cell r="Q957">
            <v>2865710</v>
          </cell>
          <cell r="R957">
            <v>1432855</v>
          </cell>
        </row>
        <row r="958">
          <cell r="A958">
            <v>68524</v>
          </cell>
          <cell r="B958" t="str">
            <v>68524</v>
          </cell>
          <cell r="C958" t="str">
            <v>SANTANDER</v>
          </cell>
          <cell r="D958" t="str">
            <v>A-03-03-05-001-002-27</v>
          </cell>
          <cell r="E958" t="str">
            <v>PALMAS DEL SOCORRO</v>
          </cell>
          <cell r="F958" t="str">
            <v>8000032532</v>
          </cell>
          <cell r="G958">
            <v>800003253</v>
          </cell>
          <cell r="I958">
            <v>1</v>
          </cell>
          <cell r="M958">
            <v>36676285</v>
          </cell>
          <cell r="O958">
            <v>36676285</v>
          </cell>
          <cell r="P958">
            <v>3056357</v>
          </cell>
          <cell r="Q958">
            <v>6112714</v>
          </cell>
          <cell r="R958">
            <v>3056357</v>
          </cell>
        </row>
        <row r="959">
          <cell r="A959">
            <v>68533</v>
          </cell>
          <cell r="B959" t="str">
            <v>68533</v>
          </cell>
          <cell r="C959" t="str">
            <v>SANTANDER</v>
          </cell>
          <cell r="D959" t="str">
            <v>A-03-03-05-001-002-27</v>
          </cell>
          <cell r="E959" t="str">
            <v>PARAMO</v>
          </cell>
          <cell r="F959" t="str">
            <v>8000998192</v>
          </cell>
          <cell r="G959">
            <v>800099819</v>
          </cell>
          <cell r="I959">
            <v>1</v>
          </cell>
          <cell r="M959">
            <v>57278090</v>
          </cell>
          <cell r="O959">
            <v>57278090</v>
          </cell>
          <cell r="P959">
            <v>4773174</v>
          </cell>
          <cell r="Q959">
            <v>9546348</v>
          </cell>
          <cell r="R959">
            <v>4773174</v>
          </cell>
        </row>
        <row r="960">
          <cell r="A960">
            <v>68549</v>
          </cell>
          <cell r="B960" t="str">
            <v>68549</v>
          </cell>
          <cell r="C960" t="str">
            <v>SANTANDER</v>
          </cell>
          <cell r="D960" t="str">
            <v>A-03-03-05-001-002-27</v>
          </cell>
          <cell r="E960" t="str">
            <v>PINCHOTE</v>
          </cell>
          <cell r="F960" t="str">
            <v>8902042650</v>
          </cell>
          <cell r="G960">
            <v>890204265</v>
          </cell>
          <cell r="I960">
            <v>1</v>
          </cell>
          <cell r="M960">
            <v>42218543</v>
          </cell>
          <cell r="O960">
            <v>42218543</v>
          </cell>
          <cell r="P960">
            <v>3518212</v>
          </cell>
          <cell r="Q960">
            <v>7036424</v>
          </cell>
          <cell r="R960">
            <v>3518212</v>
          </cell>
        </row>
        <row r="961">
          <cell r="A961">
            <v>68572</v>
          </cell>
          <cell r="B961" t="str">
            <v>68572</v>
          </cell>
          <cell r="C961" t="str">
            <v>SANTANDER</v>
          </cell>
          <cell r="D961" t="str">
            <v>A-03-03-05-001-002-27</v>
          </cell>
          <cell r="E961" t="str">
            <v>PUENTE NACIONAL</v>
          </cell>
          <cell r="F961" t="str">
            <v>8902092993</v>
          </cell>
          <cell r="G961">
            <v>890209299</v>
          </cell>
          <cell r="I961">
            <v>1</v>
          </cell>
          <cell r="M961">
            <v>209683052</v>
          </cell>
          <cell r="O961">
            <v>209683052</v>
          </cell>
          <cell r="P961">
            <v>17473588</v>
          </cell>
          <cell r="Q961">
            <v>34947176</v>
          </cell>
          <cell r="R961">
            <v>17473588</v>
          </cell>
        </row>
        <row r="962">
          <cell r="A962">
            <v>68573</v>
          </cell>
          <cell r="B962" t="str">
            <v>68573</v>
          </cell>
          <cell r="C962" t="str">
            <v>SANTANDER</v>
          </cell>
          <cell r="D962" t="str">
            <v>A-03-03-05-001-002-27</v>
          </cell>
          <cell r="E962" t="str">
            <v>PUERTO PARRA</v>
          </cell>
          <cell r="F962" t="str">
            <v>8000605253</v>
          </cell>
          <cell r="G962">
            <v>800060525</v>
          </cell>
          <cell r="I962">
            <v>1</v>
          </cell>
          <cell r="M962">
            <v>120184228</v>
          </cell>
          <cell r="O962">
            <v>120184228</v>
          </cell>
          <cell r="P962">
            <v>10015352</v>
          </cell>
          <cell r="Q962">
            <v>20030704</v>
          </cell>
          <cell r="R962">
            <v>10015352</v>
          </cell>
        </row>
        <row r="963">
          <cell r="A963">
            <v>68575</v>
          </cell>
          <cell r="B963" t="str">
            <v>68575</v>
          </cell>
          <cell r="C963" t="str">
            <v>SANTANDER</v>
          </cell>
          <cell r="D963" t="str">
            <v>A-03-03-05-001-002-27</v>
          </cell>
          <cell r="E963" t="str">
            <v>PUERTO WILCHES</v>
          </cell>
          <cell r="F963" t="str">
            <v>8902011903</v>
          </cell>
          <cell r="G963">
            <v>890201190</v>
          </cell>
          <cell r="I963">
            <v>1</v>
          </cell>
          <cell r="M963">
            <v>825592816</v>
          </cell>
          <cell r="O963">
            <v>825592816</v>
          </cell>
          <cell r="P963">
            <v>68799401</v>
          </cell>
          <cell r="Q963">
            <v>137598802</v>
          </cell>
          <cell r="R963">
            <v>68799401</v>
          </cell>
        </row>
        <row r="964">
          <cell r="A964">
            <v>68615</v>
          </cell>
          <cell r="B964" t="str">
            <v>68615</v>
          </cell>
          <cell r="C964" t="str">
            <v>SANTANDER</v>
          </cell>
          <cell r="D964" t="str">
            <v>A-03-03-05-001-002-27</v>
          </cell>
          <cell r="E964" t="str">
            <v>RIONEGRO</v>
          </cell>
          <cell r="F964" t="str">
            <v>8902046463</v>
          </cell>
          <cell r="G964">
            <v>890204646</v>
          </cell>
          <cell r="I964">
            <v>1</v>
          </cell>
          <cell r="M964">
            <v>432556152</v>
          </cell>
          <cell r="O964">
            <v>432556152</v>
          </cell>
          <cell r="P964">
            <v>36046346</v>
          </cell>
          <cell r="Q964">
            <v>72092692</v>
          </cell>
          <cell r="R964">
            <v>36046346</v>
          </cell>
        </row>
        <row r="965">
          <cell r="A965">
            <v>68655</v>
          </cell>
          <cell r="B965" t="str">
            <v>68655</v>
          </cell>
          <cell r="C965" t="str">
            <v>SANTANDER</v>
          </cell>
          <cell r="D965" t="str">
            <v>A-03-03-05-001-002-27</v>
          </cell>
          <cell r="E965" t="str">
            <v>SABANA DE TORRES</v>
          </cell>
          <cell r="F965" t="str">
            <v>8902046431</v>
          </cell>
          <cell r="G965">
            <v>890204643</v>
          </cell>
          <cell r="I965">
            <v>1</v>
          </cell>
          <cell r="M965">
            <v>679377024</v>
          </cell>
          <cell r="O965">
            <v>679377024</v>
          </cell>
          <cell r="P965">
            <v>56614752</v>
          </cell>
          <cell r="Q965">
            <v>113229504</v>
          </cell>
          <cell r="R965">
            <v>56614752</v>
          </cell>
        </row>
        <row r="966">
          <cell r="A966">
            <v>68669</v>
          </cell>
          <cell r="B966" t="str">
            <v>68669</v>
          </cell>
          <cell r="C966" t="str">
            <v>SANTANDER</v>
          </cell>
          <cell r="D966" t="str">
            <v>A-03-03-05-001-002-27</v>
          </cell>
          <cell r="E966" t="str">
            <v>SAN ANDRES</v>
          </cell>
          <cell r="F966" t="str">
            <v>8902070221</v>
          </cell>
          <cell r="G966">
            <v>890207022</v>
          </cell>
          <cell r="I966">
            <v>1</v>
          </cell>
          <cell r="M966">
            <v>111555436</v>
          </cell>
          <cell r="O966">
            <v>111555436</v>
          </cell>
          <cell r="P966">
            <v>9296286</v>
          </cell>
          <cell r="Q966">
            <v>18592572</v>
          </cell>
          <cell r="R966">
            <v>9296286</v>
          </cell>
        </row>
        <row r="967">
          <cell r="A967">
            <v>68673</v>
          </cell>
          <cell r="B967" t="str">
            <v>68673</v>
          </cell>
          <cell r="C967" t="str">
            <v>SANTANDER</v>
          </cell>
          <cell r="D967" t="str">
            <v>A-03-03-05-001-002-27</v>
          </cell>
          <cell r="E967" t="str">
            <v>SAN BENITO</v>
          </cell>
          <cell r="F967" t="str">
            <v>8902102275</v>
          </cell>
          <cell r="G967">
            <v>890210227</v>
          </cell>
          <cell r="I967">
            <v>1</v>
          </cell>
          <cell r="M967">
            <v>26397391</v>
          </cell>
          <cell r="O967">
            <v>26397391</v>
          </cell>
          <cell r="P967">
            <v>2199783</v>
          </cell>
          <cell r="Q967">
            <v>4399566</v>
          </cell>
          <cell r="R967">
            <v>2199783</v>
          </cell>
        </row>
        <row r="968">
          <cell r="A968">
            <v>68679</v>
          </cell>
          <cell r="B968" t="str">
            <v>68679</v>
          </cell>
          <cell r="C968" t="str">
            <v>SANTANDER</v>
          </cell>
          <cell r="D968" t="str">
            <v>A-03-03-05-001-002-27</v>
          </cell>
          <cell r="E968" t="str">
            <v>SAN GIL</v>
          </cell>
          <cell r="F968" t="str">
            <v>8000998241</v>
          </cell>
          <cell r="G968">
            <v>800099824</v>
          </cell>
          <cell r="I968">
            <v>1</v>
          </cell>
          <cell r="M968">
            <v>523775352</v>
          </cell>
          <cell r="O968">
            <v>523775352</v>
          </cell>
          <cell r="P968">
            <v>43647946</v>
          </cell>
          <cell r="Q968">
            <v>87295892</v>
          </cell>
          <cell r="R968">
            <v>43647946</v>
          </cell>
        </row>
        <row r="969">
          <cell r="A969">
            <v>68682</v>
          </cell>
          <cell r="B969" t="str">
            <v>68682</v>
          </cell>
          <cell r="C969" t="str">
            <v>SANTANDER</v>
          </cell>
          <cell r="D969" t="str">
            <v>A-03-03-05-001-002-27</v>
          </cell>
          <cell r="E969" t="str">
            <v>SAN JOAQUIN</v>
          </cell>
          <cell r="F969" t="str">
            <v>8902086762</v>
          </cell>
          <cell r="G969">
            <v>890208676</v>
          </cell>
          <cell r="I969">
            <v>1</v>
          </cell>
          <cell r="M969">
            <v>26732383</v>
          </cell>
          <cell r="O969">
            <v>26732383</v>
          </cell>
          <cell r="P969">
            <v>2227699</v>
          </cell>
          <cell r="Q969">
            <v>4455398</v>
          </cell>
          <cell r="R969">
            <v>2227699</v>
          </cell>
        </row>
        <row r="970">
          <cell r="A970">
            <v>68684</v>
          </cell>
          <cell r="B970" t="str">
            <v>68684</v>
          </cell>
          <cell r="C970" t="str">
            <v>SANTANDER</v>
          </cell>
          <cell r="D970" t="str">
            <v>A-03-03-05-001-002-27</v>
          </cell>
          <cell r="E970" t="str">
            <v>SAN JOSE MIRANDA</v>
          </cell>
          <cell r="F970" t="str">
            <v>8902048904</v>
          </cell>
          <cell r="G970">
            <v>890204890</v>
          </cell>
          <cell r="I970">
            <v>1</v>
          </cell>
          <cell r="M970">
            <v>50448996</v>
          </cell>
          <cell r="O970">
            <v>50448996</v>
          </cell>
          <cell r="P970">
            <v>4204083</v>
          </cell>
          <cell r="Q970">
            <v>8408166</v>
          </cell>
          <cell r="R970">
            <v>4204083</v>
          </cell>
        </row>
        <row r="971">
          <cell r="A971">
            <v>68686</v>
          </cell>
          <cell r="B971" t="str">
            <v>68686</v>
          </cell>
          <cell r="C971" t="str">
            <v>SANTANDER</v>
          </cell>
          <cell r="D971" t="str">
            <v>A-03-03-05-001-002-27</v>
          </cell>
          <cell r="E971" t="str">
            <v>SAN MIGUEL</v>
          </cell>
          <cell r="F971" t="str">
            <v>8902109502</v>
          </cell>
          <cell r="G971">
            <v>890210950</v>
          </cell>
          <cell r="I971">
            <v>1</v>
          </cell>
          <cell r="M971">
            <v>29045737</v>
          </cell>
          <cell r="O971">
            <v>29045737</v>
          </cell>
          <cell r="P971">
            <v>2420478</v>
          </cell>
          <cell r="Q971">
            <v>4840956</v>
          </cell>
          <cell r="R971">
            <v>2420478</v>
          </cell>
        </row>
        <row r="972">
          <cell r="A972">
            <v>68689</v>
          </cell>
          <cell r="B972" t="str">
            <v>68689</v>
          </cell>
          <cell r="C972" t="str">
            <v>SANTANDER</v>
          </cell>
          <cell r="D972" t="str">
            <v>A-03-03-05-001-002-27</v>
          </cell>
          <cell r="E972" t="str">
            <v>SAN VICENTE CHUCURI</v>
          </cell>
          <cell r="F972">
            <v>8000998296</v>
          </cell>
          <cell r="G972">
            <v>800099829</v>
          </cell>
          <cell r="I972">
            <v>1</v>
          </cell>
          <cell r="M972">
            <v>570807392</v>
          </cell>
          <cell r="O972">
            <v>570807392</v>
          </cell>
          <cell r="P972">
            <v>47567283</v>
          </cell>
          <cell r="Q972">
            <v>95134566</v>
          </cell>
          <cell r="R972">
            <v>47567283</v>
          </cell>
        </row>
        <row r="973">
          <cell r="A973">
            <v>68705</v>
          </cell>
          <cell r="B973" t="str">
            <v>68705</v>
          </cell>
          <cell r="C973" t="str">
            <v>SANTANDER</v>
          </cell>
          <cell r="D973" t="str">
            <v>A-03-03-05-001-002-27</v>
          </cell>
          <cell r="E973" t="str">
            <v>SANTA BARBARA</v>
          </cell>
          <cell r="F973" t="str">
            <v>8902059731</v>
          </cell>
          <cell r="G973">
            <v>890205973</v>
          </cell>
          <cell r="I973">
            <v>1</v>
          </cell>
          <cell r="M973">
            <v>26750977</v>
          </cell>
          <cell r="O973">
            <v>26750977</v>
          </cell>
          <cell r="P973">
            <v>2229248</v>
          </cell>
          <cell r="Q973">
            <v>4458496</v>
          </cell>
          <cell r="R973">
            <v>2229248</v>
          </cell>
        </row>
        <row r="974">
          <cell r="A974">
            <v>68720</v>
          </cell>
          <cell r="B974" t="str">
            <v>68720</v>
          </cell>
          <cell r="C974" t="str">
            <v>SANTANDER</v>
          </cell>
          <cell r="D974" t="str">
            <v>A-03-03-05-001-002-27</v>
          </cell>
          <cell r="E974" t="str">
            <v>SANTA HELENA</v>
          </cell>
          <cell r="F974" t="str">
            <v>8000998329</v>
          </cell>
          <cell r="G974">
            <v>800099832</v>
          </cell>
          <cell r="I974">
            <v>1</v>
          </cell>
          <cell r="M974">
            <v>63694176</v>
          </cell>
          <cell r="O974">
            <v>63694176</v>
          </cell>
          <cell r="P974">
            <v>5307848</v>
          </cell>
          <cell r="Q974">
            <v>10615696</v>
          </cell>
          <cell r="R974">
            <v>5307848</v>
          </cell>
        </row>
        <row r="975">
          <cell r="A975">
            <v>68745</v>
          </cell>
          <cell r="B975" t="str">
            <v>68745</v>
          </cell>
          <cell r="C975" t="str">
            <v>SANTANDER</v>
          </cell>
          <cell r="D975" t="str">
            <v>A-03-03-05-001-002-27</v>
          </cell>
          <cell r="E975" t="str">
            <v>SIMACOTA</v>
          </cell>
          <cell r="F975" t="str">
            <v>8902088070</v>
          </cell>
          <cell r="G975">
            <v>890208807</v>
          </cell>
          <cell r="I975">
            <v>1</v>
          </cell>
          <cell r="M975">
            <v>160143726</v>
          </cell>
          <cell r="O975">
            <v>160143726</v>
          </cell>
          <cell r="P975">
            <v>13345311</v>
          </cell>
          <cell r="Q975">
            <v>26690622</v>
          </cell>
          <cell r="R975">
            <v>13345311</v>
          </cell>
        </row>
        <row r="976">
          <cell r="A976">
            <v>68755</v>
          </cell>
          <cell r="B976" t="str">
            <v>68755</v>
          </cell>
          <cell r="C976" t="str">
            <v>SANTANDER</v>
          </cell>
          <cell r="D976" t="str">
            <v>A-03-03-05-001-002-27</v>
          </cell>
          <cell r="E976" t="str">
            <v>SOCORRO</v>
          </cell>
          <cell r="F976" t="str">
            <v>8902036888</v>
          </cell>
          <cell r="G976">
            <v>890203688</v>
          </cell>
          <cell r="I976">
            <v>1</v>
          </cell>
          <cell r="M976">
            <v>271132168</v>
          </cell>
          <cell r="O976">
            <v>271132168</v>
          </cell>
          <cell r="P976">
            <v>22594347</v>
          </cell>
          <cell r="Q976">
            <v>45188694</v>
          </cell>
          <cell r="R976">
            <v>22594347</v>
          </cell>
        </row>
        <row r="977">
          <cell r="A977">
            <v>68770</v>
          </cell>
          <cell r="B977" t="str">
            <v>68770</v>
          </cell>
          <cell r="C977" t="str">
            <v>SANTANDER</v>
          </cell>
          <cell r="D977" t="str">
            <v>A-03-03-05-001-002-27</v>
          </cell>
          <cell r="E977" t="str">
            <v>SUAITA</v>
          </cell>
          <cell r="F977" t="str">
            <v>8902049855</v>
          </cell>
          <cell r="G977">
            <v>890204985</v>
          </cell>
          <cell r="I977">
            <v>1</v>
          </cell>
          <cell r="M977">
            <v>145323360</v>
          </cell>
          <cell r="O977">
            <v>145323360</v>
          </cell>
          <cell r="P977">
            <v>12110280</v>
          </cell>
          <cell r="Q977">
            <v>24220560</v>
          </cell>
          <cell r="R977">
            <v>12110280</v>
          </cell>
        </row>
        <row r="978">
          <cell r="A978">
            <v>68773</v>
          </cell>
          <cell r="B978" t="str">
            <v>68773</v>
          </cell>
          <cell r="C978" t="str">
            <v>SANTANDER</v>
          </cell>
          <cell r="D978" t="str">
            <v>A-03-03-05-001-002-27</v>
          </cell>
          <cell r="E978" t="str">
            <v>SUCRE</v>
          </cell>
          <cell r="F978" t="str">
            <v>8902108837</v>
          </cell>
          <cell r="G978">
            <v>890210883</v>
          </cell>
          <cell r="I978">
            <v>1</v>
          </cell>
          <cell r="M978">
            <v>90977624</v>
          </cell>
          <cell r="O978">
            <v>90977624</v>
          </cell>
          <cell r="P978">
            <v>7581469</v>
          </cell>
          <cell r="Q978">
            <v>15162938</v>
          </cell>
          <cell r="R978">
            <v>7581469</v>
          </cell>
        </row>
        <row r="979">
          <cell r="A979">
            <v>68780</v>
          </cell>
          <cell r="B979" t="str">
            <v>68780</v>
          </cell>
          <cell r="C979" t="str">
            <v>SANTANDER</v>
          </cell>
          <cell r="D979" t="str">
            <v>A-03-03-05-001-002-27</v>
          </cell>
          <cell r="E979" t="str">
            <v>SURATA</v>
          </cell>
          <cell r="F979" t="str">
            <v>8902050516</v>
          </cell>
          <cell r="G979">
            <v>890205051</v>
          </cell>
          <cell r="I979">
            <v>1</v>
          </cell>
          <cell r="K979" t="str">
            <v>No. 4091 del 16-11-2016</v>
          </cell>
          <cell r="L979" t="str">
            <v>No. 1111 del 24-04-2018</v>
          </cell>
          <cell r="M979">
            <v>48565777</v>
          </cell>
          <cell r="O979">
            <v>48565777</v>
          </cell>
          <cell r="P979">
            <v>4047148</v>
          </cell>
          <cell r="Q979">
            <v>8094296</v>
          </cell>
          <cell r="R979">
            <v>4047148</v>
          </cell>
        </row>
        <row r="980">
          <cell r="A980">
            <v>68820</v>
          </cell>
          <cell r="B980" t="str">
            <v>68820</v>
          </cell>
          <cell r="C980" t="str">
            <v>SANTANDER</v>
          </cell>
          <cell r="D980" t="str">
            <v>A-03-03-05-001-002-27</v>
          </cell>
          <cell r="E980" t="str">
            <v>TONA</v>
          </cell>
          <cell r="F980" t="str">
            <v>8902055818</v>
          </cell>
          <cell r="G980">
            <v>890205581</v>
          </cell>
          <cell r="I980">
            <v>1</v>
          </cell>
          <cell r="M980">
            <v>89297325</v>
          </cell>
          <cell r="O980">
            <v>89297325</v>
          </cell>
          <cell r="P980">
            <v>7441444</v>
          </cell>
          <cell r="Q980">
            <v>14882888</v>
          </cell>
          <cell r="R980">
            <v>7441444</v>
          </cell>
        </row>
        <row r="981">
          <cell r="A981">
            <v>68855</v>
          </cell>
          <cell r="B981" t="str">
            <v>68855</v>
          </cell>
          <cell r="C981" t="str">
            <v>SANTANDER</v>
          </cell>
          <cell r="D981" t="str">
            <v>A-03-03-05-001-002-27</v>
          </cell>
          <cell r="E981" t="str">
            <v>VALLE SAN JOSE</v>
          </cell>
          <cell r="F981" t="str">
            <v>8902054605</v>
          </cell>
          <cell r="G981">
            <v>890205460</v>
          </cell>
          <cell r="I981">
            <v>1</v>
          </cell>
          <cell r="M981">
            <v>61235901</v>
          </cell>
          <cell r="O981">
            <v>61235901</v>
          </cell>
          <cell r="P981">
            <v>5102992</v>
          </cell>
          <cell r="Q981">
            <v>10205984</v>
          </cell>
          <cell r="R981">
            <v>5102992</v>
          </cell>
        </row>
        <row r="982">
          <cell r="A982">
            <v>68861</v>
          </cell>
          <cell r="B982" t="str">
            <v>68861</v>
          </cell>
          <cell r="C982" t="str">
            <v>SANTANDER</v>
          </cell>
          <cell r="D982" t="str">
            <v>A-03-03-05-001-002-27</v>
          </cell>
          <cell r="E982" t="str">
            <v>VELEZ</v>
          </cell>
          <cell r="F982" t="str">
            <v>8902056776</v>
          </cell>
          <cell r="G982">
            <v>890205677</v>
          </cell>
          <cell r="I982">
            <v>1</v>
          </cell>
          <cell r="M982">
            <v>214687816</v>
          </cell>
          <cell r="O982">
            <v>214687816</v>
          </cell>
          <cell r="P982">
            <v>17890651</v>
          </cell>
          <cell r="Q982">
            <v>35781302</v>
          </cell>
          <cell r="R982">
            <v>17890651</v>
          </cell>
        </row>
        <row r="983">
          <cell r="A983">
            <v>68867</v>
          </cell>
          <cell r="B983" t="str">
            <v>68867</v>
          </cell>
          <cell r="C983" t="str">
            <v>SANTANDER</v>
          </cell>
          <cell r="D983" t="str">
            <v>A-03-03-05-001-002-27</v>
          </cell>
          <cell r="E983" t="str">
            <v>VETAS</v>
          </cell>
          <cell r="F983" t="str">
            <v>8902109511</v>
          </cell>
          <cell r="G983">
            <v>890210951</v>
          </cell>
          <cell r="I983">
            <v>1</v>
          </cell>
          <cell r="M983">
            <v>16391531</v>
          </cell>
          <cell r="O983">
            <v>16391531</v>
          </cell>
          <cell r="P983">
            <v>1365961</v>
          </cell>
          <cell r="Q983">
            <v>2731922</v>
          </cell>
          <cell r="R983">
            <v>1365961</v>
          </cell>
        </row>
        <row r="984">
          <cell r="A984">
            <v>68872</v>
          </cell>
          <cell r="B984" t="str">
            <v>68872</v>
          </cell>
          <cell r="C984" t="str">
            <v>SANTANDER</v>
          </cell>
          <cell r="D984" t="str">
            <v>A-03-03-05-001-002-27</v>
          </cell>
          <cell r="E984" t="str">
            <v>VILLANUEVA</v>
          </cell>
          <cell r="F984" t="str">
            <v>8902062501</v>
          </cell>
          <cell r="G984">
            <v>890206250</v>
          </cell>
          <cell r="I984">
            <v>1</v>
          </cell>
          <cell r="M984">
            <v>65374014</v>
          </cell>
          <cell r="O984">
            <v>65374014</v>
          </cell>
          <cell r="P984">
            <v>5447835</v>
          </cell>
          <cell r="Q984">
            <v>10895670</v>
          </cell>
          <cell r="R984">
            <v>5447835</v>
          </cell>
        </row>
        <row r="985">
          <cell r="A985">
            <v>68895</v>
          </cell>
          <cell r="B985" t="str">
            <v>68895</v>
          </cell>
          <cell r="C985" t="str">
            <v>SANTANDER</v>
          </cell>
          <cell r="D985" t="str">
            <v>A-03-03-05-001-002-27</v>
          </cell>
          <cell r="E985" t="str">
            <v>ZAPATOCA</v>
          </cell>
          <cell r="F985" t="str">
            <v>8902041383</v>
          </cell>
          <cell r="G985">
            <v>890204138</v>
          </cell>
          <cell r="I985">
            <v>1</v>
          </cell>
          <cell r="M985">
            <v>88772956</v>
          </cell>
          <cell r="O985">
            <v>88772956</v>
          </cell>
          <cell r="P985">
            <v>7397746</v>
          </cell>
          <cell r="Q985">
            <v>14795492</v>
          </cell>
          <cell r="R985">
            <v>7397746</v>
          </cell>
        </row>
        <row r="986">
          <cell r="A986">
            <v>68001</v>
          </cell>
          <cell r="B986" t="str">
            <v>68001</v>
          </cell>
          <cell r="C986" t="str">
            <v>SANTANDER</v>
          </cell>
          <cell r="D986" t="str">
            <v>A-03-03-05-001-002-40</v>
          </cell>
          <cell r="E986" t="str">
            <v>BUCARAMANGA</v>
          </cell>
          <cell r="F986">
            <v>8902012220</v>
          </cell>
          <cell r="G986">
            <v>890201222</v>
          </cell>
          <cell r="I986">
            <v>1</v>
          </cell>
          <cell r="J986" t="str">
            <v>CERTIFICADO</v>
          </cell>
          <cell r="M986">
            <v>4426418880</v>
          </cell>
          <cell r="O986">
            <v>4426418880</v>
          </cell>
          <cell r="P986">
            <v>368868240</v>
          </cell>
          <cell r="Q986">
            <v>737736480</v>
          </cell>
          <cell r="R986">
            <v>368868240</v>
          </cell>
        </row>
        <row r="987">
          <cell r="A987">
            <v>68081</v>
          </cell>
          <cell r="B987" t="str">
            <v>68081</v>
          </cell>
          <cell r="C987" t="str">
            <v>SANTANDER</v>
          </cell>
          <cell r="D987" t="str">
            <v>A-03-03-05-001-002-38</v>
          </cell>
          <cell r="E987" t="str">
            <v>BARRANCABERMEJA</v>
          </cell>
          <cell r="F987">
            <v>8902019006</v>
          </cell>
          <cell r="G987">
            <v>890201900</v>
          </cell>
          <cell r="I987">
            <v>1</v>
          </cell>
          <cell r="J987" t="str">
            <v>CERTIFICADO</v>
          </cell>
          <cell r="M987">
            <v>2949903296</v>
          </cell>
          <cell r="O987">
            <v>2949903296</v>
          </cell>
          <cell r="P987">
            <v>245825275</v>
          </cell>
          <cell r="Q987">
            <v>491650550</v>
          </cell>
          <cell r="R987">
            <v>245825275</v>
          </cell>
        </row>
        <row r="988">
          <cell r="A988">
            <v>68276</v>
          </cell>
          <cell r="B988" t="str">
            <v>68276</v>
          </cell>
          <cell r="C988" t="str">
            <v>SANTANDER</v>
          </cell>
          <cell r="D988" t="str">
            <v>A-03-03-05-001-002-51</v>
          </cell>
          <cell r="E988" t="str">
            <v>FLORIDABLANCA</v>
          </cell>
          <cell r="F988">
            <v>8902051768</v>
          </cell>
          <cell r="G988">
            <v>890205176</v>
          </cell>
          <cell r="I988">
            <v>1</v>
          </cell>
          <cell r="J988" t="str">
            <v>CERTIFICADO</v>
          </cell>
          <cell r="M988">
            <v>1824988064</v>
          </cell>
          <cell r="O988">
            <v>1824988064</v>
          </cell>
          <cell r="P988">
            <v>152082339</v>
          </cell>
          <cell r="Q988">
            <v>304164678</v>
          </cell>
          <cell r="R988">
            <v>152082339</v>
          </cell>
        </row>
        <row r="989">
          <cell r="A989">
            <v>68307</v>
          </cell>
          <cell r="B989" t="str">
            <v>68307</v>
          </cell>
          <cell r="C989" t="str">
            <v>SANTANDER</v>
          </cell>
          <cell r="D989" t="str">
            <v>A-03-03-05-001-002-54</v>
          </cell>
          <cell r="E989" t="str">
            <v>GIRON</v>
          </cell>
          <cell r="F989">
            <v>8902048026</v>
          </cell>
          <cell r="G989">
            <v>890204802</v>
          </cell>
          <cell r="I989">
            <v>1</v>
          </cell>
          <cell r="J989" t="str">
            <v>CERTIFICADO</v>
          </cell>
          <cell r="M989">
            <v>1551122720</v>
          </cell>
          <cell r="O989">
            <v>1551122720</v>
          </cell>
          <cell r="P989">
            <v>129260227</v>
          </cell>
          <cell r="Q989">
            <v>258520454</v>
          </cell>
          <cell r="R989">
            <v>129260227</v>
          </cell>
        </row>
        <row r="990">
          <cell r="A990">
            <v>68547</v>
          </cell>
          <cell r="B990" t="str">
            <v>68547</v>
          </cell>
          <cell r="C990" t="str">
            <v>SANTANDER</v>
          </cell>
          <cell r="D990" t="str">
            <v>A-03-03-05-001-002-93</v>
          </cell>
          <cell r="E990" t="str">
            <v>PIEDECUESTA</v>
          </cell>
          <cell r="F990" t="str">
            <v>8902053836</v>
          </cell>
          <cell r="G990">
            <v>890205383</v>
          </cell>
          <cell r="I990">
            <v>1</v>
          </cell>
          <cell r="J990" t="str">
            <v>CERTIFICADO</v>
          </cell>
          <cell r="M990">
            <v>1557090016</v>
          </cell>
          <cell r="O990">
            <v>1557090016</v>
          </cell>
          <cell r="P990">
            <v>129757501</v>
          </cell>
          <cell r="Q990">
            <v>259515002</v>
          </cell>
          <cell r="R990">
            <v>129757501</v>
          </cell>
        </row>
        <row r="991">
          <cell r="A991">
            <v>70110</v>
          </cell>
          <cell r="B991" t="str">
            <v>70110</v>
          </cell>
          <cell r="C991" t="str">
            <v>SUCRE</v>
          </cell>
          <cell r="D991" t="str">
            <v>A-03-03-05-001-002-28</v>
          </cell>
          <cell r="E991" t="str">
            <v>BUENAVISTA</v>
          </cell>
          <cell r="F991">
            <v>8922012869</v>
          </cell>
          <cell r="G991">
            <v>892201286</v>
          </cell>
          <cell r="I991">
            <v>1</v>
          </cell>
          <cell r="M991">
            <v>202729078</v>
          </cell>
          <cell r="O991">
            <v>202729078</v>
          </cell>
          <cell r="P991">
            <v>16894090</v>
          </cell>
          <cell r="Q991">
            <v>33788180</v>
          </cell>
          <cell r="R991">
            <v>16894090</v>
          </cell>
        </row>
        <row r="992">
          <cell r="A992">
            <v>70124</v>
          </cell>
          <cell r="B992" t="str">
            <v>70124</v>
          </cell>
          <cell r="C992" t="str">
            <v>SUCRE</v>
          </cell>
          <cell r="D992" t="str">
            <v>A-03-03-05-001-002-28</v>
          </cell>
          <cell r="E992" t="str">
            <v>CAIMITO</v>
          </cell>
          <cell r="F992">
            <v>8922000581</v>
          </cell>
          <cell r="G992">
            <v>892200058</v>
          </cell>
          <cell r="I992">
            <v>1</v>
          </cell>
          <cell r="M992">
            <v>304791948</v>
          </cell>
          <cell r="O992">
            <v>304791948</v>
          </cell>
          <cell r="P992">
            <v>25399329</v>
          </cell>
          <cell r="Q992">
            <v>50798658</v>
          </cell>
          <cell r="R992">
            <v>25399329</v>
          </cell>
        </row>
        <row r="993">
          <cell r="A993">
            <v>70204</v>
          </cell>
          <cell r="B993" t="str">
            <v>70204</v>
          </cell>
          <cell r="C993" t="str">
            <v>SUCRE</v>
          </cell>
          <cell r="D993" t="str">
            <v>A-03-03-05-001-002-28</v>
          </cell>
          <cell r="E993" t="str">
            <v>COLOSO</v>
          </cell>
          <cell r="F993">
            <v>8922800537</v>
          </cell>
          <cell r="G993">
            <v>892280053</v>
          </cell>
          <cell r="I993">
            <v>1</v>
          </cell>
          <cell r="M993">
            <v>300384380</v>
          </cell>
          <cell r="O993">
            <v>300384380</v>
          </cell>
          <cell r="P993">
            <v>25032032</v>
          </cell>
          <cell r="Q993">
            <v>50064064</v>
          </cell>
          <cell r="R993">
            <v>25032032</v>
          </cell>
        </row>
        <row r="994">
          <cell r="A994">
            <v>70215</v>
          </cell>
          <cell r="B994" t="str">
            <v>70215</v>
          </cell>
          <cell r="C994" t="str">
            <v>SUCRE</v>
          </cell>
          <cell r="D994" t="str">
            <v>A-03-03-05-001-002-28</v>
          </cell>
          <cell r="E994" t="str">
            <v>COROZAL</v>
          </cell>
          <cell r="F994">
            <v>8922800322</v>
          </cell>
          <cell r="G994">
            <v>892280032</v>
          </cell>
          <cell r="I994">
            <v>1</v>
          </cell>
          <cell r="M994">
            <v>1000287984</v>
          </cell>
          <cell r="O994">
            <v>1000287984</v>
          </cell>
          <cell r="P994">
            <v>83357332</v>
          </cell>
          <cell r="Q994">
            <v>166714664</v>
          </cell>
          <cell r="R994">
            <v>83357332</v>
          </cell>
        </row>
        <row r="995">
          <cell r="A995">
            <v>70221</v>
          </cell>
          <cell r="B995" t="str">
            <v>70221</v>
          </cell>
          <cell r="C995" t="str">
            <v>SUCRE</v>
          </cell>
          <cell r="D995" t="str">
            <v>A-03-03-05-001-002-28</v>
          </cell>
          <cell r="E995" t="str">
            <v>COVEÑAS</v>
          </cell>
          <cell r="F995">
            <v>8230035437</v>
          </cell>
          <cell r="G995">
            <v>823003543</v>
          </cell>
          <cell r="I995">
            <v>1</v>
          </cell>
          <cell r="M995">
            <v>313908780</v>
          </cell>
          <cell r="O995">
            <v>313908780</v>
          </cell>
          <cell r="P995">
            <v>26159065</v>
          </cell>
          <cell r="Q995">
            <v>52318130</v>
          </cell>
          <cell r="R995">
            <v>26159065</v>
          </cell>
        </row>
        <row r="996">
          <cell r="A996">
            <v>70230</v>
          </cell>
          <cell r="B996" t="str">
            <v>70230</v>
          </cell>
          <cell r="C996" t="str">
            <v>SUCRE</v>
          </cell>
          <cell r="D996" t="str">
            <v>A-03-03-05-001-002-28</v>
          </cell>
          <cell r="E996" t="str">
            <v>CHALAN</v>
          </cell>
          <cell r="F996">
            <v>8922007407</v>
          </cell>
          <cell r="G996">
            <v>892200740</v>
          </cell>
          <cell r="I996">
            <v>1</v>
          </cell>
          <cell r="M996">
            <v>147571486</v>
          </cell>
          <cell r="O996">
            <v>147571486</v>
          </cell>
          <cell r="P996">
            <v>12297624</v>
          </cell>
          <cell r="Q996">
            <v>24595248</v>
          </cell>
          <cell r="R996">
            <v>12297624</v>
          </cell>
        </row>
        <row r="997">
          <cell r="A997">
            <v>70233</v>
          </cell>
          <cell r="B997" t="str">
            <v>70233</v>
          </cell>
          <cell r="C997" t="str">
            <v>SUCRE</v>
          </cell>
          <cell r="D997" t="str">
            <v>A-03-03-05-001-002-28</v>
          </cell>
          <cell r="E997" t="str">
            <v>EL ROBLE</v>
          </cell>
          <cell r="F997">
            <v>8230025955</v>
          </cell>
          <cell r="G997">
            <v>823002595</v>
          </cell>
          <cell r="I997">
            <v>1</v>
          </cell>
          <cell r="M997">
            <v>252903916</v>
          </cell>
          <cell r="O997">
            <v>252903916</v>
          </cell>
          <cell r="P997">
            <v>21075326</v>
          </cell>
          <cell r="Q997">
            <v>42150652</v>
          </cell>
          <cell r="R997">
            <v>21075326</v>
          </cell>
        </row>
        <row r="998">
          <cell r="A998">
            <v>70235</v>
          </cell>
          <cell r="B998" t="str">
            <v>70235</v>
          </cell>
          <cell r="C998" t="str">
            <v>SUCRE</v>
          </cell>
          <cell r="D998" t="str">
            <v>A-03-03-05-001-002-28</v>
          </cell>
          <cell r="E998" t="str">
            <v>GALERAS</v>
          </cell>
          <cell r="F998">
            <v>8000498260</v>
          </cell>
          <cell r="G998">
            <v>800049826</v>
          </cell>
          <cell r="I998">
            <v>1</v>
          </cell>
          <cell r="M998">
            <v>422236488</v>
          </cell>
          <cell r="O998">
            <v>422236488</v>
          </cell>
          <cell r="P998">
            <v>35186374</v>
          </cell>
          <cell r="Q998">
            <v>70372748</v>
          </cell>
          <cell r="R998">
            <v>35186374</v>
          </cell>
        </row>
        <row r="999">
          <cell r="A999">
            <v>70265</v>
          </cell>
          <cell r="B999" t="str">
            <v>70265</v>
          </cell>
          <cell r="C999" t="str">
            <v>SUCRE</v>
          </cell>
          <cell r="D999" t="str">
            <v>A-03-03-05-001-002-28</v>
          </cell>
          <cell r="E999" t="str">
            <v>GUARANDA</v>
          </cell>
          <cell r="F999">
            <v>8000613133</v>
          </cell>
          <cell r="G999">
            <v>800061313</v>
          </cell>
          <cell r="I999">
            <v>1</v>
          </cell>
          <cell r="M999">
            <v>546556072</v>
          </cell>
          <cell r="O999">
            <v>546556072</v>
          </cell>
          <cell r="P999">
            <v>45546339</v>
          </cell>
          <cell r="Q999">
            <v>91092678</v>
          </cell>
          <cell r="R999">
            <v>45546339</v>
          </cell>
        </row>
        <row r="1000">
          <cell r="A1000">
            <v>70400</v>
          </cell>
          <cell r="B1000" t="str">
            <v>70400</v>
          </cell>
          <cell r="C1000" t="str">
            <v>SUCRE</v>
          </cell>
          <cell r="D1000" t="str">
            <v>A-03-03-05-001-002-28</v>
          </cell>
          <cell r="E1000" t="str">
            <v>LA UNION</v>
          </cell>
          <cell r="F1000">
            <v>8000503319</v>
          </cell>
          <cell r="G1000">
            <v>800050331</v>
          </cell>
          <cell r="I1000">
            <v>1</v>
          </cell>
          <cell r="M1000">
            <v>300055668</v>
          </cell>
          <cell r="O1000">
            <v>300055668</v>
          </cell>
          <cell r="P1000">
            <v>25004639</v>
          </cell>
          <cell r="Q1000">
            <v>50009278</v>
          </cell>
          <cell r="R1000">
            <v>25004639</v>
          </cell>
        </row>
        <row r="1001">
          <cell r="A1001">
            <v>70418</v>
          </cell>
          <cell r="B1001" t="str">
            <v>70418</v>
          </cell>
          <cell r="C1001" t="str">
            <v>SUCRE</v>
          </cell>
          <cell r="D1001" t="str">
            <v>A-03-03-05-001-002-28</v>
          </cell>
          <cell r="E1001" t="str">
            <v>LOS PALMITOS</v>
          </cell>
          <cell r="F1001">
            <v>8922012876</v>
          </cell>
          <cell r="G1001">
            <v>892201287</v>
          </cell>
          <cell r="I1001">
            <v>1</v>
          </cell>
          <cell r="M1001">
            <v>427575328</v>
          </cell>
          <cell r="O1001">
            <v>427575328</v>
          </cell>
          <cell r="P1001">
            <v>35631277</v>
          </cell>
          <cell r="Q1001">
            <v>71262554</v>
          </cell>
          <cell r="R1001">
            <v>35631277</v>
          </cell>
        </row>
        <row r="1002">
          <cell r="A1002">
            <v>70429</v>
          </cell>
          <cell r="B1002" t="str">
            <v>70429</v>
          </cell>
          <cell r="C1002" t="str">
            <v>SUCRE</v>
          </cell>
          <cell r="D1002" t="str">
            <v>A-03-03-05-001-002-28</v>
          </cell>
          <cell r="E1002" t="str">
            <v>MAJAGUAL</v>
          </cell>
          <cell r="F1002">
            <v>8922800576</v>
          </cell>
          <cell r="G1002">
            <v>892280057</v>
          </cell>
          <cell r="I1002">
            <v>1</v>
          </cell>
          <cell r="M1002">
            <v>1467735840</v>
          </cell>
          <cell r="O1002">
            <v>1467735840</v>
          </cell>
          <cell r="P1002">
            <v>122311320</v>
          </cell>
          <cell r="Q1002">
            <v>244622640</v>
          </cell>
          <cell r="R1002">
            <v>122311320</v>
          </cell>
        </row>
        <row r="1003">
          <cell r="A1003">
            <v>70473</v>
          </cell>
          <cell r="B1003" t="str">
            <v>70473</v>
          </cell>
          <cell r="C1003" t="str">
            <v>SUCRE</v>
          </cell>
          <cell r="D1003" t="str">
            <v>A-03-03-05-001-002-28</v>
          </cell>
          <cell r="E1003" t="str">
            <v>MORROA</v>
          </cell>
          <cell r="F1003">
            <v>8922012962</v>
          </cell>
          <cell r="G1003">
            <v>892201296</v>
          </cell>
          <cell r="I1003">
            <v>1</v>
          </cell>
          <cell r="M1003">
            <v>246434460</v>
          </cell>
          <cell r="O1003">
            <v>246434460</v>
          </cell>
          <cell r="P1003">
            <v>20536205</v>
          </cell>
          <cell r="Q1003">
            <v>41072410</v>
          </cell>
          <cell r="R1003">
            <v>20536205</v>
          </cell>
        </row>
        <row r="1004">
          <cell r="A1004">
            <v>70508</v>
          </cell>
          <cell r="B1004" t="str">
            <v>70508</v>
          </cell>
          <cell r="C1004" t="str">
            <v>SUCRE</v>
          </cell>
          <cell r="D1004" t="str">
            <v>A-03-03-05-001-002-28</v>
          </cell>
          <cell r="E1004" t="str">
            <v>OVEJAS</v>
          </cell>
          <cell r="F1004">
            <v>8001007291</v>
          </cell>
          <cell r="G1004">
            <v>800100729</v>
          </cell>
          <cell r="I1004">
            <v>1</v>
          </cell>
          <cell r="M1004">
            <v>458142664</v>
          </cell>
          <cell r="O1004">
            <v>458142664</v>
          </cell>
          <cell r="P1004">
            <v>38178555</v>
          </cell>
          <cell r="Q1004">
            <v>76357110</v>
          </cell>
          <cell r="R1004">
            <v>38178555</v>
          </cell>
        </row>
        <row r="1005">
          <cell r="A1005">
            <v>70523</v>
          </cell>
          <cell r="B1005" t="str">
            <v>70523</v>
          </cell>
          <cell r="C1005" t="str">
            <v>SUCRE</v>
          </cell>
          <cell r="D1005" t="str">
            <v>A-03-03-05-001-002-28</v>
          </cell>
          <cell r="E1005" t="str">
            <v>PALMITO</v>
          </cell>
          <cell r="F1005">
            <v>8922003128</v>
          </cell>
          <cell r="G1005">
            <v>892200312</v>
          </cell>
          <cell r="I1005">
            <v>1</v>
          </cell>
          <cell r="M1005">
            <v>409241608</v>
          </cell>
          <cell r="O1005">
            <v>409241608</v>
          </cell>
          <cell r="P1005">
            <v>34103467</v>
          </cell>
          <cell r="Q1005">
            <v>68206934</v>
          </cell>
          <cell r="R1005">
            <v>34103467</v>
          </cell>
        </row>
        <row r="1006">
          <cell r="A1006">
            <v>70670</v>
          </cell>
          <cell r="B1006" t="str">
            <v>70670</v>
          </cell>
          <cell r="C1006" t="str">
            <v>SUCRE</v>
          </cell>
          <cell r="D1006" t="str">
            <v>A-03-03-05-001-002-28</v>
          </cell>
          <cell r="E1006" t="str">
            <v>SAMPUES</v>
          </cell>
          <cell r="F1006">
            <v>8922800551</v>
          </cell>
          <cell r="G1006">
            <v>892280055</v>
          </cell>
          <cell r="I1006">
            <v>1</v>
          </cell>
          <cell r="M1006">
            <v>1333595744</v>
          </cell>
          <cell r="O1006">
            <v>1333595744</v>
          </cell>
          <cell r="P1006">
            <v>111132979</v>
          </cell>
          <cell r="Q1006">
            <v>222265958</v>
          </cell>
          <cell r="R1006">
            <v>111132979</v>
          </cell>
        </row>
        <row r="1007">
          <cell r="A1007">
            <v>70678</v>
          </cell>
          <cell r="B1007" t="str">
            <v>70678</v>
          </cell>
          <cell r="C1007" t="str">
            <v>SUCRE</v>
          </cell>
          <cell r="D1007" t="str">
            <v>A-03-03-05-001-002-28</v>
          </cell>
          <cell r="E1007" t="str">
            <v>SAN BENITO ABAD</v>
          </cell>
          <cell r="F1007">
            <v>8922800544</v>
          </cell>
          <cell r="G1007">
            <v>892280054</v>
          </cell>
          <cell r="I1007">
            <v>1</v>
          </cell>
          <cell r="M1007">
            <v>651249424</v>
          </cell>
          <cell r="O1007">
            <v>651249424</v>
          </cell>
          <cell r="P1007">
            <v>54270785</v>
          </cell>
          <cell r="Q1007">
            <v>108541570</v>
          </cell>
          <cell r="R1007">
            <v>54270785</v>
          </cell>
        </row>
        <row r="1008">
          <cell r="A1008">
            <v>70702</v>
          </cell>
          <cell r="B1008" t="str">
            <v>70702</v>
          </cell>
          <cell r="C1008" t="str">
            <v>SUCRE</v>
          </cell>
          <cell r="D1008" t="str">
            <v>A-03-03-05-001-002-28</v>
          </cell>
          <cell r="E1008" t="str">
            <v>SAN JUAN BETULIA</v>
          </cell>
          <cell r="F1008">
            <v>8922012821</v>
          </cell>
          <cell r="G1008">
            <v>892201282</v>
          </cell>
          <cell r="I1008">
            <v>1</v>
          </cell>
          <cell r="M1008">
            <v>236396640</v>
          </cell>
          <cell r="O1008">
            <v>236396640</v>
          </cell>
          <cell r="P1008">
            <v>19699720</v>
          </cell>
          <cell r="Q1008">
            <v>39399440</v>
          </cell>
          <cell r="R1008">
            <v>19699720</v>
          </cell>
        </row>
        <row r="1009">
          <cell r="A1009">
            <v>70708</v>
          </cell>
          <cell r="B1009" t="str">
            <v>70708</v>
          </cell>
          <cell r="C1009" t="str">
            <v>SUCRE</v>
          </cell>
          <cell r="D1009" t="str">
            <v>A-03-03-05-001-002-28</v>
          </cell>
          <cell r="E1009" t="str">
            <v>SAN MARCOS</v>
          </cell>
          <cell r="F1009">
            <v>8922005916</v>
          </cell>
          <cell r="G1009">
            <v>892200591</v>
          </cell>
          <cell r="I1009">
            <v>1</v>
          </cell>
          <cell r="M1009">
            <v>1253254352</v>
          </cell>
          <cell r="O1009">
            <v>1253254352</v>
          </cell>
          <cell r="P1009">
            <v>104437863</v>
          </cell>
          <cell r="Q1009">
            <v>208875726</v>
          </cell>
          <cell r="R1009">
            <v>104437863</v>
          </cell>
        </row>
        <row r="1010">
          <cell r="A1010">
            <v>70713</v>
          </cell>
          <cell r="B1010" t="str">
            <v>70713</v>
          </cell>
          <cell r="C1010" t="str">
            <v>SUCRE</v>
          </cell>
          <cell r="D1010" t="str">
            <v>A-03-03-05-001-002-28</v>
          </cell>
          <cell r="E1010" t="str">
            <v>SAN ONOFRE</v>
          </cell>
          <cell r="F1010">
            <v>8922005923</v>
          </cell>
          <cell r="G1010">
            <v>892200592</v>
          </cell>
          <cell r="I1010">
            <v>1</v>
          </cell>
          <cell r="M1010">
            <v>1681153312</v>
          </cell>
          <cell r="O1010">
            <v>1681153312</v>
          </cell>
          <cell r="P1010">
            <v>140096109</v>
          </cell>
          <cell r="Q1010">
            <v>280192218</v>
          </cell>
          <cell r="R1010">
            <v>140096109</v>
          </cell>
        </row>
        <row r="1011">
          <cell r="A1011">
            <v>70717</v>
          </cell>
          <cell r="B1011" t="str">
            <v>70717</v>
          </cell>
          <cell r="C1011" t="str">
            <v>SUCRE</v>
          </cell>
          <cell r="D1011" t="str">
            <v>A-03-03-05-001-002-28</v>
          </cell>
          <cell r="E1011" t="str">
            <v>SAN PEDRO</v>
          </cell>
          <cell r="F1011">
            <v>8922800630</v>
          </cell>
          <cell r="G1011">
            <v>892280063</v>
          </cell>
          <cell r="I1011">
            <v>1</v>
          </cell>
          <cell r="M1011">
            <v>395925112</v>
          </cell>
          <cell r="O1011">
            <v>395925112</v>
          </cell>
          <cell r="P1011">
            <v>32993759</v>
          </cell>
          <cell r="Q1011">
            <v>65987518</v>
          </cell>
          <cell r="R1011">
            <v>32993759</v>
          </cell>
        </row>
        <row r="1012">
          <cell r="A1012">
            <v>70742</v>
          </cell>
          <cell r="B1012" t="str">
            <v>70742</v>
          </cell>
          <cell r="C1012" t="str">
            <v>SUCRE</v>
          </cell>
          <cell r="D1012" t="str">
            <v>A-03-03-05-001-002-28</v>
          </cell>
          <cell r="E1012" t="str">
            <v>SINCE</v>
          </cell>
          <cell r="F1012">
            <v>8001007474</v>
          </cell>
          <cell r="G1012">
            <v>800100747</v>
          </cell>
          <cell r="I1012">
            <v>1</v>
          </cell>
          <cell r="M1012">
            <v>556798392</v>
          </cell>
          <cell r="O1012">
            <v>556798392</v>
          </cell>
          <cell r="P1012">
            <v>46399866</v>
          </cell>
          <cell r="Q1012">
            <v>92799732</v>
          </cell>
          <cell r="R1012">
            <v>46399866</v>
          </cell>
        </row>
        <row r="1013">
          <cell r="A1013">
            <v>70771</v>
          </cell>
          <cell r="B1013" t="str">
            <v>70771</v>
          </cell>
          <cell r="C1013" t="str">
            <v>SUCRE</v>
          </cell>
          <cell r="D1013" t="str">
            <v>A-03-03-05-001-002-28</v>
          </cell>
          <cell r="E1013" t="str">
            <v>SUCRE</v>
          </cell>
          <cell r="F1013">
            <v>8922800616</v>
          </cell>
          <cell r="G1013">
            <v>892280061</v>
          </cell>
          <cell r="I1013">
            <v>1</v>
          </cell>
          <cell r="M1013">
            <v>697874576</v>
          </cell>
          <cell r="O1013">
            <v>697874576</v>
          </cell>
          <cell r="P1013">
            <v>58156215</v>
          </cell>
          <cell r="Q1013">
            <v>116312430</v>
          </cell>
          <cell r="R1013">
            <v>58156215</v>
          </cell>
        </row>
        <row r="1014">
          <cell r="A1014">
            <v>70820</v>
          </cell>
          <cell r="B1014" t="str">
            <v>70820</v>
          </cell>
          <cell r="C1014" t="str">
            <v>SUCRE</v>
          </cell>
          <cell r="D1014" t="str">
            <v>A-03-03-05-001-002-28</v>
          </cell>
          <cell r="E1014" t="str">
            <v>TOLU</v>
          </cell>
          <cell r="F1014">
            <v>8922008397</v>
          </cell>
          <cell r="G1014">
            <v>892200839</v>
          </cell>
          <cell r="I1014">
            <v>1</v>
          </cell>
          <cell r="M1014">
            <v>579932976</v>
          </cell>
          <cell r="O1014">
            <v>579932976</v>
          </cell>
          <cell r="P1014">
            <v>48327748</v>
          </cell>
          <cell r="Q1014">
            <v>96655496</v>
          </cell>
          <cell r="R1014">
            <v>48327748</v>
          </cell>
        </row>
        <row r="1015">
          <cell r="A1015">
            <v>70823</v>
          </cell>
          <cell r="B1015" t="str">
            <v>70823</v>
          </cell>
          <cell r="C1015" t="str">
            <v>SUCRE</v>
          </cell>
          <cell r="D1015" t="str">
            <v>A-03-03-05-001-002-28</v>
          </cell>
          <cell r="E1015" t="str">
            <v>TOLUVIEJO</v>
          </cell>
          <cell r="F1015">
            <v>8001007514</v>
          </cell>
          <cell r="G1015">
            <v>800100751</v>
          </cell>
          <cell r="I1015">
            <v>1</v>
          </cell>
          <cell r="M1015">
            <v>528117976</v>
          </cell>
          <cell r="O1015">
            <v>528117976</v>
          </cell>
          <cell r="P1015">
            <v>44009831</v>
          </cell>
          <cell r="Q1015">
            <v>88019662</v>
          </cell>
          <cell r="R1015">
            <v>44009831</v>
          </cell>
        </row>
        <row r="1016">
          <cell r="A1016">
            <v>70001</v>
          </cell>
          <cell r="B1016" t="str">
            <v>70001</v>
          </cell>
          <cell r="C1016" t="str">
            <v>SUCRE</v>
          </cell>
          <cell r="D1016" t="str">
            <v>A-03-03-05-001-002-69</v>
          </cell>
          <cell r="E1016" t="str">
            <v>SINCELEJO</v>
          </cell>
          <cell r="F1016">
            <v>8001040626</v>
          </cell>
          <cell r="G1016">
            <v>800104062</v>
          </cell>
          <cell r="I1016">
            <v>1</v>
          </cell>
          <cell r="J1016" t="str">
            <v>CERTIFICADO</v>
          </cell>
          <cell r="M1016">
            <v>3782629248</v>
          </cell>
          <cell r="O1016">
            <v>3782629248</v>
          </cell>
          <cell r="P1016">
            <v>315219104</v>
          </cell>
          <cell r="Q1016">
            <v>630438208</v>
          </cell>
          <cell r="R1016">
            <v>315219104</v>
          </cell>
        </row>
        <row r="1017">
          <cell r="A1017">
            <v>73024</v>
          </cell>
          <cell r="B1017" t="str">
            <v>73024</v>
          </cell>
          <cell r="C1017" t="str">
            <v xml:space="preserve">TOLIMA </v>
          </cell>
          <cell r="D1017" t="str">
            <v>A-03-03-05-001-002-29</v>
          </cell>
          <cell r="E1017" t="str">
            <v>ALPUJARRA</v>
          </cell>
          <cell r="F1017">
            <v>8907020177</v>
          </cell>
          <cell r="G1017">
            <v>890702017</v>
          </cell>
          <cell r="I1017">
            <v>1</v>
          </cell>
          <cell r="M1017">
            <v>55722836</v>
          </cell>
          <cell r="O1017">
            <v>55722836</v>
          </cell>
          <cell r="P1017">
            <v>4643570</v>
          </cell>
          <cell r="Q1017">
            <v>9287140</v>
          </cell>
          <cell r="R1017">
            <v>4643570</v>
          </cell>
        </row>
        <row r="1018">
          <cell r="A1018">
            <v>73026</v>
          </cell>
          <cell r="B1018" t="str">
            <v>73026</v>
          </cell>
          <cell r="C1018" t="str">
            <v xml:space="preserve">TOLIMA </v>
          </cell>
          <cell r="D1018" t="str">
            <v>A-03-03-05-001-002-29</v>
          </cell>
          <cell r="E1018" t="str">
            <v>ALVARADO</v>
          </cell>
          <cell r="F1018">
            <v>8907009616</v>
          </cell>
          <cell r="G1018">
            <v>890700961</v>
          </cell>
          <cell r="I1018">
            <v>1</v>
          </cell>
          <cell r="M1018">
            <v>102701120</v>
          </cell>
          <cell r="O1018">
            <v>102701120</v>
          </cell>
          <cell r="P1018">
            <v>8558427</v>
          </cell>
          <cell r="Q1018">
            <v>17116854</v>
          </cell>
          <cell r="R1018">
            <v>8558427</v>
          </cell>
        </row>
        <row r="1019">
          <cell r="A1019">
            <v>73030</v>
          </cell>
          <cell r="B1019" t="str">
            <v>73030</v>
          </cell>
          <cell r="C1019" t="str">
            <v xml:space="preserve">TOLIMA </v>
          </cell>
          <cell r="D1019" t="str">
            <v>A-03-03-05-001-002-29</v>
          </cell>
          <cell r="E1019" t="str">
            <v>AMBALEMA</v>
          </cell>
          <cell r="F1019">
            <v>8001000484</v>
          </cell>
          <cell r="G1019">
            <v>800100048</v>
          </cell>
          <cell r="I1019">
            <v>1</v>
          </cell>
          <cell r="M1019">
            <v>75370395</v>
          </cell>
          <cell r="O1019">
            <v>75370395</v>
          </cell>
          <cell r="P1019">
            <v>6280866</v>
          </cell>
          <cell r="Q1019">
            <v>12561732</v>
          </cell>
          <cell r="R1019">
            <v>6280866</v>
          </cell>
        </row>
        <row r="1020">
          <cell r="A1020">
            <v>73043</v>
          </cell>
          <cell r="B1020" t="str">
            <v>73043</v>
          </cell>
          <cell r="C1020" t="str">
            <v xml:space="preserve">TOLIMA </v>
          </cell>
          <cell r="D1020" t="str">
            <v>A-03-03-05-001-002-29</v>
          </cell>
          <cell r="E1020" t="str">
            <v>ANZOATEGUI</v>
          </cell>
          <cell r="F1020">
            <v>8907020184</v>
          </cell>
          <cell r="G1020">
            <v>890702018</v>
          </cell>
          <cell r="I1020">
            <v>1</v>
          </cell>
          <cell r="M1020">
            <v>166743042</v>
          </cell>
          <cell r="O1020">
            <v>166743042</v>
          </cell>
          <cell r="P1020">
            <v>13895254</v>
          </cell>
          <cell r="Q1020">
            <v>27790508</v>
          </cell>
          <cell r="R1020">
            <v>13895254</v>
          </cell>
        </row>
        <row r="1021">
          <cell r="A1021">
            <v>73055</v>
          </cell>
          <cell r="B1021" t="str">
            <v>73055</v>
          </cell>
          <cell r="C1021" t="str">
            <v xml:space="preserve">TOLIMA </v>
          </cell>
          <cell r="D1021" t="str">
            <v>A-03-03-05-001-002-29</v>
          </cell>
          <cell r="E1021" t="str">
            <v>GUAYABAL</v>
          </cell>
          <cell r="F1021">
            <v>8907009820</v>
          </cell>
          <cell r="G1021">
            <v>890700982</v>
          </cell>
          <cell r="I1021">
            <v>1</v>
          </cell>
          <cell r="M1021">
            <v>160317478</v>
          </cell>
          <cell r="O1021">
            <v>160317478</v>
          </cell>
          <cell r="P1021">
            <v>13359790</v>
          </cell>
          <cell r="Q1021">
            <v>26719580</v>
          </cell>
          <cell r="R1021">
            <v>13359790</v>
          </cell>
        </row>
        <row r="1022">
          <cell r="A1022">
            <v>73067</v>
          </cell>
          <cell r="B1022" t="str">
            <v>73067</v>
          </cell>
          <cell r="C1022" t="str">
            <v xml:space="preserve">TOLIMA </v>
          </cell>
          <cell r="D1022" t="str">
            <v>A-03-03-05-001-002-29</v>
          </cell>
          <cell r="E1022" t="str">
            <v>ATACO</v>
          </cell>
          <cell r="F1022">
            <v>8001000491</v>
          </cell>
          <cell r="G1022">
            <v>800100049</v>
          </cell>
          <cell r="I1022">
            <v>1</v>
          </cell>
          <cell r="M1022">
            <v>440708416</v>
          </cell>
          <cell r="O1022">
            <v>440708416</v>
          </cell>
          <cell r="P1022">
            <v>36725701</v>
          </cell>
          <cell r="Q1022">
            <v>73451402</v>
          </cell>
          <cell r="R1022">
            <v>36725701</v>
          </cell>
        </row>
        <row r="1023">
          <cell r="A1023">
            <v>73124</v>
          </cell>
          <cell r="B1023" t="str">
            <v>73124</v>
          </cell>
          <cell r="C1023" t="str">
            <v xml:space="preserve">TOLIMA </v>
          </cell>
          <cell r="D1023" t="str">
            <v>A-03-03-05-001-002-29</v>
          </cell>
          <cell r="E1023" t="str">
            <v>CAJAMARCA</v>
          </cell>
          <cell r="F1023">
            <v>8907008592</v>
          </cell>
          <cell r="G1023">
            <v>890700859</v>
          </cell>
          <cell r="I1023">
            <v>1</v>
          </cell>
          <cell r="M1023">
            <v>245414564</v>
          </cell>
          <cell r="O1023">
            <v>245414564</v>
          </cell>
          <cell r="P1023">
            <v>20451214</v>
          </cell>
          <cell r="Q1023">
            <v>40902428</v>
          </cell>
          <cell r="R1023">
            <v>20451214</v>
          </cell>
        </row>
        <row r="1024">
          <cell r="A1024">
            <v>73148</v>
          </cell>
          <cell r="B1024" t="str">
            <v>73148</v>
          </cell>
          <cell r="C1024" t="str">
            <v xml:space="preserve">TOLIMA </v>
          </cell>
          <cell r="D1024" t="str">
            <v>A-03-03-05-001-002-29</v>
          </cell>
          <cell r="E1024" t="str">
            <v>CARMEN DE APICALA</v>
          </cell>
          <cell r="F1024">
            <v>8001000501</v>
          </cell>
          <cell r="G1024">
            <v>800100050</v>
          </cell>
          <cell r="I1024">
            <v>1</v>
          </cell>
          <cell r="M1024">
            <v>105455768</v>
          </cell>
          <cell r="O1024">
            <v>105455768</v>
          </cell>
          <cell r="P1024">
            <v>8787981</v>
          </cell>
          <cell r="Q1024">
            <v>17575962</v>
          </cell>
          <cell r="R1024">
            <v>8787981</v>
          </cell>
        </row>
        <row r="1025">
          <cell r="A1025">
            <v>73152</v>
          </cell>
          <cell r="B1025" t="str">
            <v>73152</v>
          </cell>
          <cell r="C1025" t="str">
            <v xml:space="preserve">TOLIMA </v>
          </cell>
          <cell r="D1025" t="str">
            <v>A-03-03-05-001-002-29</v>
          </cell>
          <cell r="E1025" t="str">
            <v>CASABIANCA</v>
          </cell>
          <cell r="F1025">
            <v>8907020217</v>
          </cell>
          <cell r="G1025">
            <v>890702021</v>
          </cell>
          <cell r="I1025">
            <v>1</v>
          </cell>
          <cell r="M1025">
            <v>76586373</v>
          </cell>
          <cell r="O1025">
            <v>76586373</v>
          </cell>
          <cell r="P1025">
            <v>6382198</v>
          </cell>
          <cell r="Q1025">
            <v>12764396</v>
          </cell>
          <cell r="R1025">
            <v>6382198</v>
          </cell>
        </row>
        <row r="1026">
          <cell r="A1026">
            <v>73168</v>
          </cell>
          <cell r="B1026" t="str">
            <v>73168</v>
          </cell>
          <cell r="C1026" t="str">
            <v xml:space="preserve">TOLIMA </v>
          </cell>
          <cell r="D1026" t="str">
            <v>A-03-03-05-001-002-29</v>
          </cell>
          <cell r="E1026" t="str">
            <v>CHAPARRAL</v>
          </cell>
          <cell r="F1026">
            <v>8001000531</v>
          </cell>
          <cell r="G1026">
            <v>800100053</v>
          </cell>
          <cell r="I1026">
            <v>1</v>
          </cell>
          <cell r="M1026">
            <v>830013936</v>
          </cell>
          <cell r="O1026">
            <v>830013936</v>
          </cell>
          <cell r="P1026">
            <v>69167828</v>
          </cell>
          <cell r="Q1026">
            <v>138335656</v>
          </cell>
          <cell r="R1026">
            <v>69167828</v>
          </cell>
        </row>
        <row r="1027">
          <cell r="A1027">
            <v>73200</v>
          </cell>
          <cell r="B1027" t="str">
            <v>73200</v>
          </cell>
          <cell r="C1027" t="str">
            <v xml:space="preserve">TOLIMA </v>
          </cell>
          <cell r="D1027" t="str">
            <v>A-03-03-05-001-002-29</v>
          </cell>
          <cell r="E1027" t="str">
            <v>COELLO</v>
          </cell>
          <cell r="F1027">
            <v>8001000517</v>
          </cell>
          <cell r="G1027">
            <v>800100051</v>
          </cell>
          <cell r="I1027">
            <v>1</v>
          </cell>
          <cell r="M1027">
            <v>105258522</v>
          </cell>
          <cell r="O1027">
            <v>105258522</v>
          </cell>
          <cell r="P1027">
            <v>8771544</v>
          </cell>
          <cell r="Q1027">
            <v>17543088</v>
          </cell>
          <cell r="R1027">
            <v>8771544</v>
          </cell>
        </row>
        <row r="1028">
          <cell r="A1028">
            <v>73217</v>
          </cell>
          <cell r="B1028" t="str">
            <v>73217</v>
          </cell>
          <cell r="C1028" t="str">
            <v xml:space="preserve">TOLIMA </v>
          </cell>
          <cell r="D1028" t="str">
            <v>A-03-03-05-001-002-29</v>
          </cell>
          <cell r="E1028" t="str">
            <v>COYAIMA</v>
          </cell>
          <cell r="F1028">
            <v>8907020231</v>
          </cell>
          <cell r="G1028">
            <v>890702023</v>
          </cell>
          <cell r="I1028">
            <v>1</v>
          </cell>
          <cell r="M1028">
            <v>564752928</v>
          </cell>
          <cell r="O1028">
            <v>564752928</v>
          </cell>
          <cell r="P1028">
            <v>47062744</v>
          </cell>
          <cell r="Q1028">
            <v>94125488</v>
          </cell>
          <cell r="R1028">
            <v>47062744</v>
          </cell>
        </row>
        <row r="1029">
          <cell r="A1029">
            <v>73226</v>
          </cell>
          <cell r="B1029" t="str">
            <v>73226</v>
          </cell>
          <cell r="C1029" t="str">
            <v xml:space="preserve">TOLIMA </v>
          </cell>
          <cell r="D1029" t="str">
            <v>A-03-03-05-001-002-29</v>
          </cell>
          <cell r="E1029" t="str">
            <v>CUNDAY</v>
          </cell>
          <cell r="F1029">
            <v>8001000524</v>
          </cell>
          <cell r="G1029">
            <v>800100052</v>
          </cell>
          <cell r="I1029">
            <v>1</v>
          </cell>
          <cell r="M1029">
            <v>126442250</v>
          </cell>
          <cell r="O1029">
            <v>126442250</v>
          </cell>
          <cell r="P1029">
            <v>10536854</v>
          </cell>
          <cell r="Q1029">
            <v>21073708</v>
          </cell>
          <cell r="R1029">
            <v>10536854</v>
          </cell>
        </row>
        <row r="1030">
          <cell r="A1030">
            <v>73236</v>
          </cell>
          <cell r="B1030" t="str">
            <v>73236</v>
          </cell>
          <cell r="C1030" t="str">
            <v xml:space="preserve">TOLIMA </v>
          </cell>
          <cell r="D1030" t="str">
            <v>A-03-03-05-001-002-29</v>
          </cell>
          <cell r="E1030" t="str">
            <v>DOLORES</v>
          </cell>
          <cell r="F1030">
            <v>8907020263</v>
          </cell>
          <cell r="G1030">
            <v>890702026</v>
          </cell>
          <cell r="I1030">
            <v>1</v>
          </cell>
          <cell r="M1030">
            <v>103140814</v>
          </cell>
          <cell r="O1030">
            <v>103140814</v>
          </cell>
          <cell r="P1030">
            <v>8595068</v>
          </cell>
          <cell r="Q1030">
            <v>17190136</v>
          </cell>
          <cell r="R1030">
            <v>8595068</v>
          </cell>
        </row>
        <row r="1031">
          <cell r="A1031">
            <v>73268</v>
          </cell>
          <cell r="B1031" t="str">
            <v>73268</v>
          </cell>
          <cell r="C1031" t="str">
            <v xml:space="preserve">TOLIMA </v>
          </cell>
          <cell r="D1031" t="str">
            <v>A-03-03-05-001-002-29</v>
          </cell>
          <cell r="E1031" t="str">
            <v>ESPINAL</v>
          </cell>
          <cell r="F1031">
            <v>8907020270</v>
          </cell>
          <cell r="G1031">
            <v>890702027</v>
          </cell>
          <cell r="I1031">
            <v>1</v>
          </cell>
          <cell r="M1031">
            <v>623427240</v>
          </cell>
          <cell r="O1031">
            <v>623427240</v>
          </cell>
          <cell r="P1031">
            <v>51952270</v>
          </cell>
          <cell r="Q1031">
            <v>103904540</v>
          </cell>
          <cell r="R1031">
            <v>51952270</v>
          </cell>
        </row>
        <row r="1032">
          <cell r="A1032">
            <v>73270</v>
          </cell>
          <cell r="B1032" t="str">
            <v>73270</v>
          </cell>
          <cell r="C1032" t="str">
            <v xml:space="preserve">TOLIMA </v>
          </cell>
          <cell r="D1032" t="str">
            <v>A-03-03-05-001-002-29</v>
          </cell>
          <cell r="E1032" t="str">
            <v>FALAN</v>
          </cell>
          <cell r="F1032">
            <v>8001000549</v>
          </cell>
          <cell r="G1032">
            <v>800100054</v>
          </cell>
          <cell r="I1032">
            <v>1</v>
          </cell>
          <cell r="M1032">
            <v>138961090</v>
          </cell>
          <cell r="O1032">
            <v>138961090</v>
          </cell>
          <cell r="P1032">
            <v>11580091</v>
          </cell>
          <cell r="Q1032">
            <v>23160182</v>
          </cell>
          <cell r="R1032">
            <v>11580091</v>
          </cell>
        </row>
        <row r="1033">
          <cell r="A1033">
            <v>73275</v>
          </cell>
          <cell r="B1033" t="str">
            <v>73275</v>
          </cell>
          <cell r="C1033" t="str">
            <v xml:space="preserve">TOLIMA </v>
          </cell>
          <cell r="D1033" t="str">
            <v>A-03-03-05-001-002-29</v>
          </cell>
          <cell r="E1033" t="str">
            <v>FLANDES</v>
          </cell>
          <cell r="F1033">
            <v>8001000556</v>
          </cell>
          <cell r="G1033">
            <v>800100055</v>
          </cell>
          <cell r="I1033">
            <v>1</v>
          </cell>
          <cell r="M1033">
            <v>199480776</v>
          </cell>
          <cell r="O1033">
            <v>199480776</v>
          </cell>
          <cell r="P1033">
            <v>16623398</v>
          </cell>
          <cell r="Q1033">
            <v>33246796</v>
          </cell>
          <cell r="R1033">
            <v>16623398</v>
          </cell>
        </row>
        <row r="1034">
          <cell r="A1034">
            <v>73283</v>
          </cell>
          <cell r="B1034" t="str">
            <v>73283</v>
          </cell>
          <cell r="C1034" t="str">
            <v xml:space="preserve">TOLIMA </v>
          </cell>
          <cell r="D1034" t="str">
            <v>A-03-03-05-001-002-29</v>
          </cell>
          <cell r="E1034" t="str">
            <v>FRESNO</v>
          </cell>
          <cell r="F1034">
            <v>8001000563</v>
          </cell>
          <cell r="G1034">
            <v>800100056</v>
          </cell>
          <cell r="I1034">
            <v>1</v>
          </cell>
          <cell r="K1034" t="str">
            <v>No. 3446 del 25-10-2017</v>
          </cell>
          <cell r="L1034" t="str">
            <v xml:space="preserve">Medida cautelar de suspension de giros </v>
          </cell>
          <cell r="M1034">
            <v>398394152</v>
          </cell>
          <cell r="O1034">
            <v>398394152</v>
          </cell>
          <cell r="P1034">
            <v>33199513</v>
          </cell>
          <cell r="Q1034">
            <v>66399026</v>
          </cell>
          <cell r="R1034">
            <v>33199513</v>
          </cell>
        </row>
        <row r="1035">
          <cell r="A1035">
            <v>73319</v>
          </cell>
          <cell r="B1035" t="str">
            <v>73319</v>
          </cell>
          <cell r="C1035" t="str">
            <v xml:space="preserve">TOLIMA </v>
          </cell>
          <cell r="D1035" t="str">
            <v>A-03-03-05-001-002-29</v>
          </cell>
          <cell r="E1035" t="str">
            <v>GUAMO</v>
          </cell>
          <cell r="F1035">
            <v>8907020152</v>
          </cell>
          <cell r="G1035">
            <v>890702015</v>
          </cell>
          <cell r="I1035">
            <v>1</v>
          </cell>
          <cell r="K1035" t="str">
            <v>No. 3446 del 25-10-2017</v>
          </cell>
          <cell r="L1035" t="str">
            <v>No. 1523 del 28-05-2018</v>
          </cell>
          <cell r="M1035">
            <v>384376296</v>
          </cell>
          <cell r="O1035">
            <v>384376296</v>
          </cell>
          <cell r="P1035">
            <v>32031358</v>
          </cell>
          <cell r="Q1035">
            <v>64062716</v>
          </cell>
          <cell r="R1035">
            <v>32031358</v>
          </cell>
        </row>
        <row r="1036">
          <cell r="A1036">
            <v>73347</v>
          </cell>
          <cell r="B1036" t="str">
            <v>73347</v>
          </cell>
          <cell r="C1036" t="str">
            <v xml:space="preserve">TOLIMA </v>
          </cell>
          <cell r="D1036" t="str">
            <v>A-03-03-05-001-002-29</v>
          </cell>
          <cell r="E1036" t="str">
            <v>HERVEO</v>
          </cell>
          <cell r="F1036">
            <v>8001000570</v>
          </cell>
          <cell r="G1036">
            <v>800100057</v>
          </cell>
          <cell r="I1036">
            <v>1</v>
          </cell>
          <cell r="M1036">
            <v>91983306</v>
          </cell>
          <cell r="O1036">
            <v>91983306</v>
          </cell>
          <cell r="P1036">
            <v>7665276</v>
          </cell>
          <cell r="Q1036">
            <v>15330552</v>
          </cell>
          <cell r="R1036">
            <v>7665276</v>
          </cell>
        </row>
        <row r="1037">
          <cell r="A1037">
            <v>73349</v>
          </cell>
          <cell r="B1037" t="str">
            <v>73349</v>
          </cell>
          <cell r="C1037" t="str">
            <v xml:space="preserve">TOLIMA </v>
          </cell>
          <cell r="D1037" t="str">
            <v>A-03-03-05-001-002-29</v>
          </cell>
          <cell r="E1037" t="str">
            <v>HONDA</v>
          </cell>
          <cell r="F1037">
            <v>8001000588</v>
          </cell>
          <cell r="G1037">
            <v>800100058</v>
          </cell>
          <cell r="I1037">
            <v>1</v>
          </cell>
          <cell r="M1037">
            <v>233162132</v>
          </cell>
          <cell r="O1037">
            <v>233162132</v>
          </cell>
          <cell r="P1037">
            <v>19430178</v>
          </cell>
          <cell r="Q1037">
            <v>38860356</v>
          </cell>
          <cell r="R1037">
            <v>19430178</v>
          </cell>
        </row>
        <row r="1038">
          <cell r="A1038">
            <v>73352</v>
          </cell>
          <cell r="B1038" t="str">
            <v>73352</v>
          </cell>
          <cell r="C1038" t="str">
            <v xml:space="preserve">TOLIMA </v>
          </cell>
          <cell r="D1038" t="str">
            <v>A-03-03-05-001-002-29</v>
          </cell>
          <cell r="E1038" t="str">
            <v>ICONONZO</v>
          </cell>
          <cell r="F1038">
            <v>8001000595</v>
          </cell>
          <cell r="G1038">
            <v>800100059</v>
          </cell>
          <cell r="I1038">
            <v>1</v>
          </cell>
          <cell r="M1038">
            <v>176971356</v>
          </cell>
          <cell r="O1038">
            <v>176971356</v>
          </cell>
          <cell r="P1038">
            <v>14747613</v>
          </cell>
          <cell r="Q1038">
            <v>29495226</v>
          </cell>
          <cell r="R1038">
            <v>14747613</v>
          </cell>
        </row>
        <row r="1039">
          <cell r="A1039">
            <v>73408</v>
          </cell>
          <cell r="B1039" t="str">
            <v>73408</v>
          </cell>
          <cell r="C1039" t="str">
            <v xml:space="preserve">TOLIMA </v>
          </cell>
          <cell r="D1039" t="str">
            <v>A-03-03-05-001-002-29</v>
          </cell>
          <cell r="E1039" t="str">
            <v>LERIDA</v>
          </cell>
          <cell r="F1039">
            <v>8907020342</v>
          </cell>
          <cell r="G1039">
            <v>890702034</v>
          </cell>
          <cell r="I1039">
            <v>1</v>
          </cell>
          <cell r="M1039">
            <v>215850288</v>
          </cell>
          <cell r="O1039">
            <v>215850288</v>
          </cell>
          <cell r="P1039">
            <v>17987524</v>
          </cell>
          <cell r="Q1039">
            <v>35975048</v>
          </cell>
          <cell r="R1039">
            <v>17987524</v>
          </cell>
        </row>
        <row r="1040">
          <cell r="A1040">
            <v>73411</v>
          </cell>
          <cell r="B1040" t="str">
            <v>73411</v>
          </cell>
          <cell r="C1040" t="str">
            <v xml:space="preserve">TOLIMA </v>
          </cell>
          <cell r="D1040" t="str">
            <v>A-03-03-05-001-002-29</v>
          </cell>
          <cell r="E1040" t="str">
            <v>LIBANO</v>
          </cell>
          <cell r="F1040">
            <v>8001000610</v>
          </cell>
          <cell r="G1040">
            <v>800100061</v>
          </cell>
          <cell r="I1040">
            <v>1</v>
          </cell>
          <cell r="M1040">
            <v>490332336</v>
          </cell>
          <cell r="O1040">
            <v>490332336</v>
          </cell>
          <cell r="P1040">
            <v>40861028</v>
          </cell>
          <cell r="Q1040">
            <v>81722056</v>
          </cell>
          <cell r="R1040">
            <v>40861028</v>
          </cell>
        </row>
        <row r="1041">
          <cell r="A1041">
            <v>73443</v>
          </cell>
          <cell r="B1041" t="str">
            <v>73443</v>
          </cell>
          <cell r="C1041" t="str">
            <v xml:space="preserve">TOLIMA </v>
          </cell>
          <cell r="D1041" t="str">
            <v>A-03-03-05-001-002-29</v>
          </cell>
          <cell r="E1041" t="str">
            <v>MARIQUITA</v>
          </cell>
          <cell r="F1041">
            <v>8907013421</v>
          </cell>
          <cell r="G1041">
            <v>890701342</v>
          </cell>
          <cell r="I1041">
            <v>1</v>
          </cell>
          <cell r="M1041">
            <v>453777680</v>
          </cell>
          <cell r="O1041">
            <v>453777680</v>
          </cell>
          <cell r="P1041">
            <v>37814807</v>
          </cell>
          <cell r="Q1041">
            <v>75629614</v>
          </cell>
          <cell r="R1041">
            <v>37814807</v>
          </cell>
        </row>
        <row r="1042">
          <cell r="A1042">
            <v>73449</v>
          </cell>
          <cell r="B1042" t="str">
            <v>73449</v>
          </cell>
          <cell r="C1042" t="str">
            <v xml:space="preserve">TOLIMA </v>
          </cell>
          <cell r="D1042" t="str">
            <v>A-03-03-05-001-002-29</v>
          </cell>
          <cell r="E1042" t="str">
            <v>MELGAR</v>
          </cell>
          <cell r="F1042" t="str">
            <v>8907019334</v>
          </cell>
          <cell r="G1042">
            <v>890701933</v>
          </cell>
          <cell r="I1042">
            <v>1</v>
          </cell>
          <cell r="M1042">
            <v>360296684</v>
          </cell>
          <cell r="O1042">
            <v>360296684</v>
          </cell>
          <cell r="P1042">
            <v>30024724</v>
          </cell>
          <cell r="Q1042">
            <v>60049448</v>
          </cell>
          <cell r="R1042">
            <v>30024724</v>
          </cell>
        </row>
        <row r="1043">
          <cell r="A1043">
            <v>73461</v>
          </cell>
          <cell r="B1043" t="str">
            <v>73461</v>
          </cell>
          <cell r="C1043" t="str">
            <v xml:space="preserve">TOLIMA </v>
          </cell>
          <cell r="D1043" t="str">
            <v>A-03-03-05-001-002-29</v>
          </cell>
          <cell r="E1043" t="str">
            <v>MURILLO</v>
          </cell>
          <cell r="F1043">
            <v>8000103508</v>
          </cell>
          <cell r="G1043">
            <v>800010350</v>
          </cell>
          <cell r="I1043">
            <v>1</v>
          </cell>
          <cell r="M1043">
            <v>53356856</v>
          </cell>
          <cell r="O1043">
            <v>53356856</v>
          </cell>
          <cell r="P1043">
            <v>4446405</v>
          </cell>
          <cell r="Q1043">
            <v>8892810</v>
          </cell>
          <cell r="R1043">
            <v>4446405</v>
          </cell>
        </row>
        <row r="1044">
          <cell r="A1044">
            <v>73483</v>
          </cell>
          <cell r="B1044" t="str">
            <v>73483</v>
          </cell>
          <cell r="C1044" t="str">
            <v xml:space="preserve">TOLIMA </v>
          </cell>
          <cell r="D1044" t="str">
            <v>A-03-03-05-001-002-29</v>
          </cell>
          <cell r="E1044" t="str">
            <v>NATAGAIMA</v>
          </cell>
          <cell r="F1044">
            <v>8001001341</v>
          </cell>
          <cell r="G1044">
            <v>800100134</v>
          </cell>
          <cell r="I1044">
            <v>1</v>
          </cell>
          <cell r="M1044">
            <v>231898272</v>
          </cell>
          <cell r="O1044">
            <v>231898272</v>
          </cell>
          <cell r="P1044">
            <v>19324856</v>
          </cell>
          <cell r="Q1044">
            <v>38649712</v>
          </cell>
          <cell r="R1044">
            <v>19324856</v>
          </cell>
        </row>
        <row r="1045">
          <cell r="A1045">
            <v>73504</v>
          </cell>
          <cell r="B1045" t="str">
            <v>73504</v>
          </cell>
          <cell r="C1045" t="str">
            <v xml:space="preserve">TOLIMA </v>
          </cell>
          <cell r="D1045" t="str">
            <v>A-03-03-05-001-002-29</v>
          </cell>
          <cell r="E1045" t="str">
            <v>ORTEGA</v>
          </cell>
          <cell r="F1045">
            <v>8907009426</v>
          </cell>
          <cell r="G1045">
            <v>890700942</v>
          </cell>
          <cell r="I1045">
            <v>1</v>
          </cell>
          <cell r="M1045">
            <v>573268568</v>
          </cell>
          <cell r="O1045">
            <v>573268568</v>
          </cell>
          <cell r="P1045">
            <v>47772381</v>
          </cell>
          <cell r="Q1045">
            <v>95544762</v>
          </cell>
          <cell r="R1045">
            <v>47772381</v>
          </cell>
        </row>
        <row r="1046">
          <cell r="A1046">
            <v>73520</v>
          </cell>
          <cell r="B1046" t="str">
            <v>73520</v>
          </cell>
          <cell r="C1046" t="str">
            <v xml:space="preserve">TOLIMA </v>
          </cell>
          <cell r="D1046" t="str">
            <v>A-03-03-05-001-002-29</v>
          </cell>
          <cell r="E1046" t="str">
            <v>PALOCABILDO</v>
          </cell>
          <cell r="F1046">
            <v>8090026375</v>
          </cell>
          <cell r="G1046">
            <v>809002637</v>
          </cell>
          <cell r="I1046">
            <v>1</v>
          </cell>
          <cell r="M1046">
            <v>104200788</v>
          </cell>
          <cell r="O1046">
            <v>104200788</v>
          </cell>
          <cell r="P1046">
            <v>8683399</v>
          </cell>
          <cell r="Q1046">
            <v>17366798</v>
          </cell>
          <cell r="R1046">
            <v>8683399</v>
          </cell>
        </row>
        <row r="1047">
          <cell r="A1047">
            <v>73547</v>
          </cell>
          <cell r="B1047" t="str">
            <v>73547</v>
          </cell>
          <cell r="C1047" t="str">
            <v xml:space="preserve">TOLIMA </v>
          </cell>
          <cell r="D1047" t="str">
            <v>A-03-03-05-001-002-29</v>
          </cell>
          <cell r="E1047" t="str">
            <v>PIEDRAS</v>
          </cell>
          <cell r="F1047">
            <v>8001001364</v>
          </cell>
          <cell r="G1047">
            <v>800100136</v>
          </cell>
          <cell r="I1047">
            <v>1</v>
          </cell>
          <cell r="M1047">
            <v>69824231</v>
          </cell>
          <cell r="O1047">
            <v>69824231</v>
          </cell>
          <cell r="P1047">
            <v>5818686</v>
          </cell>
          <cell r="Q1047">
            <v>11637372</v>
          </cell>
          <cell r="R1047">
            <v>5818686</v>
          </cell>
        </row>
        <row r="1048">
          <cell r="A1048">
            <v>73555</v>
          </cell>
          <cell r="B1048" t="str">
            <v>73555</v>
          </cell>
          <cell r="C1048" t="str">
            <v xml:space="preserve">TOLIMA </v>
          </cell>
          <cell r="D1048" t="str">
            <v>A-03-03-05-001-002-29</v>
          </cell>
          <cell r="E1048" t="str">
            <v>PLANADAS</v>
          </cell>
          <cell r="F1048">
            <v>8001001371</v>
          </cell>
          <cell r="G1048">
            <v>800100137</v>
          </cell>
          <cell r="I1048">
            <v>1</v>
          </cell>
          <cell r="M1048">
            <v>681284864</v>
          </cell>
          <cell r="O1048">
            <v>681284864</v>
          </cell>
          <cell r="P1048">
            <v>56773739</v>
          </cell>
          <cell r="Q1048">
            <v>113547478</v>
          </cell>
          <cell r="R1048">
            <v>56773739</v>
          </cell>
        </row>
        <row r="1049">
          <cell r="A1049">
            <v>73563</v>
          </cell>
          <cell r="B1049" t="str">
            <v>73563</v>
          </cell>
          <cell r="C1049" t="str">
            <v xml:space="preserve">TOLIMA </v>
          </cell>
          <cell r="D1049" t="str">
            <v>A-03-03-05-001-002-29</v>
          </cell>
          <cell r="E1049" t="str">
            <v>PRADO</v>
          </cell>
          <cell r="F1049">
            <v>8907020381</v>
          </cell>
          <cell r="G1049">
            <v>890702038</v>
          </cell>
          <cell r="I1049">
            <v>1</v>
          </cell>
          <cell r="M1049">
            <v>125269008</v>
          </cell>
          <cell r="O1049">
            <v>125269008</v>
          </cell>
          <cell r="P1049">
            <v>10439084</v>
          </cell>
          <cell r="Q1049">
            <v>20878168</v>
          </cell>
          <cell r="R1049">
            <v>10439084</v>
          </cell>
        </row>
        <row r="1050">
          <cell r="A1050">
            <v>73585</v>
          </cell>
          <cell r="B1050" t="str">
            <v>73585</v>
          </cell>
          <cell r="C1050" t="str">
            <v xml:space="preserve">TOLIMA </v>
          </cell>
          <cell r="D1050" t="str">
            <v>A-03-03-05-001-002-29</v>
          </cell>
          <cell r="E1050" t="str">
            <v>PURIFICACION</v>
          </cell>
          <cell r="F1050">
            <v>8907010774</v>
          </cell>
          <cell r="G1050">
            <v>890701077</v>
          </cell>
          <cell r="I1050">
            <v>1</v>
          </cell>
          <cell r="M1050">
            <v>266546848</v>
          </cell>
          <cell r="O1050">
            <v>266546848</v>
          </cell>
          <cell r="P1050">
            <v>22212237</v>
          </cell>
          <cell r="Q1050">
            <v>44424474</v>
          </cell>
          <cell r="R1050">
            <v>22212237</v>
          </cell>
        </row>
        <row r="1051">
          <cell r="A1051">
            <v>73616</v>
          </cell>
          <cell r="B1051" t="str">
            <v>73616</v>
          </cell>
          <cell r="C1051" t="str">
            <v xml:space="preserve">TOLIMA </v>
          </cell>
          <cell r="D1051" t="str">
            <v>A-03-03-05-001-002-29</v>
          </cell>
          <cell r="E1051" t="str">
            <v>RIOBLANCO</v>
          </cell>
          <cell r="F1051">
            <v>8907020407</v>
          </cell>
          <cell r="G1051">
            <v>890702040</v>
          </cell>
          <cell r="I1051">
            <v>1</v>
          </cell>
          <cell r="M1051">
            <v>489044616</v>
          </cell>
          <cell r="O1051">
            <v>489044616</v>
          </cell>
          <cell r="P1051">
            <v>40753718</v>
          </cell>
          <cell r="Q1051">
            <v>81507436</v>
          </cell>
          <cell r="R1051">
            <v>40753718</v>
          </cell>
        </row>
        <row r="1052">
          <cell r="A1052">
            <v>73622</v>
          </cell>
          <cell r="B1052" t="str">
            <v>73622</v>
          </cell>
          <cell r="C1052" t="str">
            <v xml:space="preserve">TOLIMA </v>
          </cell>
          <cell r="D1052" t="str">
            <v>A-03-03-05-001-002-29</v>
          </cell>
          <cell r="E1052" t="str">
            <v>RONCESVALLES</v>
          </cell>
          <cell r="F1052">
            <v>8907009118</v>
          </cell>
          <cell r="G1052">
            <v>890700911</v>
          </cell>
          <cell r="I1052">
            <v>1</v>
          </cell>
          <cell r="M1052">
            <v>73680632</v>
          </cell>
          <cell r="O1052">
            <v>73680632</v>
          </cell>
          <cell r="P1052">
            <v>6140053</v>
          </cell>
          <cell r="Q1052">
            <v>12280106</v>
          </cell>
          <cell r="R1052">
            <v>6140053</v>
          </cell>
        </row>
        <row r="1053">
          <cell r="A1053">
            <v>73624</v>
          </cell>
          <cell r="B1053" t="str">
            <v>73624</v>
          </cell>
          <cell r="C1053" t="str">
            <v xml:space="preserve">TOLIMA </v>
          </cell>
          <cell r="D1053" t="str">
            <v>A-03-03-05-001-002-29</v>
          </cell>
          <cell r="E1053" t="str">
            <v>ROVIRA</v>
          </cell>
          <cell r="F1053">
            <v>8001001389</v>
          </cell>
          <cell r="G1053">
            <v>800100138</v>
          </cell>
          <cell r="I1053">
            <v>1</v>
          </cell>
          <cell r="M1053">
            <v>451557600</v>
          </cell>
          <cell r="O1053">
            <v>451557600</v>
          </cell>
          <cell r="P1053">
            <v>37629800</v>
          </cell>
          <cell r="Q1053">
            <v>75259600</v>
          </cell>
          <cell r="R1053">
            <v>37629800</v>
          </cell>
        </row>
        <row r="1054">
          <cell r="A1054">
            <v>73671</v>
          </cell>
          <cell r="B1054" t="str">
            <v>73671</v>
          </cell>
          <cell r="C1054" t="str">
            <v xml:space="preserve">TOLIMA </v>
          </cell>
          <cell r="D1054" t="str">
            <v>A-03-03-05-001-002-29</v>
          </cell>
          <cell r="E1054" t="str">
            <v>SALDAÑA</v>
          </cell>
          <cell r="F1054">
            <v>8001001404</v>
          </cell>
          <cell r="G1054">
            <v>800100140</v>
          </cell>
          <cell r="I1054">
            <v>1</v>
          </cell>
          <cell r="M1054">
            <v>181764644</v>
          </cell>
          <cell r="O1054">
            <v>181764644</v>
          </cell>
          <cell r="P1054">
            <v>15147054</v>
          </cell>
          <cell r="Q1054">
            <v>30294108</v>
          </cell>
          <cell r="R1054">
            <v>15147054</v>
          </cell>
        </row>
        <row r="1055">
          <cell r="A1055">
            <v>73675</v>
          </cell>
          <cell r="B1055" t="str">
            <v>73675</v>
          </cell>
          <cell r="C1055" t="str">
            <v xml:space="preserve">TOLIMA </v>
          </cell>
          <cell r="D1055" t="str">
            <v>A-03-03-05-001-002-29</v>
          </cell>
          <cell r="E1055" t="str">
            <v>SAN ANTONIO</v>
          </cell>
          <cell r="F1055">
            <v>8001001411</v>
          </cell>
          <cell r="G1055">
            <v>800100141</v>
          </cell>
          <cell r="I1055">
            <v>1</v>
          </cell>
          <cell r="M1055">
            <v>260232424</v>
          </cell>
          <cell r="O1055">
            <v>260232424</v>
          </cell>
          <cell r="P1055">
            <v>21686035</v>
          </cell>
          <cell r="Q1055">
            <v>43372070</v>
          </cell>
          <cell r="R1055">
            <v>21686035</v>
          </cell>
        </row>
        <row r="1056">
          <cell r="A1056">
            <v>73678</v>
          </cell>
          <cell r="B1056" t="str">
            <v>73678</v>
          </cell>
          <cell r="C1056" t="str">
            <v xml:space="preserve">TOLIMA </v>
          </cell>
          <cell r="D1056" t="str">
            <v>A-03-03-05-001-002-29</v>
          </cell>
          <cell r="E1056" t="str">
            <v>SAN LUIS</v>
          </cell>
          <cell r="F1056">
            <v>8907008428</v>
          </cell>
          <cell r="G1056">
            <v>890700842</v>
          </cell>
          <cell r="I1056">
            <v>1</v>
          </cell>
          <cell r="M1056">
            <v>179283612</v>
          </cell>
          <cell r="O1056">
            <v>179283612</v>
          </cell>
          <cell r="P1056">
            <v>14940301</v>
          </cell>
          <cell r="Q1056">
            <v>29880602</v>
          </cell>
          <cell r="R1056">
            <v>14940301</v>
          </cell>
        </row>
        <row r="1057">
          <cell r="A1057">
            <v>73686</v>
          </cell>
          <cell r="B1057" t="str">
            <v>73686</v>
          </cell>
          <cell r="C1057" t="str">
            <v xml:space="preserve">TOLIMA </v>
          </cell>
          <cell r="D1057" t="str">
            <v>A-03-03-05-001-002-29</v>
          </cell>
          <cell r="E1057" t="str">
            <v>SANTA ISABEL</v>
          </cell>
          <cell r="F1057">
            <v>8900720441</v>
          </cell>
          <cell r="G1057">
            <v>890072044</v>
          </cell>
          <cell r="I1057">
            <v>1</v>
          </cell>
          <cell r="M1057">
            <v>81420794</v>
          </cell>
          <cell r="O1057">
            <v>81420794</v>
          </cell>
          <cell r="P1057">
            <v>6785066</v>
          </cell>
          <cell r="Q1057">
            <v>13570132</v>
          </cell>
          <cell r="R1057">
            <v>6785066</v>
          </cell>
        </row>
        <row r="1058">
          <cell r="A1058">
            <v>73770</v>
          </cell>
          <cell r="B1058" t="str">
            <v>73770</v>
          </cell>
          <cell r="C1058" t="str">
            <v xml:space="preserve">TOLIMA </v>
          </cell>
          <cell r="D1058" t="str">
            <v>A-03-03-05-001-002-29</v>
          </cell>
          <cell r="E1058" t="str">
            <v>SUAREZ</v>
          </cell>
          <cell r="F1058" t="str">
            <v>8907009780</v>
          </cell>
          <cell r="G1058">
            <v>890700978</v>
          </cell>
          <cell r="I1058">
            <v>1</v>
          </cell>
          <cell r="K1058" t="str">
            <v>No. 4091 del 16-11-2016</v>
          </cell>
          <cell r="L1058" t="str">
            <v>No. 1000 del 13-04-2018</v>
          </cell>
          <cell r="M1058">
            <v>42139029</v>
          </cell>
          <cell r="O1058">
            <v>42139029</v>
          </cell>
          <cell r="P1058">
            <v>3511586</v>
          </cell>
          <cell r="Q1058">
            <v>7023172</v>
          </cell>
          <cell r="R1058">
            <v>3511586</v>
          </cell>
        </row>
        <row r="1059">
          <cell r="A1059">
            <v>73854</v>
          </cell>
          <cell r="B1059" t="str">
            <v>73854</v>
          </cell>
          <cell r="C1059" t="str">
            <v xml:space="preserve">TOLIMA </v>
          </cell>
          <cell r="D1059" t="str">
            <v>A-03-03-05-001-002-29</v>
          </cell>
          <cell r="E1059" t="str">
            <v>VALLE DE S.JUAN</v>
          </cell>
          <cell r="F1059">
            <v>8001001436</v>
          </cell>
          <cell r="G1059">
            <v>800100143</v>
          </cell>
          <cell r="I1059">
            <v>1</v>
          </cell>
          <cell r="M1059">
            <v>69766868</v>
          </cell>
          <cell r="O1059">
            <v>69766868</v>
          </cell>
          <cell r="P1059">
            <v>5813906</v>
          </cell>
          <cell r="Q1059">
            <v>11627812</v>
          </cell>
          <cell r="R1059">
            <v>5813906</v>
          </cell>
        </row>
        <row r="1060">
          <cell r="A1060">
            <v>73861</v>
          </cell>
          <cell r="B1060" t="str">
            <v>73861</v>
          </cell>
          <cell r="C1060" t="str">
            <v xml:space="preserve">TOLIMA </v>
          </cell>
          <cell r="D1060" t="str">
            <v>A-03-03-05-001-002-29</v>
          </cell>
          <cell r="E1060" t="str">
            <v>VENADILLO</v>
          </cell>
          <cell r="F1060">
            <v>8001001443</v>
          </cell>
          <cell r="G1060">
            <v>800100144</v>
          </cell>
          <cell r="I1060">
            <v>1</v>
          </cell>
          <cell r="M1060">
            <v>179218676</v>
          </cell>
          <cell r="O1060">
            <v>179218676</v>
          </cell>
          <cell r="P1060">
            <v>14934890</v>
          </cell>
          <cell r="Q1060">
            <v>29869780</v>
          </cell>
          <cell r="R1060">
            <v>14934890</v>
          </cell>
        </row>
        <row r="1061">
          <cell r="A1061">
            <v>73870</v>
          </cell>
          <cell r="B1061" t="str">
            <v>73870</v>
          </cell>
          <cell r="C1061" t="str">
            <v xml:space="preserve">TOLIMA </v>
          </cell>
          <cell r="D1061" t="str">
            <v>A-03-03-05-001-002-29</v>
          </cell>
          <cell r="E1061" t="str">
            <v>VILLA HERMOSA</v>
          </cell>
          <cell r="F1061">
            <v>8001001450</v>
          </cell>
          <cell r="G1061">
            <v>800100145</v>
          </cell>
          <cell r="I1061">
            <v>1</v>
          </cell>
          <cell r="M1061">
            <v>131474240</v>
          </cell>
          <cell r="O1061">
            <v>131474240</v>
          </cell>
          <cell r="P1061">
            <v>10956187</v>
          </cell>
          <cell r="Q1061">
            <v>21912374</v>
          </cell>
          <cell r="R1061">
            <v>10956187</v>
          </cell>
        </row>
        <row r="1062">
          <cell r="A1062">
            <v>73873</v>
          </cell>
          <cell r="B1062" t="str">
            <v>73873</v>
          </cell>
          <cell r="C1062" t="str">
            <v xml:space="preserve">TOLIMA </v>
          </cell>
          <cell r="D1062" t="str">
            <v>A-03-03-05-001-002-29</v>
          </cell>
          <cell r="E1062" t="str">
            <v>VILLARRICA</v>
          </cell>
          <cell r="F1062">
            <v>8001001475</v>
          </cell>
          <cell r="G1062">
            <v>800100147</v>
          </cell>
          <cell r="I1062">
            <v>1</v>
          </cell>
          <cell r="M1062">
            <v>65597105</v>
          </cell>
          <cell r="O1062">
            <v>65597105</v>
          </cell>
          <cell r="P1062">
            <v>5466425</v>
          </cell>
          <cell r="Q1062">
            <v>10932850</v>
          </cell>
          <cell r="R1062">
            <v>5466425</v>
          </cell>
        </row>
        <row r="1063">
          <cell r="A1063">
            <v>73001</v>
          </cell>
          <cell r="B1063" t="str">
            <v>73001</v>
          </cell>
          <cell r="C1063" t="str">
            <v xml:space="preserve">TOLIMA </v>
          </cell>
          <cell r="D1063" t="str">
            <v>A-03-03-05-001-002-55</v>
          </cell>
          <cell r="E1063" t="str">
            <v>IBAGUE</v>
          </cell>
          <cell r="F1063">
            <v>8001133897</v>
          </cell>
          <cell r="G1063">
            <v>800113389</v>
          </cell>
          <cell r="I1063">
            <v>1</v>
          </cell>
          <cell r="J1063" t="str">
            <v>CERTIFICADO</v>
          </cell>
          <cell r="K1063" t="str">
            <v>No. 4278 del 20-11-2019</v>
          </cell>
          <cell r="L1063" t="str">
            <v>No. 1047 del 28-04-2020-parcial hasta abirl, definitiva Resol. 1348 del 1°-jul-2020</v>
          </cell>
          <cell r="M1063">
            <v>4597139840</v>
          </cell>
          <cell r="O1063">
            <v>4597139840</v>
          </cell>
          <cell r="P1063">
            <v>383094987</v>
          </cell>
          <cell r="Q1063">
            <v>766189974</v>
          </cell>
          <cell r="R1063">
            <v>383094987</v>
          </cell>
        </row>
        <row r="1064">
          <cell r="A1064">
            <v>76020</v>
          </cell>
          <cell r="B1064" t="str">
            <v>76020</v>
          </cell>
          <cell r="C1064" t="str">
            <v>VALLE DEL CAUCA</v>
          </cell>
          <cell r="D1064" t="str">
            <v>A-03-03-05-001-002-30</v>
          </cell>
          <cell r="E1064" t="str">
            <v>ALCALA</v>
          </cell>
          <cell r="F1064" t="str">
            <v>8919010790</v>
          </cell>
          <cell r="G1064">
            <v>891901079</v>
          </cell>
          <cell r="I1064">
            <v>1</v>
          </cell>
          <cell r="M1064">
            <v>151748754</v>
          </cell>
          <cell r="O1064">
            <v>151748754</v>
          </cell>
          <cell r="P1064">
            <v>12645730</v>
          </cell>
          <cell r="Q1064">
            <v>25291460</v>
          </cell>
          <cell r="R1064">
            <v>12645730</v>
          </cell>
        </row>
        <row r="1065">
          <cell r="A1065">
            <v>76036</v>
          </cell>
          <cell r="B1065" t="str">
            <v>76036</v>
          </cell>
          <cell r="C1065" t="str">
            <v>VALLE DEL CAUCA</v>
          </cell>
          <cell r="D1065" t="str">
            <v>A-03-03-05-001-002-30</v>
          </cell>
          <cell r="E1065" t="str">
            <v>ANDALUCIA</v>
          </cell>
          <cell r="F1065">
            <v>8919004434</v>
          </cell>
          <cell r="G1065">
            <v>891900443</v>
          </cell>
          <cell r="I1065">
            <v>1</v>
          </cell>
          <cell r="M1065">
            <v>157611844</v>
          </cell>
          <cell r="O1065">
            <v>157611844</v>
          </cell>
          <cell r="P1065">
            <v>13134320</v>
          </cell>
          <cell r="Q1065">
            <v>26268640</v>
          </cell>
          <cell r="R1065">
            <v>13134320</v>
          </cell>
        </row>
        <row r="1066">
          <cell r="A1066">
            <v>76041</v>
          </cell>
          <cell r="B1066" t="str">
            <v>76041</v>
          </cell>
          <cell r="C1066" t="str">
            <v>VALLE DEL CAUCA</v>
          </cell>
          <cell r="D1066" t="str">
            <v>A-03-03-05-001-002-30</v>
          </cell>
          <cell r="E1066" t="str">
            <v>ANSERMANUEVO</v>
          </cell>
          <cell r="F1066">
            <v>8001005328</v>
          </cell>
          <cell r="G1066">
            <v>800100532</v>
          </cell>
          <cell r="I1066">
            <v>1</v>
          </cell>
          <cell r="M1066">
            <v>207897804</v>
          </cell>
          <cell r="O1066">
            <v>207897804</v>
          </cell>
          <cell r="P1066">
            <v>17324817</v>
          </cell>
          <cell r="Q1066">
            <v>34649634</v>
          </cell>
          <cell r="R1066">
            <v>17324817</v>
          </cell>
        </row>
        <row r="1067">
          <cell r="A1067">
            <v>76054</v>
          </cell>
          <cell r="B1067" t="str">
            <v>76054</v>
          </cell>
          <cell r="C1067" t="str">
            <v>VALLE DEL CAUCA</v>
          </cell>
          <cell r="D1067" t="str">
            <v>A-03-03-05-001-002-30</v>
          </cell>
          <cell r="E1067" t="str">
            <v>ARGELIA</v>
          </cell>
          <cell r="F1067">
            <v>8919010199</v>
          </cell>
          <cell r="G1067">
            <v>891901019</v>
          </cell>
          <cell r="I1067">
            <v>1</v>
          </cell>
          <cell r="M1067">
            <v>69037281</v>
          </cell>
          <cell r="O1067">
            <v>69037281</v>
          </cell>
          <cell r="P1067">
            <v>5753107</v>
          </cell>
          <cell r="Q1067">
            <v>11506214</v>
          </cell>
          <cell r="R1067">
            <v>5753107</v>
          </cell>
        </row>
        <row r="1068">
          <cell r="A1068">
            <v>76100</v>
          </cell>
          <cell r="B1068" t="str">
            <v>76100</v>
          </cell>
          <cell r="C1068" t="str">
            <v>VALLE DEL CAUCA</v>
          </cell>
          <cell r="D1068" t="str">
            <v>A-03-03-05-001-002-30</v>
          </cell>
          <cell r="E1068" t="str">
            <v>BOLIVAR</v>
          </cell>
          <cell r="F1068">
            <v>8919009451</v>
          </cell>
          <cell r="G1068">
            <v>891900945</v>
          </cell>
          <cell r="I1068">
            <v>1</v>
          </cell>
          <cell r="M1068">
            <v>186162200</v>
          </cell>
          <cell r="O1068">
            <v>186162200</v>
          </cell>
          <cell r="P1068">
            <v>15513517</v>
          </cell>
          <cell r="Q1068">
            <v>31027034</v>
          </cell>
          <cell r="R1068">
            <v>15513517</v>
          </cell>
        </row>
        <row r="1069">
          <cell r="A1069">
            <v>76113</v>
          </cell>
          <cell r="B1069" t="str">
            <v>76113</v>
          </cell>
          <cell r="C1069" t="str">
            <v>VALLE DEL CAUCA</v>
          </cell>
          <cell r="D1069" t="str">
            <v>A-03-03-05-001-002-30</v>
          </cell>
          <cell r="E1069" t="str">
            <v>BUGALAGRANDE</v>
          </cell>
          <cell r="F1069">
            <v>8919003531</v>
          </cell>
          <cell r="G1069">
            <v>891900353</v>
          </cell>
          <cell r="I1069">
            <v>1</v>
          </cell>
          <cell r="M1069">
            <v>230720440</v>
          </cell>
          <cell r="O1069">
            <v>230720440</v>
          </cell>
          <cell r="P1069">
            <v>19226703</v>
          </cell>
          <cell r="Q1069">
            <v>38453406</v>
          </cell>
          <cell r="R1069">
            <v>19226703</v>
          </cell>
        </row>
        <row r="1070">
          <cell r="A1070">
            <v>76122</v>
          </cell>
          <cell r="B1070" t="str">
            <v>76122</v>
          </cell>
          <cell r="C1070" t="str">
            <v>VALLE DEL CAUCA</v>
          </cell>
          <cell r="D1070" t="str">
            <v>A-03-03-05-001-002-30</v>
          </cell>
          <cell r="E1070" t="str">
            <v>CAICEDONIA</v>
          </cell>
          <cell r="F1070">
            <v>8919006606</v>
          </cell>
          <cell r="G1070">
            <v>891900660</v>
          </cell>
          <cell r="I1070">
            <v>1</v>
          </cell>
          <cell r="M1070">
            <v>224509204</v>
          </cell>
          <cell r="O1070">
            <v>224509204</v>
          </cell>
          <cell r="P1070">
            <v>18709100</v>
          </cell>
          <cell r="Q1070">
            <v>37418200</v>
          </cell>
          <cell r="R1070">
            <v>18709100</v>
          </cell>
        </row>
        <row r="1071">
          <cell r="A1071">
            <v>76126</v>
          </cell>
          <cell r="B1071" t="str">
            <v>76126</v>
          </cell>
          <cell r="C1071" t="str">
            <v>VALLE DEL CAUCA</v>
          </cell>
          <cell r="D1071" t="str">
            <v>A-03-03-05-001-002-30</v>
          </cell>
          <cell r="E1071" t="str">
            <v>CALIMA EL DARIEN</v>
          </cell>
          <cell r="F1071">
            <v>8903096118</v>
          </cell>
          <cell r="G1071">
            <v>890309611</v>
          </cell>
          <cell r="I1071">
            <v>1</v>
          </cell>
          <cell r="K1071" t="str">
            <v>No. 4091 del 16-11-2016</v>
          </cell>
          <cell r="L1071" t="str">
            <v>No. 1746 del 20-06-2018</v>
          </cell>
          <cell r="M1071">
            <v>158104270</v>
          </cell>
          <cell r="O1071">
            <v>158104270</v>
          </cell>
          <cell r="P1071">
            <v>13175356</v>
          </cell>
          <cell r="Q1071">
            <v>26350712</v>
          </cell>
          <cell r="R1071">
            <v>13175356</v>
          </cell>
        </row>
        <row r="1072">
          <cell r="A1072">
            <v>76130</v>
          </cell>
          <cell r="B1072" t="str">
            <v>76130</v>
          </cell>
          <cell r="C1072" t="str">
            <v>VALLE DEL CAUCA</v>
          </cell>
          <cell r="D1072" t="str">
            <v>A-03-03-05-001-002-30</v>
          </cell>
          <cell r="E1072" t="str">
            <v>CANDELARIA</v>
          </cell>
          <cell r="F1072">
            <v>8913800381</v>
          </cell>
          <cell r="G1072">
            <v>891380038</v>
          </cell>
          <cell r="I1072">
            <v>1</v>
          </cell>
          <cell r="M1072">
            <v>688921168</v>
          </cell>
          <cell r="O1072">
            <v>688921168</v>
          </cell>
          <cell r="P1072">
            <v>57410097</v>
          </cell>
          <cell r="Q1072">
            <v>114820194</v>
          </cell>
          <cell r="R1072">
            <v>57410097</v>
          </cell>
        </row>
        <row r="1073">
          <cell r="A1073">
            <v>76233</v>
          </cell>
          <cell r="B1073" t="str">
            <v>76233</v>
          </cell>
          <cell r="C1073" t="str">
            <v>VALLE DEL CAUCA</v>
          </cell>
          <cell r="D1073" t="str">
            <v>A-03-03-05-001-002-30</v>
          </cell>
          <cell r="E1073" t="str">
            <v>DAGUA</v>
          </cell>
          <cell r="F1073">
            <v>8001005145</v>
          </cell>
          <cell r="G1073">
            <v>800100514</v>
          </cell>
          <cell r="I1073">
            <v>1</v>
          </cell>
          <cell r="M1073">
            <v>449580344</v>
          </cell>
          <cell r="O1073">
            <v>449580344</v>
          </cell>
          <cell r="P1073">
            <v>37465029</v>
          </cell>
          <cell r="Q1073">
            <v>74930058</v>
          </cell>
          <cell r="R1073">
            <v>37465029</v>
          </cell>
        </row>
        <row r="1074">
          <cell r="A1074">
            <v>76243</v>
          </cell>
          <cell r="B1074" t="str">
            <v>76243</v>
          </cell>
          <cell r="C1074" t="str">
            <v>VALLE DEL CAUCA</v>
          </cell>
          <cell r="D1074" t="str">
            <v>A-03-03-05-001-002-30</v>
          </cell>
          <cell r="E1074" t="str">
            <v>EL AGUILA</v>
          </cell>
          <cell r="F1074">
            <v>8001005184</v>
          </cell>
          <cell r="G1074">
            <v>800100518</v>
          </cell>
          <cell r="I1074">
            <v>1</v>
          </cell>
          <cell r="M1074">
            <v>110343046</v>
          </cell>
          <cell r="O1074">
            <v>110343046</v>
          </cell>
          <cell r="P1074">
            <v>9195254</v>
          </cell>
          <cell r="Q1074">
            <v>18390508</v>
          </cell>
          <cell r="R1074">
            <v>9195254</v>
          </cell>
        </row>
        <row r="1075">
          <cell r="A1075">
            <v>76246</v>
          </cell>
          <cell r="B1075" t="str">
            <v>76246</v>
          </cell>
          <cell r="C1075" t="str">
            <v>VALLE DEL CAUCA</v>
          </cell>
          <cell r="D1075" t="str">
            <v>A-03-03-05-001-002-30</v>
          </cell>
          <cell r="E1075" t="str">
            <v>EL CAIRO</v>
          </cell>
          <cell r="F1075" t="str">
            <v>8001005152</v>
          </cell>
          <cell r="G1075">
            <v>800100515</v>
          </cell>
          <cell r="I1075">
            <v>1</v>
          </cell>
          <cell r="M1075">
            <v>73930450</v>
          </cell>
          <cell r="O1075">
            <v>73930450</v>
          </cell>
          <cell r="P1075">
            <v>6160871</v>
          </cell>
          <cell r="Q1075">
            <v>12321742</v>
          </cell>
          <cell r="R1075">
            <v>6160871</v>
          </cell>
        </row>
        <row r="1076">
          <cell r="A1076">
            <v>76248</v>
          </cell>
          <cell r="B1076" t="str">
            <v>76248</v>
          </cell>
          <cell r="C1076" t="str">
            <v>VALLE DEL CAUCA</v>
          </cell>
          <cell r="D1076" t="str">
            <v>A-03-03-05-001-002-30</v>
          </cell>
          <cell r="E1076" t="str">
            <v>EL CERRITO</v>
          </cell>
          <cell r="F1076">
            <v>8001005335</v>
          </cell>
          <cell r="G1076">
            <v>800100533</v>
          </cell>
          <cell r="I1076">
            <v>1</v>
          </cell>
          <cell r="M1076">
            <v>440276600</v>
          </cell>
          <cell r="O1076">
            <v>440276600</v>
          </cell>
          <cell r="P1076">
            <v>36689717</v>
          </cell>
          <cell r="Q1076">
            <v>73379434</v>
          </cell>
          <cell r="R1076">
            <v>36689717</v>
          </cell>
        </row>
        <row r="1077">
          <cell r="A1077">
            <v>76250</v>
          </cell>
          <cell r="B1077" t="str">
            <v>76250</v>
          </cell>
          <cell r="C1077" t="str">
            <v>VALLE DEL CAUCA</v>
          </cell>
          <cell r="D1077" t="str">
            <v>A-03-03-05-001-002-30</v>
          </cell>
          <cell r="E1077" t="str">
            <v>EL DOVIO</v>
          </cell>
          <cell r="F1077" t="str">
            <v>8919012235</v>
          </cell>
          <cell r="G1077">
            <v>891901223</v>
          </cell>
          <cell r="I1077">
            <v>1</v>
          </cell>
          <cell r="M1077">
            <v>129498188</v>
          </cell>
          <cell r="O1077">
            <v>129498188</v>
          </cell>
          <cell r="P1077">
            <v>10791516</v>
          </cell>
          <cell r="Q1077">
            <v>21583032</v>
          </cell>
          <cell r="R1077">
            <v>10791516</v>
          </cell>
        </row>
        <row r="1078">
          <cell r="A1078">
            <v>76275</v>
          </cell>
          <cell r="B1078" t="str">
            <v>76275</v>
          </cell>
          <cell r="C1078" t="str">
            <v>VALLE DEL CAUCA</v>
          </cell>
          <cell r="D1078" t="str">
            <v>A-03-03-05-001-002-30</v>
          </cell>
          <cell r="E1078" t="str">
            <v>FLORIDA</v>
          </cell>
          <cell r="F1078">
            <v>8001005191</v>
          </cell>
          <cell r="G1078">
            <v>800100519</v>
          </cell>
          <cell r="I1078">
            <v>1</v>
          </cell>
          <cell r="M1078">
            <v>511027400</v>
          </cell>
          <cell r="O1078">
            <v>511027400</v>
          </cell>
          <cell r="P1078">
            <v>42585617</v>
          </cell>
          <cell r="Q1078">
            <v>85171234</v>
          </cell>
          <cell r="R1078">
            <v>42585617</v>
          </cell>
        </row>
        <row r="1079">
          <cell r="A1079">
            <v>76306</v>
          </cell>
          <cell r="B1079" t="str">
            <v>76306</v>
          </cell>
          <cell r="C1079" t="str">
            <v>VALLE DEL CAUCA</v>
          </cell>
          <cell r="D1079" t="str">
            <v>A-03-03-05-001-002-30</v>
          </cell>
          <cell r="E1079" t="str">
            <v>GINEBRA</v>
          </cell>
          <cell r="F1079" t="str">
            <v>8001005201</v>
          </cell>
          <cell r="G1079">
            <v>800100520</v>
          </cell>
          <cell r="I1079">
            <v>1</v>
          </cell>
          <cell r="M1079">
            <v>213677244</v>
          </cell>
          <cell r="O1079">
            <v>213677244</v>
          </cell>
          <cell r="P1079">
            <v>17806437</v>
          </cell>
          <cell r="Q1079">
            <v>35612874</v>
          </cell>
          <cell r="R1079">
            <v>17806437</v>
          </cell>
        </row>
        <row r="1080">
          <cell r="A1080">
            <v>76318</v>
          </cell>
          <cell r="B1080" t="str">
            <v>76318</v>
          </cell>
          <cell r="C1080" t="str">
            <v>VALLE DEL CAUCA</v>
          </cell>
          <cell r="D1080" t="str">
            <v>A-03-03-05-001-002-30</v>
          </cell>
          <cell r="E1080" t="str">
            <v>GUACARI</v>
          </cell>
          <cell r="F1080" t="str">
            <v>8913800897</v>
          </cell>
          <cell r="G1080">
            <v>891380089</v>
          </cell>
          <cell r="I1080">
            <v>1</v>
          </cell>
          <cell r="M1080">
            <v>284522436</v>
          </cell>
          <cell r="O1080">
            <v>284522436</v>
          </cell>
          <cell r="P1080">
            <v>23710203</v>
          </cell>
          <cell r="Q1080">
            <v>47420406</v>
          </cell>
          <cell r="R1080">
            <v>23710203</v>
          </cell>
        </row>
        <row r="1081">
          <cell r="A1081">
            <v>76377</v>
          </cell>
          <cell r="B1081" t="str">
            <v>76377</v>
          </cell>
          <cell r="C1081" t="str">
            <v>VALLE DEL CAUCA</v>
          </cell>
          <cell r="D1081" t="str">
            <v>A-03-03-05-001-002-30</v>
          </cell>
          <cell r="E1081" t="str">
            <v>LA CUMBRE</v>
          </cell>
          <cell r="F1081">
            <v>8001005217</v>
          </cell>
          <cell r="G1081">
            <v>800100521</v>
          </cell>
          <cell r="I1081">
            <v>1</v>
          </cell>
          <cell r="M1081">
            <v>127907074</v>
          </cell>
          <cell r="O1081">
            <v>127907074</v>
          </cell>
          <cell r="P1081">
            <v>10658923</v>
          </cell>
          <cell r="Q1081">
            <v>21317846</v>
          </cell>
          <cell r="R1081">
            <v>10658923</v>
          </cell>
        </row>
        <row r="1082">
          <cell r="A1082">
            <v>76400</v>
          </cell>
          <cell r="B1082" t="str">
            <v>76400</v>
          </cell>
          <cell r="C1082" t="str">
            <v>VALLE DEL CAUCA</v>
          </cell>
          <cell r="D1082" t="str">
            <v>A-03-03-05-001-002-30</v>
          </cell>
          <cell r="E1082" t="str">
            <v>LA UNION</v>
          </cell>
          <cell r="F1082">
            <v>8919011093</v>
          </cell>
          <cell r="G1082">
            <v>891901109</v>
          </cell>
          <cell r="I1082">
            <v>1</v>
          </cell>
          <cell r="M1082">
            <v>311663156</v>
          </cell>
          <cell r="O1082">
            <v>311663156</v>
          </cell>
          <cell r="P1082">
            <v>25971930</v>
          </cell>
          <cell r="Q1082">
            <v>51943860</v>
          </cell>
          <cell r="R1082">
            <v>25971930</v>
          </cell>
        </row>
        <row r="1083">
          <cell r="A1083">
            <v>76403</v>
          </cell>
          <cell r="B1083" t="str">
            <v>76403</v>
          </cell>
          <cell r="C1083" t="str">
            <v>VALLE DEL CAUCA</v>
          </cell>
          <cell r="D1083" t="str">
            <v>A-03-03-05-001-002-30</v>
          </cell>
          <cell r="E1083" t="str">
            <v>LA VICTORIA</v>
          </cell>
          <cell r="F1083">
            <v>8001005249</v>
          </cell>
          <cell r="G1083">
            <v>800100524</v>
          </cell>
          <cell r="I1083">
            <v>1</v>
          </cell>
          <cell r="M1083">
            <v>116620952</v>
          </cell>
          <cell r="O1083">
            <v>116620952</v>
          </cell>
          <cell r="P1083">
            <v>9718413</v>
          </cell>
          <cell r="Q1083">
            <v>19436826</v>
          </cell>
          <cell r="R1083">
            <v>9718413</v>
          </cell>
        </row>
        <row r="1084">
          <cell r="A1084">
            <v>76497</v>
          </cell>
          <cell r="B1084" t="str">
            <v>76497</v>
          </cell>
          <cell r="C1084" t="str">
            <v>VALLE DEL CAUCA</v>
          </cell>
          <cell r="D1084" t="str">
            <v>A-03-03-05-001-002-30</v>
          </cell>
          <cell r="E1084" t="str">
            <v>OBANDO</v>
          </cell>
          <cell r="F1084">
            <v>8919009023</v>
          </cell>
          <cell r="G1084">
            <v>891900902</v>
          </cell>
          <cell r="I1084">
            <v>1</v>
          </cell>
          <cell r="M1084">
            <v>123004298</v>
          </cell>
          <cell r="O1084">
            <v>123004298</v>
          </cell>
          <cell r="P1084">
            <v>10250358</v>
          </cell>
          <cell r="Q1084">
            <v>20500716</v>
          </cell>
          <cell r="R1084">
            <v>10250358</v>
          </cell>
        </row>
        <row r="1085">
          <cell r="A1085">
            <v>76563</v>
          </cell>
          <cell r="B1085" t="str">
            <v>76563</v>
          </cell>
          <cell r="C1085" t="str">
            <v>VALLE DEL CAUCA</v>
          </cell>
          <cell r="D1085" t="str">
            <v>A-03-03-05-001-002-30</v>
          </cell>
          <cell r="E1085" t="str">
            <v>PRADERA</v>
          </cell>
          <cell r="F1085">
            <v>8913801150</v>
          </cell>
          <cell r="G1085">
            <v>891380115</v>
          </cell>
          <cell r="I1085">
            <v>1</v>
          </cell>
          <cell r="M1085">
            <v>568073624</v>
          </cell>
          <cell r="O1085">
            <v>568073624</v>
          </cell>
          <cell r="P1085">
            <v>47339469</v>
          </cell>
          <cell r="Q1085">
            <v>94678938</v>
          </cell>
          <cell r="R1085">
            <v>47339469</v>
          </cell>
        </row>
        <row r="1086">
          <cell r="A1086">
            <v>76606</v>
          </cell>
          <cell r="B1086" t="str">
            <v>76606</v>
          </cell>
          <cell r="C1086" t="str">
            <v>VALLE DEL CAUCA</v>
          </cell>
          <cell r="D1086" t="str">
            <v>A-03-03-05-001-002-30</v>
          </cell>
          <cell r="E1086" t="str">
            <v>RESTREPO</v>
          </cell>
          <cell r="F1086" t="str">
            <v>8919021912</v>
          </cell>
          <cell r="G1086">
            <v>891902191</v>
          </cell>
          <cell r="I1086">
            <v>1</v>
          </cell>
          <cell r="M1086">
            <v>194394592</v>
          </cell>
          <cell r="O1086">
            <v>194394592</v>
          </cell>
          <cell r="P1086">
            <v>16199549</v>
          </cell>
          <cell r="Q1086">
            <v>32399098</v>
          </cell>
          <cell r="R1086">
            <v>16199549</v>
          </cell>
        </row>
        <row r="1087">
          <cell r="A1087">
            <v>76616</v>
          </cell>
          <cell r="B1087" t="str">
            <v>76616</v>
          </cell>
          <cell r="C1087" t="str">
            <v>VALLE DEL CAUCA</v>
          </cell>
          <cell r="D1087" t="str">
            <v>A-03-03-05-001-002-30</v>
          </cell>
          <cell r="E1087" t="str">
            <v>RIOFRIO</v>
          </cell>
          <cell r="F1087">
            <v>8919003579</v>
          </cell>
          <cell r="G1087">
            <v>891900357</v>
          </cell>
          <cell r="I1087">
            <v>1</v>
          </cell>
          <cell r="M1087">
            <v>151539544</v>
          </cell>
          <cell r="O1087">
            <v>151539544</v>
          </cell>
          <cell r="P1087">
            <v>12628295</v>
          </cell>
          <cell r="Q1087">
            <v>25256590</v>
          </cell>
          <cell r="R1087">
            <v>12628295</v>
          </cell>
        </row>
        <row r="1088">
          <cell r="A1088">
            <v>76622</v>
          </cell>
          <cell r="B1088" t="str">
            <v>76622</v>
          </cell>
          <cell r="C1088" t="str">
            <v>VALLE DEL CAUCA</v>
          </cell>
          <cell r="D1088" t="str">
            <v>A-03-03-05-001-002-30</v>
          </cell>
          <cell r="E1088" t="str">
            <v>ROLDANILLO</v>
          </cell>
          <cell r="F1088">
            <v>8919002896</v>
          </cell>
          <cell r="G1088">
            <v>891900289</v>
          </cell>
          <cell r="I1088">
            <v>1</v>
          </cell>
          <cell r="M1088">
            <v>318348088</v>
          </cell>
          <cell r="O1088">
            <v>318348088</v>
          </cell>
          <cell r="P1088">
            <v>26529007</v>
          </cell>
          <cell r="Q1088">
            <v>53058014</v>
          </cell>
          <cell r="R1088">
            <v>26529007</v>
          </cell>
        </row>
        <row r="1089">
          <cell r="A1089">
            <v>76670</v>
          </cell>
          <cell r="B1089" t="str">
            <v>76670</v>
          </cell>
          <cell r="C1089" t="str">
            <v>VALLE DEL CAUCA</v>
          </cell>
          <cell r="D1089" t="str">
            <v>A-03-03-05-001-002-30</v>
          </cell>
          <cell r="E1089" t="str">
            <v>SAN PEDRO</v>
          </cell>
          <cell r="F1089" t="str">
            <v>8001005263</v>
          </cell>
          <cell r="G1089">
            <v>800100526</v>
          </cell>
          <cell r="I1089">
            <v>1</v>
          </cell>
          <cell r="M1089">
            <v>149129772</v>
          </cell>
          <cell r="O1089">
            <v>149129772</v>
          </cell>
          <cell r="P1089">
            <v>12427481</v>
          </cell>
          <cell r="Q1089">
            <v>24854962</v>
          </cell>
          <cell r="R1089">
            <v>12427481</v>
          </cell>
        </row>
        <row r="1090">
          <cell r="A1090">
            <v>76736</v>
          </cell>
          <cell r="B1090" t="str">
            <v>76736</v>
          </cell>
          <cell r="C1090" t="str">
            <v>VALLE DEL CAUCA</v>
          </cell>
          <cell r="D1090" t="str">
            <v>A-03-03-05-001-002-30</v>
          </cell>
          <cell r="E1090" t="str">
            <v>SEVILLA</v>
          </cell>
          <cell r="F1090">
            <v>8001005270</v>
          </cell>
          <cell r="G1090">
            <v>800100527</v>
          </cell>
          <cell r="I1090">
            <v>1</v>
          </cell>
          <cell r="M1090">
            <v>391228360</v>
          </cell>
          <cell r="O1090">
            <v>391228360</v>
          </cell>
          <cell r="P1090">
            <v>32602363</v>
          </cell>
          <cell r="Q1090">
            <v>65204726</v>
          </cell>
          <cell r="R1090">
            <v>32602363</v>
          </cell>
        </row>
        <row r="1091">
          <cell r="A1091">
            <v>76823</v>
          </cell>
          <cell r="B1091" t="str">
            <v>76823</v>
          </cell>
          <cell r="C1091" t="str">
            <v>VALLE DEL CAUCA</v>
          </cell>
          <cell r="D1091" t="str">
            <v>A-03-03-05-001-002-30</v>
          </cell>
          <cell r="E1091" t="str">
            <v>TORO</v>
          </cell>
          <cell r="F1091" t="str">
            <v>8919009854</v>
          </cell>
          <cell r="G1091">
            <v>891900985</v>
          </cell>
          <cell r="I1091">
            <v>1</v>
          </cell>
          <cell r="M1091">
            <v>167546074</v>
          </cell>
          <cell r="O1091">
            <v>167546074</v>
          </cell>
          <cell r="P1091">
            <v>13962173</v>
          </cell>
          <cell r="Q1091">
            <v>27924346</v>
          </cell>
          <cell r="R1091">
            <v>13962173</v>
          </cell>
        </row>
        <row r="1092">
          <cell r="A1092">
            <v>76828</v>
          </cell>
          <cell r="B1092" t="str">
            <v>76828</v>
          </cell>
          <cell r="C1092" t="str">
            <v>VALLE DEL CAUCA</v>
          </cell>
          <cell r="D1092" t="str">
            <v>A-03-03-05-001-002-30</v>
          </cell>
          <cell r="E1092" t="str">
            <v>TRUJILLO</v>
          </cell>
          <cell r="F1092">
            <v>8919007643</v>
          </cell>
          <cell r="G1092">
            <v>891900764</v>
          </cell>
          <cell r="I1092">
            <v>1</v>
          </cell>
          <cell r="M1092">
            <v>205394832</v>
          </cell>
          <cell r="O1092">
            <v>205394832</v>
          </cell>
          <cell r="P1092">
            <v>17116236</v>
          </cell>
          <cell r="Q1092">
            <v>34232472</v>
          </cell>
          <cell r="R1092">
            <v>17116236</v>
          </cell>
        </row>
        <row r="1093">
          <cell r="A1093">
            <v>76845</v>
          </cell>
          <cell r="B1093" t="str">
            <v>76845</v>
          </cell>
          <cell r="C1093" t="str">
            <v>VALLE DEL CAUCA</v>
          </cell>
          <cell r="D1093" t="str">
            <v>A-03-03-05-001-002-30</v>
          </cell>
          <cell r="E1093" t="str">
            <v>ULLOA</v>
          </cell>
          <cell r="F1093">
            <v>8001005295</v>
          </cell>
          <cell r="G1093">
            <v>800100529</v>
          </cell>
          <cell r="I1093">
            <v>1</v>
          </cell>
          <cell r="M1093">
            <v>46982927</v>
          </cell>
          <cell r="O1093">
            <v>46982927</v>
          </cell>
          <cell r="P1093">
            <v>3915244</v>
          </cell>
          <cell r="Q1093">
            <v>7830488</v>
          </cell>
          <cell r="R1093">
            <v>3915244</v>
          </cell>
        </row>
        <row r="1094">
          <cell r="A1094">
            <v>76863</v>
          </cell>
          <cell r="B1094" t="str">
            <v>76863</v>
          </cell>
          <cell r="C1094" t="str">
            <v>VALLE DEL CAUCA</v>
          </cell>
          <cell r="D1094" t="str">
            <v>A-03-03-05-001-002-30</v>
          </cell>
          <cell r="E1094" t="str">
            <v>VERSALLES</v>
          </cell>
          <cell r="F1094">
            <v>8919011552</v>
          </cell>
          <cell r="G1094">
            <v>891901155</v>
          </cell>
          <cell r="I1094">
            <v>1</v>
          </cell>
          <cell r="M1094">
            <v>70051203</v>
          </cell>
          <cell r="O1094">
            <v>70051203</v>
          </cell>
          <cell r="P1094">
            <v>5837600</v>
          </cell>
          <cell r="Q1094">
            <v>11675200</v>
          </cell>
          <cell r="R1094">
            <v>5837600</v>
          </cell>
        </row>
        <row r="1095">
          <cell r="A1095">
            <v>76869</v>
          </cell>
          <cell r="B1095" t="str">
            <v>76869</v>
          </cell>
          <cell r="C1095" t="str">
            <v>VALLE DEL CAUCA</v>
          </cell>
          <cell r="D1095" t="str">
            <v>A-03-03-05-001-002-30</v>
          </cell>
          <cell r="E1095" t="str">
            <v>VIJES</v>
          </cell>
          <cell r="F1095">
            <v>8002430227</v>
          </cell>
          <cell r="G1095">
            <v>800243022</v>
          </cell>
          <cell r="I1095">
            <v>1</v>
          </cell>
          <cell r="M1095">
            <v>106403356</v>
          </cell>
          <cell r="O1095">
            <v>106403356</v>
          </cell>
          <cell r="P1095">
            <v>8866946</v>
          </cell>
          <cell r="Q1095">
            <v>17733892</v>
          </cell>
          <cell r="R1095">
            <v>8866946</v>
          </cell>
        </row>
        <row r="1096">
          <cell r="A1096">
            <v>76890</v>
          </cell>
          <cell r="B1096" t="str">
            <v>76890</v>
          </cell>
          <cell r="C1096" t="str">
            <v>VALLE DEL CAUCA</v>
          </cell>
          <cell r="D1096" t="str">
            <v>A-03-03-05-001-002-30</v>
          </cell>
          <cell r="E1096" t="str">
            <v>YOTOCO</v>
          </cell>
          <cell r="F1096">
            <v>8001005310</v>
          </cell>
          <cell r="G1096">
            <v>800100531</v>
          </cell>
          <cell r="I1096">
            <v>1</v>
          </cell>
          <cell r="M1096">
            <v>152878728</v>
          </cell>
          <cell r="O1096">
            <v>152878728</v>
          </cell>
          <cell r="P1096">
            <v>12739894</v>
          </cell>
          <cell r="Q1096">
            <v>25479788</v>
          </cell>
          <cell r="R1096">
            <v>12739894</v>
          </cell>
        </row>
        <row r="1097">
          <cell r="A1097">
            <v>76895</v>
          </cell>
          <cell r="B1097" t="str">
            <v>76895</v>
          </cell>
          <cell r="C1097" t="str">
            <v>VALLE DEL CAUCA</v>
          </cell>
          <cell r="D1097" t="str">
            <v>A-03-03-05-001-002-30</v>
          </cell>
          <cell r="E1097" t="str">
            <v>ZARZAL</v>
          </cell>
          <cell r="F1097">
            <v>8919006240</v>
          </cell>
          <cell r="G1097">
            <v>891900624</v>
          </cell>
          <cell r="I1097">
            <v>1</v>
          </cell>
          <cell r="M1097">
            <v>373358420</v>
          </cell>
          <cell r="O1097">
            <v>373358420</v>
          </cell>
          <cell r="P1097">
            <v>31113202</v>
          </cell>
          <cell r="Q1097">
            <v>62226404</v>
          </cell>
          <cell r="R1097">
            <v>31113202</v>
          </cell>
        </row>
        <row r="1098">
          <cell r="A1098">
            <v>76001</v>
          </cell>
          <cell r="B1098" t="str">
            <v>76001</v>
          </cell>
          <cell r="C1098" t="str">
            <v>VALLE DEL CAUCA</v>
          </cell>
          <cell r="D1098" t="str">
            <v>A-03-03-05-001-002-43</v>
          </cell>
          <cell r="E1098" t="str">
            <v>CALI</v>
          </cell>
          <cell r="F1098">
            <v>8903990113</v>
          </cell>
          <cell r="G1098">
            <v>890399011</v>
          </cell>
          <cell r="I1098">
            <v>1</v>
          </cell>
          <cell r="J1098" t="str">
            <v>CERTIFICADO</v>
          </cell>
          <cell r="M1098">
            <v>10714967552</v>
          </cell>
          <cell r="O1098">
            <v>10714967552</v>
          </cell>
          <cell r="P1098">
            <v>892913963</v>
          </cell>
          <cell r="Q1098">
            <v>1785827926</v>
          </cell>
          <cell r="R1098">
            <v>892913963</v>
          </cell>
        </row>
        <row r="1099">
          <cell r="A1099">
            <v>76109</v>
          </cell>
          <cell r="B1099" t="str">
            <v>76109</v>
          </cell>
          <cell r="C1099" t="str">
            <v>VALLE DEL CAUCA</v>
          </cell>
          <cell r="D1099" t="str">
            <v>A-03-03-05-001-002-41</v>
          </cell>
          <cell r="E1099" t="str">
            <v>BUENAVENTURA</v>
          </cell>
          <cell r="F1099">
            <v>8903990453</v>
          </cell>
          <cell r="G1099">
            <v>890399045</v>
          </cell>
          <cell r="I1099">
            <v>2</v>
          </cell>
          <cell r="J1099" t="str">
            <v>CERTIFICADO</v>
          </cell>
          <cell r="K1099" t="str">
            <v>No. 2931 del 14-09-2017</v>
          </cell>
          <cell r="L1099" t="str">
            <v xml:space="preserve">No. 1047 del 28-04-2020-parcial hasta abirl </v>
          </cell>
          <cell r="M1099">
            <v>3907558528</v>
          </cell>
          <cell r="O1099">
            <v>3907558528</v>
          </cell>
          <cell r="P1099">
            <v>325629877</v>
          </cell>
          <cell r="Q1099">
            <v>0</v>
          </cell>
          <cell r="R1099">
            <v>0</v>
          </cell>
        </row>
        <row r="1100">
          <cell r="A1100">
            <v>76111</v>
          </cell>
          <cell r="B1100" t="str">
            <v>76111</v>
          </cell>
          <cell r="C1100" t="str">
            <v>VALLE DEL CAUCA</v>
          </cell>
          <cell r="D1100" t="str">
            <v>A-03-03-05-001-002-42</v>
          </cell>
          <cell r="E1100" t="str">
            <v>BUGA</v>
          </cell>
          <cell r="F1100">
            <v>8913800335</v>
          </cell>
          <cell r="G1100">
            <v>891380033</v>
          </cell>
          <cell r="I1100">
            <v>1</v>
          </cell>
          <cell r="J1100" t="str">
            <v>CERTIFICADO</v>
          </cell>
          <cell r="M1100">
            <v>816208704</v>
          </cell>
          <cell r="O1100">
            <v>816208704</v>
          </cell>
          <cell r="P1100">
            <v>68017392</v>
          </cell>
          <cell r="Q1100">
            <v>136034784</v>
          </cell>
          <cell r="R1100">
            <v>68017392</v>
          </cell>
        </row>
        <row r="1101">
          <cell r="A1101">
            <v>76147</v>
          </cell>
          <cell r="B1101" t="str">
            <v>76147</v>
          </cell>
          <cell r="C1101" t="str">
            <v>VALLE DEL CAUCA</v>
          </cell>
          <cell r="D1101" t="str">
            <v>A-03-03-05-001-002-44</v>
          </cell>
          <cell r="E1101" t="str">
            <v>CARTAGO</v>
          </cell>
          <cell r="F1101">
            <v>8919004932</v>
          </cell>
          <cell r="G1101">
            <v>891900493</v>
          </cell>
          <cell r="I1101">
            <v>1</v>
          </cell>
          <cell r="J1101" t="str">
            <v>CERTIFICADO</v>
          </cell>
          <cell r="M1101">
            <v>1067769296</v>
          </cell>
          <cell r="O1101">
            <v>1067769296</v>
          </cell>
          <cell r="P1101">
            <v>88980775</v>
          </cell>
          <cell r="Q1101">
            <v>177961550</v>
          </cell>
          <cell r="R1101">
            <v>88980775</v>
          </cell>
        </row>
        <row r="1102">
          <cell r="A1102">
            <v>76364</v>
          </cell>
          <cell r="B1102" t="str">
            <v>76364</v>
          </cell>
          <cell r="C1102" t="str">
            <v>VALLE DEL CAUCA</v>
          </cell>
          <cell r="D1102" t="str">
            <v>A-03-03-05-001-002-90</v>
          </cell>
          <cell r="E1102" t="str">
            <v>JAMUNDI</v>
          </cell>
          <cell r="F1102">
            <v>8903990460</v>
          </cell>
          <cell r="G1102">
            <v>890399046</v>
          </cell>
          <cell r="I1102">
            <v>1</v>
          </cell>
          <cell r="J1102" t="str">
            <v>CERTIFICADO</v>
          </cell>
          <cell r="K1102" t="str">
            <v>No. 2013 del 11-07-2017</v>
          </cell>
          <cell r="L1102" t="str">
            <v>No. 2447 del 24-07-2019</v>
          </cell>
          <cell r="M1102">
            <v>1074697888</v>
          </cell>
          <cell r="O1102">
            <v>1074697888</v>
          </cell>
          <cell r="P1102">
            <v>89558157</v>
          </cell>
          <cell r="Q1102">
            <v>179116314</v>
          </cell>
          <cell r="R1102">
            <v>89558157</v>
          </cell>
        </row>
        <row r="1103">
          <cell r="A1103">
            <v>76520</v>
          </cell>
          <cell r="B1103" t="str">
            <v>76520</v>
          </cell>
          <cell r="C1103" t="str">
            <v>VALLE DEL CAUCA</v>
          </cell>
          <cell r="D1103" t="str">
            <v>A-03-03-05-001-002-64</v>
          </cell>
          <cell r="E1103" t="str">
            <v>PALMIRA</v>
          </cell>
          <cell r="F1103">
            <v>8913800073</v>
          </cell>
          <cell r="G1103">
            <v>891380007</v>
          </cell>
          <cell r="I1103">
            <v>1</v>
          </cell>
          <cell r="J1103" t="str">
            <v>CERTIFICADO</v>
          </cell>
          <cell r="M1103">
            <v>2548262944</v>
          </cell>
          <cell r="O1103">
            <v>2548262944</v>
          </cell>
          <cell r="P1103">
            <v>212355245</v>
          </cell>
          <cell r="Q1103">
            <v>424710490</v>
          </cell>
          <cell r="R1103">
            <v>212355245</v>
          </cell>
        </row>
        <row r="1104">
          <cell r="A1104">
            <v>76834</v>
          </cell>
          <cell r="B1104" t="str">
            <v>76834</v>
          </cell>
          <cell r="C1104" t="str">
            <v>VALLE DEL CAUCA</v>
          </cell>
          <cell r="D1104" t="str">
            <v>A-03-03-05-001-002-73</v>
          </cell>
          <cell r="E1104" t="str">
            <v>TULUA</v>
          </cell>
          <cell r="F1104">
            <v>8919002721</v>
          </cell>
          <cell r="G1104">
            <v>891900272</v>
          </cell>
          <cell r="I1104">
            <v>1</v>
          </cell>
          <cell r="J1104" t="str">
            <v>CERTIFICADO</v>
          </cell>
          <cell r="M1104">
            <v>1630485504</v>
          </cell>
          <cell r="O1104">
            <v>1630485504</v>
          </cell>
          <cell r="P1104">
            <v>135873792</v>
          </cell>
          <cell r="Q1104">
            <v>271747584</v>
          </cell>
          <cell r="R1104">
            <v>0</v>
          </cell>
        </row>
        <row r="1105">
          <cell r="A1105">
            <v>76892</v>
          </cell>
          <cell r="B1105" t="str">
            <v>76892</v>
          </cell>
          <cell r="C1105" t="str">
            <v>VALLE DEL CAUCA</v>
          </cell>
          <cell r="D1105" t="str">
            <v>A-03-03-05-001-002-98</v>
          </cell>
          <cell r="E1105" t="str">
            <v>YUMBO</v>
          </cell>
          <cell r="F1105">
            <v>8903990256</v>
          </cell>
          <cell r="G1105">
            <v>890399025</v>
          </cell>
          <cell r="I1105">
            <v>1</v>
          </cell>
          <cell r="J1105" t="str">
            <v>CERTIFICADO</v>
          </cell>
          <cell r="M1105">
            <v>917746864</v>
          </cell>
          <cell r="O1105">
            <v>917746864</v>
          </cell>
          <cell r="P1105">
            <v>76478905</v>
          </cell>
          <cell r="Q1105">
            <v>152957810</v>
          </cell>
          <cell r="R1105">
            <v>76478905</v>
          </cell>
        </row>
        <row r="1106">
          <cell r="A1106">
            <v>97001</v>
          </cell>
          <cell r="B1106" t="str">
            <v>97001</v>
          </cell>
          <cell r="C1106" t="str">
            <v>VAUPES</v>
          </cell>
          <cell r="D1106" t="str">
            <v>A-03-03-05-001-002-31</v>
          </cell>
          <cell r="E1106" t="str">
            <v>MITU</v>
          </cell>
          <cell r="F1106">
            <v>8920992331</v>
          </cell>
          <cell r="G1106">
            <v>892099233</v>
          </cell>
          <cell r="I1106">
            <v>1</v>
          </cell>
          <cell r="M1106">
            <v>1167778080</v>
          </cell>
          <cell r="O1106">
            <v>1167778080</v>
          </cell>
          <cell r="P1106">
            <v>97314840</v>
          </cell>
          <cell r="Q1106">
            <v>194629680</v>
          </cell>
          <cell r="R1106">
            <v>97314840</v>
          </cell>
        </row>
        <row r="1107">
          <cell r="A1107">
            <v>97161</v>
          </cell>
          <cell r="B1107" t="str">
            <v>97161</v>
          </cell>
          <cell r="C1107" t="str">
            <v>VAUPES</v>
          </cell>
          <cell r="D1107" t="str">
            <v>A-03-03-05-001-002-31</v>
          </cell>
          <cell r="E1107" t="str">
            <v>CARURU</v>
          </cell>
          <cell r="F1107">
            <v>8320006054</v>
          </cell>
          <cell r="G1107">
            <v>832000605</v>
          </cell>
          <cell r="I1107">
            <v>1</v>
          </cell>
          <cell r="M1107">
            <v>31308708</v>
          </cell>
          <cell r="O1107">
            <v>31308708</v>
          </cell>
          <cell r="P1107">
            <v>2609059</v>
          </cell>
          <cell r="Q1107">
            <v>5218118</v>
          </cell>
          <cell r="R1107">
            <v>2609059</v>
          </cell>
        </row>
        <row r="1108">
          <cell r="A1108">
            <v>97666</v>
          </cell>
          <cell r="B1108" t="str">
            <v>97666</v>
          </cell>
          <cell r="C1108" t="str">
            <v>VAUPES</v>
          </cell>
          <cell r="D1108" t="str">
            <v>A-03-03-05-001-002-31</v>
          </cell>
          <cell r="E1108" t="str">
            <v>TARAIRA</v>
          </cell>
          <cell r="F1108">
            <v>8320002194</v>
          </cell>
          <cell r="G1108">
            <v>832000219</v>
          </cell>
          <cell r="I1108">
            <v>1</v>
          </cell>
          <cell r="M1108">
            <v>24016389</v>
          </cell>
          <cell r="O1108">
            <v>24016389</v>
          </cell>
          <cell r="P1108">
            <v>2001366</v>
          </cell>
          <cell r="Q1108">
            <v>4002732</v>
          </cell>
          <cell r="R1108">
            <v>2001366</v>
          </cell>
        </row>
        <row r="1109">
          <cell r="A1109">
            <v>97</v>
          </cell>
          <cell r="B1109" t="str">
            <v>97</v>
          </cell>
          <cell r="C1109" t="str">
            <v>VAUPES-CORREGIMIENTO</v>
          </cell>
          <cell r="D1109" t="str">
            <v>A-03-03-05-001-002-81</v>
          </cell>
          <cell r="E1109" t="str">
            <v>CORREGIMIENTOS DEPTALES</v>
          </cell>
          <cell r="F1109" t="str">
            <v>8450000210</v>
          </cell>
          <cell r="G1109">
            <v>845000021</v>
          </cell>
          <cell r="I1109">
            <v>2</v>
          </cell>
          <cell r="K1109" t="str">
            <v>No. 1297 del 06-05-2016</v>
          </cell>
          <cell r="L1109" t="str">
            <v xml:space="preserve">No. 1047 del 28-04-2020-parcial hasta abirl </v>
          </cell>
          <cell r="M1109">
            <v>283583775</v>
          </cell>
          <cell r="O1109">
            <v>283583775</v>
          </cell>
          <cell r="P1109">
            <v>23631981</v>
          </cell>
          <cell r="Q1109">
            <v>0</v>
          </cell>
          <cell r="R1109">
            <v>0</v>
          </cell>
        </row>
        <row r="1110">
          <cell r="A1110">
            <v>99001</v>
          </cell>
          <cell r="B1110" t="str">
            <v>99001</v>
          </cell>
          <cell r="C1110" t="str">
            <v>VICHADA</v>
          </cell>
          <cell r="D1110" t="str">
            <v>A-03-03-05-001-002-32</v>
          </cell>
          <cell r="E1110" t="str">
            <v>PUERTO CARRENO</v>
          </cell>
          <cell r="F1110">
            <v>8920993053</v>
          </cell>
          <cell r="G1110">
            <v>892099305</v>
          </cell>
          <cell r="I1110">
            <v>1</v>
          </cell>
          <cell r="M1110">
            <v>723041264</v>
          </cell>
          <cell r="O1110">
            <v>723041264</v>
          </cell>
          <cell r="P1110">
            <v>60253439</v>
          </cell>
          <cell r="Q1110">
            <v>120506878</v>
          </cell>
          <cell r="R1110">
            <v>60253439</v>
          </cell>
        </row>
        <row r="1111">
          <cell r="A1111">
            <v>99524</v>
          </cell>
          <cell r="B1111" t="str">
            <v>99524</v>
          </cell>
          <cell r="C1111" t="str">
            <v>VICHADA</v>
          </cell>
          <cell r="D1111" t="str">
            <v>A-03-03-05-001-002-32</v>
          </cell>
          <cell r="E1111" t="str">
            <v>LA PRIMAVERA</v>
          </cell>
          <cell r="F1111">
            <v>8001033088</v>
          </cell>
          <cell r="G1111">
            <v>800103308</v>
          </cell>
          <cell r="I1111">
            <v>1</v>
          </cell>
          <cell r="M1111">
            <v>341723612</v>
          </cell>
          <cell r="O1111">
            <v>341723612</v>
          </cell>
          <cell r="P1111">
            <v>28476968</v>
          </cell>
          <cell r="Q1111">
            <v>56953936</v>
          </cell>
          <cell r="R1111">
            <v>28476968</v>
          </cell>
        </row>
        <row r="1112">
          <cell r="A1112">
            <v>99624</v>
          </cell>
          <cell r="B1112" t="str">
            <v>99624</v>
          </cell>
          <cell r="C1112" t="str">
            <v>VICHADA</v>
          </cell>
          <cell r="D1112" t="str">
            <v>A-03-03-05-001-002-32</v>
          </cell>
          <cell r="E1112" t="str">
            <v>SANTA ROSALIA</v>
          </cell>
          <cell r="F1112">
            <v>8001033181</v>
          </cell>
          <cell r="G1112">
            <v>800103318</v>
          </cell>
          <cell r="I1112">
            <v>1</v>
          </cell>
          <cell r="M1112">
            <v>122087244</v>
          </cell>
          <cell r="O1112">
            <v>122087244</v>
          </cell>
          <cell r="P1112">
            <v>10173937</v>
          </cell>
          <cell r="Q1112">
            <v>20347874</v>
          </cell>
          <cell r="R1112">
            <v>10173937</v>
          </cell>
        </row>
        <row r="1113">
          <cell r="A1113">
            <v>99773</v>
          </cell>
          <cell r="B1113" t="str">
            <v>99773</v>
          </cell>
          <cell r="C1113" t="str">
            <v>VICHADA</v>
          </cell>
          <cell r="D1113" t="str">
            <v>A-03-03-05-001-002-32</v>
          </cell>
          <cell r="E1113" t="str">
            <v>CUMARIBO</v>
          </cell>
          <cell r="F1113">
            <v>8420000171</v>
          </cell>
          <cell r="G1113">
            <v>842000017</v>
          </cell>
          <cell r="I1113">
            <v>1</v>
          </cell>
          <cell r="M1113">
            <v>2286358336</v>
          </cell>
          <cell r="O1113">
            <v>2286358336</v>
          </cell>
          <cell r="P1113">
            <v>190529861</v>
          </cell>
          <cell r="Q1113">
            <v>381059722</v>
          </cell>
          <cell r="R1113">
            <v>190529861</v>
          </cell>
        </row>
        <row r="1114">
          <cell r="K1114" t="str">
            <v>TOTALES</v>
          </cell>
          <cell r="M1114">
            <v>591600349127</v>
          </cell>
          <cell r="N1114">
            <v>0</v>
          </cell>
          <cell r="O1114">
            <v>591600349127</v>
          </cell>
          <cell r="P1114">
            <v>49300029133</v>
          </cell>
          <cell r="Q1114">
            <v>97039447264</v>
          </cell>
          <cell r="R1114">
            <v>48514425284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J11" sqref="J11:J42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19" customWidth="1"/>
    <col min="4" max="4" width="19.28515625" style="19" customWidth="1"/>
    <col min="5" max="5" width="21" style="19" customWidth="1"/>
    <col min="6" max="6" width="20.42578125" style="19" customWidth="1"/>
    <col min="7" max="7" width="18.42578125" style="19" customWidth="1"/>
    <col min="8" max="8" width="20" style="19" customWidth="1"/>
    <col min="9" max="9" width="24.85546875" style="19" customWidth="1"/>
    <col min="10" max="10" width="18.5703125" style="13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0.25" x14ac:dyDescent="0.3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5"/>
      <c r="K4" s="15"/>
    </row>
    <row r="5" spans="1:11" ht="22.9" customHeight="1" x14ac:dyDescent="0.3">
      <c r="A5" s="122" t="s">
        <v>1098</v>
      </c>
      <c r="B5" s="122"/>
      <c r="C5" s="122"/>
      <c r="D5" s="122"/>
      <c r="E5" s="122"/>
      <c r="F5" s="122"/>
      <c r="G5" s="122"/>
      <c r="H5" s="122"/>
      <c r="I5" s="122"/>
      <c r="J5" s="12"/>
    </row>
    <row r="6" spans="1:11" ht="15" customHeight="1" x14ac:dyDescent="0.2">
      <c r="B6" s="7"/>
      <c r="C6" s="33"/>
      <c r="D6" s="33"/>
      <c r="E6" s="33"/>
      <c r="F6" s="33"/>
      <c r="G6" s="33"/>
      <c r="H6" s="33"/>
      <c r="I6" s="33"/>
      <c r="J6" s="12"/>
    </row>
    <row r="7" spans="1:11" ht="15.75" customHeight="1" x14ac:dyDescent="0.2">
      <c r="A7" s="101"/>
      <c r="B7" s="101"/>
      <c r="C7" s="120" t="s">
        <v>1086</v>
      </c>
      <c r="D7" s="120"/>
      <c r="E7" s="120"/>
      <c r="F7" s="120"/>
      <c r="G7" s="120"/>
      <c r="H7" s="120"/>
      <c r="I7" s="120"/>
      <c r="J7" s="116" t="s">
        <v>2</v>
      </c>
      <c r="K7" s="114" t="s">
        <v>92</v>
      </c>
    </row>
    <row r="8" spans="1:11" s="18" customFormat="1" ht="41.25" customHeight="1" x14ac:dyDescent="0.2">
      <c r="A8" s="123" t="s">
        <v>116</v>
      </c>
      <c r="B8" s="123" t="s">
        <v>1</v>
      </c>
      <c r="C8" s="118" t="s">
        <v>1087</v>
      </c>
      <c r="D8" s="118"/>
      <c r="E8" s="118"/>
      <c r="F8" s="119" t="s">
        <v>1089</v>
      </c>
      <c r="G8" s="119"/>
      <c r="H8" s="119"/>
      <c r="I8" s="121" t="s">
        <v>1070</v>
      </c>
      <c r="J8" s="117"/>
      <c r="K8" s="114"/>
    </row>
    <row r="9" spans="1:11" ht="41.25" customHeight="1" x14ac:dyDescent="0.2">
      <c r="A9" s="123"/>
      <c r="B9" s="123"/>
      <c r="C9" s="105" t="s">
        <v>1068</v>
      </c>
      <c r="D9" s="105" t="s">
        <v>1069</v>
      </c>
      <c r="E9" s="105" t="s">
        <v>1072</v>
      </c>
      <c r="F9" s="106" t="s">
        <v>115</v>
      </c>
      <c r="G9" s="106" t="s">
        <v>1088</v>
      </c>
      <c r="H9" s="106" t="s">
        <v>1090</v>
      </c>
      <c r="I9" s="121"/>
      <c r="J9" s="117"/>
      <c r="K9" s="115"/>
    </row>
    <row r="10" spans="1:11" ht="21" customHeight="1" x14ac:dyDescent="0.2">
      <c r="A10" s="101"/>
      <c r="B10" s="101"/>
      <c r="C10" s="99"/>
      <c r="D10" s="99"/>
      <c r="E10" s="99" t="s">
        <v>1073</v>
      </c>
      <c r="F10" s="99" t="s">
        <v>1074</v>
      </c>
      <c r="G10" s="99" t="s">
        <v>63</v>
      </c>
      <c r="H10" s="99" t="s">
        <v>1075</v>
      </c>
      <c r="I10" s="99" t="s">
        <v>1076</v>
      </c>
      <c r="J10" s="99" t="s">
        <v>1077</v>
      </c>
      <c r="K10" s="99" t="s">
        <v>1078</v>
      </c>
    </row>
    <row r="11" spans="1:11" s="6" customFormat="1" x14ac:dyDescent="0.2">
      <c r="A11" s="107">
        <v>91</v>
      </c>
      <c r="B11" s="70" t="s">
        <v>20</v>
      </c>
      <c r="C11" s="92">
        <v>3226591236</v>
      </c>
      <c r="D11" s="92">
        <v>2870778597</v>
      </c>
      <c r="E11" s="92">
        <f>SUM(C11:D11)</f>
        <v>6097369833</v>
      </c>
      <c r="F11" s="92">
        <v>382230386</v>
      </c>
      <c r="G11" s="92">
        <v>180726809</v>
      </c>
      <c r="H11" s="92">
        <f>SUM(F11:G11)</f>
        <v>562957195</v>
      </c>
      <c r="I11" s="92">
        <f>+E11+H11</f>
        <v>6660327028</v>
      </c>
      <c r="J11" s="92">
        <v>0</v>
      </c>
      <c r="K11" s="92">
        <f>+I11+J11</f>
        <v>6660327028</v>
      </c>
    </row>
    <row r="12" spans="1:11" s="6" customFormat="1" x14ac:dyDescent="0.2">
      <c r="A12" s="107">
        <v>5</v>
      </c>
      <c r="B12" s="70" t="s">
        <v>4</v>
      </c>
      <c r="C12" s="92">
        <v>72866210797</v>
      </c>
      <c r="D12" s="92">
        <v>1790662144</v>
      </c>
      <c r="E12" s="92">
        <f t="shared" ref="E12:E42" si="0">SUM(C12:D12)</f>
        <v>74656872941</v>
      </c>
      <c r="F12" s="92">
        <v>10287135858</v>
      </c>
      <c r="G12" s="92">
        <v>4875402420</v>
      </c>
      <c r="H12" s="92">
        <f t="shared" ref="H12:H42" si="1">SUM(F12:G12)</f>
        <v>15162538278</v>
      </c>
      <c r="I12" s="92">
        <f t="shared" ref="I12:I42" si="2">+E12+H12</f>
        <v>89819411219</v>
      </c>
      <c r="J12" s="92">
        <v>2804719527</v>
      </c>
      <c r="K12" s="92">
        <f t="shared" ref="K12:K42" si="3">+I12+J12</f>
        <v>92624130746</v>
      </c>
    </row>
    <row r="13" spans="1:11" s="6" customFormat="1" x14ac:dyDescent="0.2">
      <c r="A13" s="107">
        <v>81</v>
      </c>
      <c r="B13" s="70" t="s">
        <v>17</v>
      </c>
      <c r="C13" s="92">
        <v>11380429117</v>
      </c>
      <c r="D13" s="92">
        <v>278253513</v>
      </c>
      <c r="E13" s="92">
        <f t="shared" si="0"/>
        <v>11658682630</v>
      </c>
      <c r="F13" s="92">
        <v>1565614052</v>
      </c>
      <c r="G13" s="92">
        <v>737944557</v>
      </c>
      <c r="H13" s="92">
        <f t="shared" si="1"/>
        <v>2303558609</v>
      </c>
      <c r="I13" s="92">
        <f t="shared" si="2"/>
        <v>13962241239</v>
      </c>
      <c r="J13" s="92">
        <v>34395614</v>
      </c>
      <c r="K13" s="92">
        <f t="shared" si="3"/>
        <v>13996636853</v>
      </c>
    </row>
    <row r="14" spans="1:11" s="6" customFormat="1" x14ac:dyDescent="0.2">
      <c r="A14" s="107">
        <v>8</v>
      </c>
      <c r="B14" s="70" t="s">
        <v>81</v>
      </c>
      <c r="C14" s="92">
        <v>18692627511</v>
      </c>
      <c r="D14" s="92">
        <v>421605238</v>
      </c>
      <c r="E14" s="92">
        <f t="shared" si="0"/>
        <v>19114232749</v>
      </c>
      <c r="F14" s="92">
        <v>2695093871</v>
      </c>
      <c r="G14" s="92">
        <v>1280015806</v>
      </c>
      <c r="H14" s="92">
        <f t="shared" si="1"/>
        <v>3975109677</v>
      </c>
      <c r="I14" s="92">
        <f t="shared" si="2"/>
        <v>23089342426</v>
      </c>
      <c r="J14" s="92">
        <v>1143916102</v>
      </c>
      <c r="K14" s="92">
        <f t="shared" si="3"/>
        <v>24233258528</v>
      </c>
    </row>
    <row r="15" spans="1:11" s="6" customFormat="1" x14ac:dyDescent="0.2">
      <c r="A15" s="107">
        <v>13</v>
      </c>
      <c r="B15" s="70" t="s">
        <v>79</v>
      </c>
      <c r="C15" s="92">
        <v>41764879988</v>
      </c>
      <c r="D15" s="92">
        <v>709274501</v>
      </c>
      <c r="E15" s="92">
        <f t="shared" si="0"/>
        <v>42474154489</v>
      </c>
      <c r="F15" s="92">
        <v>5861002511</v>
      </c>
      <c r="G15" s="92">
        <v>2780340027</v>
      </c>
      <c r="H15" s="92">
        <f t="shared" si="1"/>
        <v>8641342538</v>
      </c>
      <c r="I15" s="92">
        <f t="shared" si="2"/>
        <v>51115497027</v>
      </c>
      <c r="J15" s="92">
        <v>889839354</v>
      </c>
      <c r="K15" s="92">
        <f t="shared" si="3"/>
        <v>52005336381</v>
      </c>
    </row>
    <row r="16" spans="1:11" s="6" customFormat="1" x14ac:dyDescent="0.2">
      <c r="A16" s="107">
        <v>15</v>
      </c>
      <c r="B16" s="70" t="s">
        <v>83</v>
      </c>
      <c r="C16" s="92">
        <v>36848744649</v>
      </c>
      <c r="D16" s="92">
        <v>613707140</v>
      </c>
      <c r="E16" s="92">
        <f t="shared" si="0"/>
        <v>37462451789</v>
      </c>
      <c r="F16" s="92">
        <v>4953898279</v>
      </c>
      <c r="G16" s="92">
        <v>2352766964</v>
      </c>
      <c r="H16" s="92">
        <f t="shared" si="1"/>
        <v>7306665243</v>
      </c>
      <c r="I16" s="92">
        <f t="shared" si="2"/>
        <v>44769117032</v>
      </c>
      <c r="J16" s="92">
        <v>1870974556</v>
      </c>
      <c r="K16" s="92">
        <f t="shared" si="3"/>
        <v>46640091588</v>
      </c>
    </row>
    <row r="17" spans="1:12" s="6" customFormat="1" x14ac:dyDescent="0.2">
      <c r="A17" s="107">
        <v>17</v>
      </c>
      <c r="B17" s="70" t="s">
        <v>5</v>
      </c>
      <c r="C17" s="92">
        <v>19207054584</v>
      </c>
      <c r="D17" s="92">
        <v>1946470264</v>
      </c>
      <c r="E17" s="92">
        <f t="shared" si="0"/>
        <v>21153524848</v>
      </c>
      <c r="F17" s="92">
        <v>2831405930</v>
      </c>
      <c r="G17" s="92">
        <v>1339296552</v>
      </c>
      <c r="H17" s="92">
        <f t="shared" si="1"/>
        <v>4170702482</v>
      </c>
      <c r="I17" s="92">
        <f t="shared" si="2"/>
        <v>25324227330</v>
      </c>
      <c r="J17" s="92">
        <v>0</v>
      </c>
      <c r="K17" s="92">
        <f t="shared" si="3"/>
        <v>25324227330</v>
      </c>
      <c r="L17" s="95"/>
    </row>
    <row r="18" spans="1:12" s="6" customFormat="1" x14ac:dyDescent="0.2">
      <c r="A18" s="107">
        <v>18</v>
      </c>
      <c r="B18" s="70" t="s">
        <v>85</v>
      </c>
      <c r="C18" s="92">
        <v>12119049873</v>
      </c>
      <c r="D18" s="92">
        <v>496020291</v>
      </c>
      <c r="E18" s="92">
        <f t="shared" si="0"/>
        <v>12615070164</v>
      </c>
      <c r="F18" s="92">
        <v>815502016</v>
      </c>
      <c r="G18" s="92">
        <v>767531308</v>
      </c>
      <c r="H18" s="92">
        <f t="shared" si="1"/>
        <v>1583033324</v>
      </c>
      <c r="I18" s="92">
        <f t="shared" si="2"/>
        <v>14198103488</v>
      </c>
      <c r="J18" s="92">
        <v>0</v>
      </c>
      <c r="K18" s="92">
        <f t="shared" si="3"/>
        <v>14198103488</v>
      </c>
    </row>
    <row r="19" spans="1:12" s="6" customFormat="1" x14ac:dyDescent="0.2">
      <c r="A19" s="107">
        <v>85</v>
      </c>
      <c r="B19" s="70" t="s">
        <v>18</v>
      </c>
      <c r="C19" s="92">
        <v>9904617915</v>
      </c>
      <c r="D19" s="92">
        <v>436116267</v>
      </c>
      <c r="E19" s="92">
        <f t="shared" si="0"/>
        <v>10340734182</v>
      </c>
      <c r="F19" s="92">
        <v>1379053168</v>
      </c>
      <c r="G19" s="92">
        <v>652175191</v>
      </c>
      <c r="H19" s="92">
        <f t="shared" si="1"/>
        <v>2031228359</v>
      </c>
      <c r="I19" s="92">
        <f t="shared" si="2"/>
        <v>12371962541</v>
      </c>
      <c r="J19" s="92">
        <v>59595542</v>
      </c>
      <c r="K19" s="92">
        <f t="shared" si="3"/>
        <v>12431558083</v>
      </c>
      <c r="L19" s="95"/>
    </row>
    <row r="20" spans="1:12" s="6" customFormat="1" x14ac:dyDescent="0.2">
      <c r="A20" s="107">
        <v>19</v>
      </c>
      <c r="B20" s="70" t="s">
        <v>6</v>
      </c>
      <c r="C20" s="92">
        <v>43904544132</v>
      </c>
      <c r="D20" s="92">
        <v>18615178374</v>
      </c>
      <c r="E20" s="92">
        <f t="shared" si="0"/>
        <v>62519722506</v>
      </c>
      <c r="F20" s="92">
        <v>6046975703</v>
      </c>
      <c r="G20" s="92">
        <v>2868444834</v>
      </c>
      <c r="H20" s="92">
        <f t="shared" si="1"/>
        <v>8915420537</v>
      </c>
      <c r="I20" s="92">
        <f t="shared" si="2"/>
        <v>71435143043</v>
      </c>
      <c r="J20" s="92">
        <v>839162548</v>
      </c>
      <c r="K20" s="92">
        <f t="shared" si="3"/>
        <v>72274305591</v>
      </c>
      <c r="L20" s="95"/>
    </row>
    <row r="21" spans="1:12" s="6" customFormat="1" x14ac:dyDescent="0.2">
      <c r="A21" s="107">
        <v>20</v>
      </c>
      <c r="B21" s="70" t="s">
        <v>7</v>
      </c>
      <c r="C21" s="92">
        <v>24828092797</v>
      </c>
      <c r="D21" s="92">
        <v>6651024132</v>
      </c>
      <c r="E21" s="92">
        <f t="shared" si="0"/>
        <v>31479116929</v>
      </c>
      <c r="F21" s="92">
        <v>3425840676</v>
      </c>
      <c r="G21" s="92">
        <v>1621971970</v>
      </c>
      <c r="H21" s="92">
        <f t="shared" si="1"/>
        <v>5047812646</v>
      </c>
      <c r="I21" s="92">
        <f t="shared" si="2"/>
        <v>36526929575</v>
      </c>
      <c r="J21" s="92">
        <v>227323268</v>
      </c>
      <c r="K21" s="92">
        <f t="shared" si="3"/>
        <v>36754252843</v>
      </c>
    </row>
    <row r="22" spans="1:12" s="6" customFormat="1" x14ac:dyDescent="0.2">
      <c r="A22" s="107">
        <v>27</v>
      </c>
      <c r="B22" s="70" t="s">
        <v>86</v>
      </c>
      <c r="C22" s="92">
        <v>16166323864</v>
      </c>
      <c r="D22" s="92">
        <v>990807296</v>
      </c>
      <c r="E22" s="92">
        <f t="shared" si="0"/>
        <v>17157131160</v>
      </c>
      <c r="F22" s="92">
        <v>2229432232</v>
      </c>
      <c r="G22" s="92">
        <v>1055561686</v>
      </c>
      <c r="H22" s="92">
        <f t="shared" si="1"/>
        <v>3284993918</v>
      </c>
      <c r="I22" s="92">
        <f t="shared" si="2"/>
        <v>20442125078</v>
      </c>
      <c r="J22" s="92">
        <v>543241800</v>
      </c>
      <c r="K22" s="92">
        <f t="shared" si="3"/>
        <v>20985366878</v>
      </c>
    </row>
    <row r="23" spans="1:12" s="6" customFormat="1" x14ac:dyDescent="0.2">
      <c r="A23" s="107">
        <v>23</v>
      </c>
      <c r="B23" s="72" t="s">
        <v>82</v>
      </c>
      <c r="C23" s="92">
        <v>45057718542</v>
      </c>
      <c r="D23" s="92">
        <v>627290054</v>
      </c>
      <c r="E23" s="92">
        <f t="shared" si="0"/>
        <v>45685008596</v>
      </c>
      <c r="F23" s="92">
        <v>6599006207</v>
      </c>
      <c r="G23" s="92">
        <v>3133674280</v>
      </c>
      <c r="H23" s="92">
        <f t="shared" si="1"/>
        <v>9732680487</v>
      </c>
      <c r="I23" s="92">
        <f t="shared" si="2"/>
        <v>55417689083</v>
      </c>
      <c r="J23" s="92">
        <v>556846113</v>
      </c>
      <c r="K23" s="92">
        <f t="shared" si="3"/>
        <v>55974535196</v>
      </c>
    </row>
    <row r="24" spans="1:12" s="6" customFormat="1" x14ac:dyDescent="0.2">
      <c r="A24" s="107">
        <v>25</v>
      </c>
      <c r="B24" s="70" t="s">
        <v>8</v>
      </c>
      <c r="C24" s="92">
        <v>42881162489</v>
      </c>
      <c r="D24" s="92">
        <v>818281864</v>
      </c>
      <c r="E24" s="92">
        <f t="shared" si="0"/>
        <v>43699444353</v>
      </c>
      <c r="F24" s="92">
        <v>6402023505</v>
      </c>
      <c r="G24" s="92">
        <v>3031285417</v>
      </c>
      <c r="H24" s="92">
        <f t="shared" si="1"/>
        <v>9433308922</v>
      </c>
      <c r="I24" s="92">
        <f t="shared" si="2"/>
        <v>53132753275</v>
      </c>
      <c r="J24" s="92">
        <v>3426872864</v>
      </c>
      <c r="K24" s="92">
        <f t="shared" si="3"/>
        <v>56559626139</v>
      </c>
    </row>
    <row r="25" spans="1:12" s="6" customFormat="1" x14ac:dyDescent="0.2">
      <c r="A25" s="107">
        <v>94</v>
      </c>
      <c r="B25" s="70" t="s">
        <v>89</v>
      </c>
      <c r="C25" s="92">
        <v>1886400993</v>
      </c>
      <c r="D25" s="92">
        <v>1533131851</v>
      </c>
      <c r="E25" s="92">
        <f t="shared" si="0"/>
        <v>3419532844</v>
      </c>
      <c r="F25" s="92">
        <v>176991687</v>
      </c>
      <c r="G25" s="92">
        <v>82742594</v>
      </c>
      <c r="H25" s="92">
        <f t="shared" si="1"/>
        <v>259734281</v>
      </c>
      <c r="I25" s="92">
        <f t="shared" si="2"/>
        <v>3679267125</v>
      </c>
      <c r="J25" s="92">
        <v>15854969</v>
      </c>
      <c r="K25" s="92">
        <f t="shared" si="3"/>
        <v>3695122094</v>
      </c>
    </row>
    <row r="26" spans="1:12" s="6" customFormat="1" x14ac:dyDescent="0.2">
      <c r="A26" s="107">
        <v>95</v>
      </c>
      <c r="B26" s="70" t="s">
        <v>21</v>
      </c>
      <c r="C26" s="92">
        <v>3880438924</v>
      </c>
      <c r="D26" s="92">
        <v>1993659294</v>
      </c>
      <c r="E26" s="92">
        <f t="shared" si="0"/>
        <v>5874098218</v>
      </c>
      <c r="F26" s="92">
        <v>461836107</v>
      </c>
      <c r="G26" s="92">
        <v>218581868</v>
      </c>
      <c r="H26" s="92">
        <f t="shared" si="1"/>
        <v>680417975</v>
      </c>
      <c r="I26" s="92">
        <f t="shared" si="2"/>
        <v>6554516193</v>
      </c>
      <c r="J26" s="92">
        <v>0</v>
      </c>
      <c r="K26" s="92">
        <f t="shared" si="3"/>
        <v>6554516193</v>
      </c>
    </row>
    <row r="27" spans="1:12" s="6" customFormat="1" x14ac:dyDescent="0.2">
      <c r="A27" s="107">
        <v>41</v>
      </c>
      <c r="B27" s="70" t="s">
        <v>9</v>
      </c>
      <c r="C27" s="92">
        <v>26346775643</v>
      </c>
      <c r="D27" s="92">
        <v>1432272779</v>
      </c>
      <c r="E27" s="92">
        <f t="shared" si="0"/>
        <v>27779048422</v>
      </c>
      <c r="F27" s="92">
        <v>3654430442</v>
      </c>
      <c r="G27" s="92">
        <v>1730511606</v>
      </c>
      <c r="H27" s="92">
        <f t="shared" si="1"/>
        <v>5384942048</v>
      </c>
      <c r="I27" s="92">
        <f t="shared" si="2"/>
        <v>33163990470</v>
      </c>
      <c r="J27" s="92">
        <v>534407041</v>
      </c>
      <c r="K27" s="92">
        <f t="shared" si="3"/>
        <v>33698397511</v>
      </c>
    </row>
    <row r="28" spans="1:12" s="6" customFormat="1" x14ac:dyDescent="0.2">
      <c r="A28" s="107">
        <v>44</v>
      </c>
      <c r="B28" s="73" t="s">
        <v>77</v>
      </c>
      <c r="C28" s="92">
        <v>13734602575</v>
      </c>
      <c r="D28" s="92">
        <v>3966851898</v>
      </c>
      <c r="E28" s="92">
        <f t="shared" si="0"/>
        <v>17701454473</v>
      </c>
      <c r="F28" s="92">
        <v>2359060535</v>
      </c>
      <c r="G28" s="92">
        <v>830615639</v>
      </c>
      <c r="H28" s="92">
        <f t="shared" si="1"/>
        <v>3189676174</v>
      </c>
      <c r="I28" s="92">
        <f t="shared" si="2"/>
        <v>20891130647</v>
      </c>
      <c r="J28" s="92">
        <v>156714998</v>
      </c>
      <c r="K28" s="92">
        <f t="shared" si="3"/>
        <v>21047845645</v>
      </c>
    </row>
    <row r="29" spans="1:12" s="6" customFormat="1" x14ac:dyDescent="0.2">
      <c r="A29" s="107">
        <v>47</v>
      </c>
      <c r="B29" s="70" t="s">
        <v>10</v>
      </c>
      <c r="C29" s="92">
        <v>34520281182</v>
      </c>
      <c r="D29" s="92">
        <v>562941673</v>
      </c>
      <c r="E29" s="92">
        <f t="shared" si="0"/>
        <v>35083222855</v>
      </c>
      <c r="F29" s="92">
        <v>4717098675</v>
      </c>
      <c r="G29" s="92">
        <v>2230079744</v>
      </c>
      <c r="H29" s="92">
        <f t="shared" si="1"/>
        <v>6947178419</v>
      </c>
      <c r="I29" s="92">
        <f t="shared" si="2"/>
        <v>42030401274</v>
      </c>
      <c r="J29" s="92">
        <v>580407217</v>
      </c>
      <c r="K29" s="92">
        <f t="shared" si="3"/>
        <v>42610808491</v>
      </c>
    </row>
    <row r="30" spans="1:12" s="6" customFormat="1" x14ac:dyDescent="0.2">
      <c r="A30" s="107">
        <v>50</v>
      </c>
      <c r="B30" s="70" t="s">
        <v>11</v>
      </c>
      <c r="C30" s="92">
        <v>15258444578</v>
      </c>
      <c r="D30" s="92">
        <v>2154682156</v>
      </c>
      <c r="E30" s="92">
        <f t="shared" si="0"/>
        <v>17413126734</v>
      </c>
      <c r="F30" s="92">
        <v>2285730698</v>
      </c>
      <c r="G30" s="92">
        <v>1070263607</v>
      </c>
      <c r="H30" s="92">
        <f t="shared" si="1"/>
        <v>3355994305</v>
      </c>
      <c r="I30" s="92">
        <f t="shared" si="2"/>
        <v>20769121039</v>
      </c>
      <c r="J30" s="92">
        <v>260311109</v>
      </c>
      <c r="K30" s="92">
        <f t="shared" si="3"/>
        <v>21029432148</v>
      </c>
    </row>
    <row r="31" spans="1:12" s="6" customFormat="1" x14ac:dyDescent="0.2">
      <c r="A31" s="107">
        <v>52</v>
      </c>
      <c r="B31" s="73" t="s">
        <v>12</v>
      </c>
      <c r="C31" s="92">
        <v>38702418254</v>
      </c>
      <c r="D31" s="92">
        <v>692974869</v>
      </c>
      <c r="E31" s="92">
        <f t="shared" si="0"/>
        <v>39395393123</v>
      </c>
      <c r="F31" s="92">
        <v>5011585895</v>
      </c>
      <c r="G31" s="92">
        <v>2370227043</v>
      </c>
      <c r="H31" s="92">
        <f t="shared" si="1"/>
        <v>7381812938</v>
      </c>
      <c r="I31" s="92">
        <f t="shared" si="2"/>
        <v>46777206061</v>
      </c>
      <c r="J31" s="92">
        <v>944572770</v>
      </c>
      <c r="K31" s="92">
        <f t="shared" si="3"/>
        <v>47721778831</v>
      </c>
    </row>
    <row r="32" spans="1:12" s="6" customFormat="1" x14ac:dyDescent="0.2">
      <c r="A32" s="107">
        <v>54</v>
      </c>
      <c r="B32" s="73" t="s">
        <v>113</v>
      </c>
      <c r="C32" s="92">
        <v>28111973695</v>
      </c>
      <c r="D32" s="92">
        <v>1101682520</v>
      </c>
      <c r="E32" s="92">
        <f t="shared" si="0"/>
        <v>29213656215</v>
      </c>
      <c r="F32" s="92">
        <v>3977600144</v>
      </c>
      <c r="G32" s="92">
        <v>1883514965</v>
      </c>
      <c r="H32" s="92">
        <f t="shared" si="1"/>
        <v>5861115109</v>
      </c>
      <c r="I32" s="92">
        <f t="shared" si="2"/>
        <v>35074771324</v>
      </c>
      <c r="J32" s="92">
        <v>1070665919</v>
      </c>
      <c r="K32" s="92">
        <f t="shared" si="3"/>
        <v>36145437243</v>
      </c>
    </row>
    <row r="33" spans="1:11" s="6" customFormat="1" x14ac:dyDescent="0.2">
      <c r="A33" s="107">
        <v>86</v>
      </c>
      <c r="B33" s="70" t="s">
        <v>19</v>
      </c>
      <c r="C33" s="92">
        <v>15915185845</v>
      </c>
      <c r="D33" s="92">
        <v>752352506</v>
      </c>
      <c r="E33" s="92">
        <f t="shared" si="0"/>
        <v>16667538351</v>
      </c>
      <c r="F33" s="92">
        <v>2079621871</v>
      </c>
      <c r="G33" s="92">
        <v>981919990</v>
      </c>
      <c r="H33" s="92">
        <f t="shared" si="1"/>
        <v>3061541861</v>
      </c>
      <c r="I33" s="92">
        <f t="shared" si="2"/>
        <v>19729080212</v>
      </c>
      <c r="J33" s="92">
        <v>85117531</v>
      </c>
      <c r="K33" s="92">
        <f t="shared" si="3"/>
        <v>19814197743</v>
      </c>
    </row>
    <row r="34" spans="1:11" s="6" customFormat="1" x14ac:dyDescent="0.2">
      <c r="A34" s="107">
        <v>63</v>
      </c>
      <c r="B34" s="70" t="s">
        <v>87</v>
      </c>
      <c r="C34" s="92">
        <v>9238032080</v>
      </c>
      <c r="D34" s="92">
        <v>330787676</v>
      </c>
      <c r="E34" s="92">
        <f t="shared" si="0"/>
        <v>9568819756</v>
      </c>
      <c r="F34" s="92">
        <v>1275320271</v>
      </c>
      <c r="G34" s="92">
        <v>602542806</v>
      </c>
      <c r="H34" s="92">
        <f t="shared" si="1"/>
        <v>1877863077</v>
      </c>
      <c r="I34" s="92">
        <f t="shared" si="2"/>
        <v>11446682833</v>
      </c>
      <c r="J34" s="92">
        <v>0</v>
      </c>
      <c r="K34" s="92">
        <f t="shared" si="3"/>
        <v>11446682833</v>
      </c>
    </row>
    <row r="35" spans="1:11" s="6" customFormat="1" x14ac:dyDescent="0.2">
      <c r="A35" s="107">
        <v>66</v>
      </c>
      <c r="B35" s="70" t="s">
        <v>13</v>
      </c>
      <c r="C35" s="92">
        <v>9878845532</v>
      </c>
      <c r="D35" s="92">
        <v>706387282</v>
      </c>
      <c r="E35" s="92">
        <f t="shared" si="0"/>
        <v>10585232814</v>
      </c>
      <c r="F35" s="92">
        <v>1346825221</v>
      </c>
      <c r="G35" s="92">
        <v>622768148</v>
      </c>
      <c r="H35" s="92">
        <f t="shared" si="1"/>
        <v>1969593369</v>
      </c>
      <c r="I35" s="92">
        <f t="shared" si="2"/>
        <v>12554826183</v>
      </c>
      <c r="J35" s="92">
        <v>548715039</v>
      </c>
      <c r="K35" s="92">
        <f t="shared" si="3"/>
        <v>13103541222</v>
      </c>
    </row>
    <row r="36" spans="1:11" s="6" customFormat="1" x14ac:dyDescent="0.2">
      <c r="A36" s="107">
        <v>88</v>
      </c>
      <c r="B36" s="70" t="s">
        <v>80</v>
      </c>
      <c r="C36" s="92">
        <v>1773260842</v>
      </c>
      <c r="D36" s="92">
        <v>62612784</v>
      </c>
      <c r="E36" s="92">
        <f t="shared" si="0"/>
        <v>1835873626</v>
      </c>
      <c r="F36" s="92">
        <v>220146414</v>
      </c>
      <c r="G36" s="92">
        <v>104013280</v>
      </c>
      <c r="H36" s="92">
        <f t="shared" si="1"/>
        <v>324159694</v>
      </c>
      <c r="I36" s="92">
        <f t="shared" si="2"/>
        <v>2160033320</v>
      </c>
      <c r="J36" s="92">
        <v>94332174</v>
      </c>
      <c r="K36" s="92">
        <f t="shared" si="3"/>
        <v>2254365494</v>
      </c>
    </row>
    <row r="37" spans="1:11" s="6" customFormat="1" x14ac:dyDescent="0.2">
      <c r="A37" s="107">
        <v>68</v>
      </c>
      <c r="B37" s="70" t="s">
        <v>14</v>
      </c>
      <c r="C37" s="92">
        <v>36180525680</v>
      </c>
      <c r="D37" s="92">
        <v>603872743</v>
      </c>
      <c r="E37" s="92">
        <f t="shared" si="0"/>
        <v>36784398423</v>
      </c>
      <c r="F37" s="92">
        <v>4791456147</v>
      </c>
      <c r="G37" s="92">
        <v>2272947949</v>
      </c>
      <c r="H37" s="92">
        <f t="shared" si="1"/>
        <v>7064404096</v>
      </c>
      <c r="I37" s="92">
        <f t="shared" si="2"/>
        <v>43848802519</v>
      </c>
      <c r="J37" s="92">
        <v>1496322037</v>
      </c>
      <c r="K37" s="92">
        <f t="shared" si="3"/>
        <v>45345124556</v>
      </c>
    </row>
    <row r="38" spans="1:11" s="6" customFormat="1" x14ac:dyDescent="0.2">
      <c r="A38" s="107">
        <v>70</v>
      </c>
      <c r="B38" s="70" t="s">
        <v>15</v>
      </c>
      <c r="C38" s="92">
        <v>29570073012</v>
      </c>
      <c r="D38" s="92">
        <v>464087372</v>
      </c>
      <c r="E38" s="92">
        <f t="shared" si="0"/>
        <v>30034160384</v>
      </c>
      <c r="F38" s="92">
        <v>4114514493</v>
      </c>
      <c r="G38" s="92">
        <v>1950847782</v>
      </c>
      <c r="H38" s="92">
        <f t="shared" si="1"/>
        <v>6065362275</v>
      </c>
      <c r="I38" s="92">
        <f t="shared" si="2"/>
        <v>36099522659</v>
      </c>
      <c r="J38" s="92">
        <v>0</v>
      </c>
      <c r="K38" s="92">
        <f t="shared" si="3"/>
        <v>36099522659</v>
      </c>
    </row>
    <row r="39" spans="1:11" s="6" customFormat="1" x14ac:dyDescent="0.2">
      <c r="A39" s="107">
        <v>73</v>
      </c>
      <c r="B39" s="70" t="s">
        <v>16</v>
      </c>
      <c r="C39" s="92">
        <v>32851073794</v>
      </c>
      <c r="D39" s="92">
        <v>533494239</v>
      </c>
      <c r="E39" s="92">
        <f t="shared" si="0"/>
        <v>33384568033</v>
      </c>
      <c r="F39" s="92">
        <v>4520195666</v>
      </c>
      <c r="G39" s="92">
        <v>2146552554</v>
      </c>
      <c r="H39" s="92">
        <f t="shared" si="1"/>
        <v>6666748220</v>
      </c>
      <c r="I39" s="92">
        <f t="shared" si="2"/>
        <v>40051316253</v>
      </c>
      <c r="J39" s="92">
        <v>3238633000</v>
      </c>
      <c r="K39" s="92">
        <f t="shared" si="3"/>
        <v>43289949253</v>
      </c>
    </row>
    <row r="40" spans="1:11" s="6" customFormat="1" x14ac:dyDescent="0.2">
      <c r="A40" s="107">
        <v>76</v>
      </c>
      <c r="B40" s="73" t="s">
        <v>114</v>
      </c>
      <c r="C40" s="92">
        <v>28057122608</v>
      </c>
      <c r="D40" s="92">
        <v>482789380</v>
      </c>
      <c r="E40" s="92">
        <f t="shared" si="0"/>
        <v>28539911988</v>
      </c>
      <c r="F40" s="92">
        <v>3650951289</v>
      </c>
      <c r="G40" s="92">
        <v>1730376292</v>
      </c>
      <c r="H40" s="92">
        <f t="shared" si="1"/>
        <v>5381327581</v>
      </c>
      <c r="I40" s="92">
        <f t="shared" si="2"/>
        <v>33921239569</v>
      </c>
      <c r="J40" s="92">
        <v>3450092530</v>
      </c>
      <c r="K40" s="92">
        <f t="shared" si="3"/>
        <v>37371332099</v>
      </c>
    </row>
    <row r="41" spans="1:11" s="6" customFormat="1" x14ac:dyDescent="0.2">
      <c r="A41" s="107">
        <v>97</v>
      </c>
      <c r="B41" s="70" t="s">
        <v>90</v>
      </c>
      <c r="C41" s="92">
        <v>1734655207</v>
      </c>
      <c r="D41" s="92">
        <v>1322968510</v>
      </c>
      <c r="E41" s="92">
        <f t="shared" si="0"/>
        <v>3057623717</v>
      </c>
      <c r="F41" s="92">
        <v>183256194</v>
      </c>
      <c r="G41" s="92">
        <v>86334218</v>
      </c>
      <c r="H41" s="92">
        <f t="shared" si="1"/>
        <v>269590412</v>
      </c>
      <c r="I41" s="92">
        <f t="shared" si="2"/>
        <v>3327214129</v>
      </c>
      <c r="J41" s="92">
        <v>8184422</v>
      </c>
      <c r="K41" s="92">
        <f t="shared" si="3"/>
        <v>3335398551</v>
      </c>
    </row>
    <row r="42" spans="1:11" s="6" customFormat="1" x14ac:dyDescent="0.2">
      <c r="A42" s="107">
        <v>99</v>
      </c>
      <c r="B42" s="70" t="s">
        <v>22</v>
      </c>
      <c r="C42" s="92">
        <v>2362934217</v>
      </c>
      <c r="D42" s="92">
        <v>556369431</v>
      </c>
      <c r="E42" s="92">
        <f t="shared" si="0"/>
        <v>2919303648</v>
      </c>
      <c r="F42" s="92">
        <v>288195066</v>
      </c>
      <c r="G42" s="92">
        <v>135196976</v>
      </c>
      <c r="H42" s="92">
        <f t="shared" si="1"/>
        <v>423392042</v>
      </c>
      <c r="I42" s="92">
        <f t="shared" si="2"/>
        <v>3342695690</v>
      </c>
      <c r="J42" s="92">
        <v>45448551</v>
      </c>
      <c r="K42" s="92">
        <f t="shared" si="3"/>
        <v>3388144241</v>
      </c>
    </row>
    <row r="43" spans="1:11" ht="13.5" thickBot="1" x14ac:dyDescent="0.25">
      <c r="A43" s="13"/>
      <c r="B43" s="13"/>
      <c r="K43" s="13"/>
    </row>
    <row r="44" spans="1:11" s="18" customFormat="1" ht="27.75" customHeight="1" thickBot="1" x14ac:dyDescent="0.25">
      <c r="B44" s="74" t="s">
        <v>23</v>
      </c>
      <c r="C44" s="75">
        <f>SUM(C11:C42)</f>
        <v>728851092155</v>
      </c>
      <c r="D44" s="75">
        <f>SUM(D11:D42)</f>
        <v>56519388638</v>
      </c>
      <c r="E44" s="75">
        <f t="shared" ref="E44:J44" si="4">SUM(E11:E42)</f>
        <v>785370480793</v>
      </c>
      <c r="F44" s="75">
        <f t="shared" si="4"/>
        <v>100589031209</v>
      </c>
      <c r="G44" s="75">
        <f t="shared" si="4"/>
        <v>47727174882</v>
      </c>
      <c r="H44" s="75">
        <f t="shared" si="4"/>
        <v>148316206091</v>
      </c>
      <c r="I44" s="75">
        <f t="shared" si="4"/>
        <v>933686686884</v>
      </c>
      <c r="J44" s="75">
        <f t="shared" si="4"/>
        <v>24926666595</v>
      </c>
      <c r="K44" s="100">
        <f>SUM(K11:K42)</f>
        <v>958613353479</v>
      </c>
    </row>
    <row r="45" spans="1:11" x14ac:dyDescent="0.2">
      <c r="B45" s="13"/>
    </row>
    <row r="46" spans="1:11" x14ac:dyDescent="0.2">
      <c r="A46" s="20"/>
      <c r="B46" s="3"/>
      <c r="K46" s="109"/>
    </row>
    <row r="47" spans="1:11" x14ac:dyDescent="0.2">
      <c r="K47" s="109"/>
    </row>
    <row r="48" spans="1:11" x14ac:dyDescent="0.2">
      <c r="K48" s="109"/>
    </row>
    <row r="49" spans="11:11" x14ac:dyDescent="0.2">
      <c r="K49" s="109"/>
    </row>
    <row r="90" spans="7:7" x14ac:dyDescent="0.2">
      <c r="G90" s="19">
        <f>+K11+Dptos!J44</f>
        <v>31586993623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77" activePane="bottomRight" state="frozen"/>
      <selection pane="topRight" activeCell="D1" sqref="D1"/>
      <selection pane="bottomLeft" activeCell="A9" sqref="A9"/>
      <selection pane="bottomRight" activeCell="D87" sqref="D87:D90"/>
    </sheetView>
  </sheetViews>
  <sheetFormatPr baseColWidth="10" defaultColWidth="11.42578125" defaultRowHeight="12.75" x14ac:dyDescent="0.2"/>
  <cols>
    <col min="1" max="1" width="11.42578125" style="76"/>
    <col min="2" max="2" width="23.85546875" style="5" customWidth="1"/>
    <col min="3" max="3" width="21.28515625" style="90" bestFit="1" customWidth="1"/>
    <col min="4" max="4" width="20.7109375" style="90" customWidth="1"/>
    <col min="5" max="5" width="23.28515625" style="90" customWidth="1"/>
    <col min="6" max="6" width="21" style="90" customWidth="1"/>
    <col min="7" max="7" width="18.5703125" style="13" customWidth="1"/>
    <col min="8" max="8" width="22.140625" style="13" customWidth="1"/>
    <col min="9" max="9" width="22.7109375" style="13" customWidth="1"/>
    <col min="10" max="10" width="19.85546875" style="13" customWidth="1"/>
    <col min="11" max="11" width="20" style="19" customWidth="1"/>
    <col min="12" max="12" width="24.140625" style="5" customWidth="1"/>
    <col min="13" max="13" width="8.28515625" style="5" customWidth="1"/>
    <col min="14" max="16384" width="11.42578125" style="5"/>
  </cols>
  <sheetData>
    <row r="1" spans="1:14" ht="15" customHeight="1" x14ac:dyDescent="0.25">
      <c r="A1" s="3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x14ac:dyDescent="0.25">
      <c r="A2" s="36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"/>
    </row>
    <row r="5" spans="1:14" ht="15.75" x14ac:dyDescent="0.25">
      <c r="A5" s="124" t="s">
        <v>1099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5"/>
    </row>
    <row r="6" spans="1:14" ht="15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12"/>
      <c r="N6" s="15"/>
    </row>
    <row r="7" spans="1:14" ht="16.899999999999999" customHeight="1" x14ac:dyDescent="0.2">
      <c r="A7" s="127" t="s">
        <v>0</v>
      </c>
      <c r="B7" s="127" t="s">
        <v>68</v>
      </c>
      <c r="C7" s="120" t="s">
        <v>1080</v>
      </c>
      <c r="D7" s="120"/>
      <c r="E7" s="120"/>
      <c r="F7" s="120"/>
      <c r="G7" s="120"/>
      <c r="H7" s="120"/>
      <c r="I7" s="120"/>
      <c r="J7" s="130" t="s">
        <v>1095</v>
      </c>
      <c r="K7" s="128" t="s">
        <v>2</v>
      </c>
      <c r="L7" s="114" t="s">
        <v>92</v>
      </c>
      <c r="M7" s="125" t="s">
        <v>112</v>
      </c>
    </row>
    <row r="8" spans="1:14" ht="36.75" customHeight="1" x14ac:dyDescent="0.2">
      <c r="A8" s="127"/>
      <c r="B8" s="127"/>
      <c r="C8" s="118" t="s">
        <v>1087</v>
      </c>
      <c r="D8" s="118"/>
      <c r="E8" s="118"/>
      <c r="F8" s="119" t="s">
        <v>1089</v>
      </c>
      <c r="G8" s="126"/>
      <c r="H8" s="126"/>
      <c r="I8" s="121" t="s">
        <v>1081</v>
      </c>
      <c r="J8" s="131"/>
      <c r="K8" s="128"/>
      <c r="L8" s="114"/>
      <c r="M8" s="125"/>
    </row>
    <row r="9" spans="1:14" ht="37.9" customHeight="1" x14ac:dyDescent="0.2">
      <c r="A9" s="127"/>
      <c r="B9" s="127"/>
      <c r="C9" s="105" t="s">
        <v>1068</v>
      </c>
      <c r="D9" s="105" t="s">
        <v>1069</v>
      </c>
      <c r="E9" s="105" t="s">
        <v>1072</v>
      </c>
      <c r="F9" s="106" t="s">
        <v>115</v>
      </c>
      <c r="G9" s="106" t="s">
        <v>1088</v>
      </c>
      <c r="H9" s="106" t="s">
        <v>1071</v>
      </c>
      <c r="I9" s="121"/>
      <c r="J9" s="131"/>
      <c r="K9" s="129"/>
      <c r="L9" s="115"/>
      <c r="M9" s="125"/>
    </row>
    <row r="10" spans="1:14" ht="20.100000000000001" customHeight="1" x14ac:dyDescent="0.2">
      <c r="A10" s="127"/>
      <c r="B10" s="127"/>
      <c r="C10" s="99" t="s">
        <v>61</v>
      </c>
      <c r="D10" s="99" t="s">
        <v>62</v>
      </c>
      <c r="E10" s="99" t="s">
        <v>1073</v>
      </c>
      <c r="F10" s="99" t="s">
        <v>1074</v>
      </c>
      <c r="G10" s="99" t="s">
        <v>63</v>
      </c>
      <c r="H10" s="99" t="s">
        <v>1075</v>
      </c>
      <c r="I10" s="99" t="s">
        <v>1076</v>
      </c>
      <c r="J10" s="99" t="s">
        <v>1077</v>
      </c>
      <c r="K10" s="99" t="s">
        <v>91</v>
      </c>
      <c r="L10" s="99" t="s">
        <v>1079</v>
      </c>
      <c r="M10" s="103"/>
    </row>
    <row r="11" spans="1:14" s="20" customFormat="1" x14ac:dyDescent="0.2">
      <c r="A11" s="137">
        <v>11001</v>
      </c>
      <c r="B11" s="77" t="s">
        <v>93</v>
      </c>
      <c r="C11" s="92">
        <v>124000000000</v>
      </c>
      <c r="D11" s="92">
        <v>2778057738</v>
      </c>
      <c r="E11" s="92">
        <f>SUM(C11:D11)</f>
        <v>126778057738</v>
      </c>
      <c r="F11" s="92">
        <f>VLOOKUP($B11,[2]Calcgironóminamarzo!$B$6:$W$101,19,FALSE)</f>
        <v>19279028163</v>
      </c>
      <c r="G11" s="92">
        <f>VLOOKUP($B11,[2]Calcgironóminamarzo!$B$6:$W$101,22,FALSE)</f>
        <v>9106851600</v>
      </c>
      <c r="H11" s="92">
        <f>SUM(F11:G11)</f>
        <v>28385879763</v>
      </c>
      <c r="I11" s="92">
        <f>+E11+H11</f>
        <v>155163937501</v>
      </c>
      <c r="J11" s="92">
        <f>VLOOKUP(A11,'[2]Total - Calidad matrícula '!$8:$1114,18,FALSE)</f>
        <v>3633990912</v>
      </c>
      <c r="K11" s="92">
        <v>3835308159</v>
      </c>
      <c r="L11" s="92">
        <f>SUM(I11:K11)</f>
        <v>162633236572</v>
      </c>
      <c r="M11" s="77"/>
    </row>
    <row r="12" spans="1:14" s="20" customFormat="1" x14ac:dyDescent="0.2">
      <c r="A12" s="137">
        <v>8001</v>
      </c>
      <c r="B12" s="77" t="s">
        <v>74</v>
      </c>
      <c r="C12" s="92">
        <v>29289913351</v>
      </c>
      <c r="D12" s="92">
        <v>10810535022</v>
      </c>
      <c r="E12" s="92">
        <f t="shared" ref="E12:E74" si="0">SUM(C12:D12)</f>
        <v>40100448373</v>
      </c>
      <c r="F12" s="92">
        <f>VLOOKUP($B12,[2]Calcgironóminamarzo!$B$6:$W$101,19,FALSE)</f>
        <v>4456110184</v>
      </c>
      <c r="G12" s="92">
        <f>VLOOKUP($B12,[2]Calcgironóminamarzo!$B$6:$W$101,22,FALSE)</f>
        <v>2116966670</v>
      </c>
      <c r="H12" s="92">
        <f t="shared" ref="H12:H74" si="1">SUM(F12:G12)</f>
        <v>6573076854</v>
      </c>
      <c r="I12" s="92">
        <f t="shared" ref="I12:I74" si="2">+E12+H12</f>
        <v>46673525227</v>
      </c>
      <c r="J12" s="92">
        <f>VLOOKUP(A12,'[2]Total - Calidad matrícula '!$8:$1114,18,FALSE)</f>
        <v>949267541</v>
      </c>
      <c r="K12" s="92"/>
      <c r="L12" s="92">
        <f t="shared" ref="L12:L14" si="3">SUM(I12:K12)</f>
        <v>47622792768</v>
      </c>
      <c r="M12" s="77"/>
    </row>
    <row r="13" spans="1:14" s="20" customFormat="1" x14ac:dyDescent="0.2">
      <c r="A13" s="137">
        <v>13001</v>
      </c>
      <c r="B13" s="77" t="s">
        <v>75</v>
      </c>
      <c r="C13" s="92">
        <v>23101754994</v>
      </c>
      <c r="D13" s="92">
        <v>533765090</v>
      </c>
      <c r="E13" s="92">
        <f t="shared" si="0"/>
        <v>23635520084</v>
      </c>
      <c r="F13" s="92">
        <f>VLOOKUP($B13,[2]Calcgironóminamarzo!$B$6:$W$101,19,FALSE)</f>
        <v>3037722541</v>
      </c>
      <c r="G13" s="92">
        <f>VLOOKUP($B13,[2]Calcgironóminamarzo!$B$6:$W$101,22,FALSE)</f>
        <v>1440788102</v>
      </c>
      <c r="H13" s="92">
        <f t="shared" si="1"/>
        <v>4478510643</v>
      </c>
      <c r="I13" s="92">
        <f t="shared" si="2"/>
        <v>28114030727</v>
      </c>
      <c r="J13" s="92">
        <f>VLOOKUP(A13,'[2]Total - Calidad matrícula '!$8:$1114,18,FALSE)</f>
        <v>905378005</v>
      </c>
      <c r="K13" s="92"/>
      <c r="L13" s="92">
        <f t="shared" si="3"/>
        <v>29019408732</v>
      </c>
      <c r="M13" s="77"/>
    </row>
    <row r="14" spans="1:14" s="20" customFormat="1" x14ac:dyDescent="0.2">
      <c r="A14" s="137">
        <v>47001</v>
      </c>
      <c r="B14" s="77" t="s">
        <v>76</v>
      </c>
      <c r="C14" s="92">
        <v>14460090125</v>
      </c>
      <c r="D14" s="92">
        <v>312293052</v>
      </c>
      <c r="E14" s="92">
        <f t="shared" si="0"/>
        <v>14772383177</v>
      </c>
      <c r="F14" s="92">
        <f>VLOOKUP($B14,[2]Calcgironóminamarzo!$B$6:$W$101,19,FALSE)</f>
        <v>1839673399</v>
      </c>
      <c r="G14" s="92">
        <f>VLOOKUP($B14,[2]Calcgironóminamarzo!$B$6:$W$101,22,FALSE)</f>
        <v>872806192</v>
      </c>
      <c r="H14" s="92">
        <f t="shared" si="1"/>
        <v>2712479591</v>
      </c>
      <c r="I14" s="92">
        <f t="shared" si="2"/>
        <v>17484862768</v>
      </c>
      <c r="J14" s="92">
        <f>VLOOKUP(A14,'[2]Total - Calidad matrícula '!$8:$1114,18,FALSE)</f>
        <v>559500331</v>
      </c>
      <c r="K14" s="92"/>
      <c r="L14" s="92">
        <f t="shared" si="3"/>
        <v>18044363099</v>
      </c>
      <c r="M14" s="77"/>
    </row>
    <row r="15" spans="1:14" s="20" customFormat="1" x14ac:dyDescent="0.2">
      <c r="A15" s="137">
        <v>76109</v>
      </c>
      <c r="B15" s="77" t="s">
        <v>47</v>
      </c>
      <c r="C15" s="92">
        <v>9493580740</v>
      </c>
      <c r="D15" s="92">
        <v>204801212</v>
      </c>
      <c r="E15" s="92">
        <f t="shared" si="0"/>
        <v>9698381952</v>
      </c>
      <c r="F15" s="92">
        <f>VLOOKUP($B15,[2]Calcgironóminamarzo!$B$6:$W$101,19,FALSE)</f>
        <v>1259118232</v>
      </c>
      <c r="G15" s="92">
        <f>VLOOKUP($B15,[2]Calcgironóminamarzo!$B$6:$W$101,22,FALSE)</f>
        <v>595440141</v>
      </c>
      <c r="H15" s="92">
        <f t="shared" si="1"/>
        <v>1854558373</v>
      </c>
      <c r="I15" s="92">
        <f t="shared" si="2"/>
        <v>11552940325</v>
      </c>
      <c r="J15" s="92">
        <f>VLOOKUP(A15,'[2]Total - Calidad matrícula '!$8:$1114,18,FALSE)</f>
        <v>0</v>
      </c>
      <c r="K15" s="92"/>
      <c r="L15" s="92">
        <f t="shared" ref="L15:L46" si="4">SUM(I15:K15)</f>
        <v>11552940325</v>
      </c>
      <c r="M15" s="111" t="s">
        <v>1091</v>
      </c>
    </row>
    <row r="16" spans="1:14" s="20" customFormat="1" x14ac:dyDescent="0.2">
      <c r="A16" s="137">
        <v>5045</v>
      </c>
      <c r="B16" s="77" t="s">
        <v>107</v>
      </c>
      <c r="C16" s="92">
        <v>3359958704</v>
      </c>
      <c r="D16" s="92">
        <v>566133321</v>
      </c>
      <c r="E16" s="92">
        <f t="shared" si="0"/>
        <v>3926092025</v>
      </c>
      <c r="F16" s="92">
        <f>VLOOKUP($B16,[2]Calcgironóminamarzo!$B$6:$W$101,19,FALSE)</f>
        <v>546591531</v>
      </c>
      <c r="G16" s="92">
        <f>VLOOKUP($B16,[2]Calcgironóminamarzo!$B$6:$W$101,22,FALSE)</f>
        <v>255045311</v>
      </c>
      <c r="H16" s="92">
        <f t="shared" si="1"/>
        <v>801636842</v>
      </c>
      <c r="I16" s="92">
        <f>+E16+H16</f>
        <v>4727728867</v>
      </c>
      <c r="J16" s="92">
        <f>VLOOKUP(A16,'[2]Total - Calidad matrícula '!$8:$1114,18,FALSE)</f>
        <v>167588443</v>
      </c>
      <c r="K16" s="92"/>
      <c r="L16" s="92">
        <f t="shared" si="4"/>
        <v>4895317310</v>
      </c>
      <c r="M16" s="77"/>
    </row>
    <row r="17" spans="1:13" s="20" customFormat="1" x14ac:dyDescent="0.2">
      <c r="A17" s="137">
        <v>63001</v>
      </c>
      <c r="B17" s="77" t="s">
        <v>41</v>
      </c>
      <c r="C17" s="92">
        <v>7785876663</v>
      </c>
      <c r="D17" s="92">
        <v>212462283</v>
      </c>
      <c r="E17" s="92">
        <f t="shared" si="0"/>
        <v>7998338946</v>
      </c>
      <c r="F17" s="92">
        <f>VLOOKUP($B17,[2]Calcgironóminamarzo!$B$6:$W$101,19,FALSE)</f>
        <v>1081129277</v>
      </c>
      <c r="G17" s="92">
        <f>VLOOKUP($B17,[2]Calcgironóminamarzo!$B$6:$W$101,22,FALSE)</f>
        <v>509224748</v>
      </c>
      <c r="H17" s="92">
        <f t="shared" si="1"/>
        <v>1590354025</v>
      </c>
      <c r="I17" s="92">
        <f t="shared" si="2"/>
        <v>9588692971</v>
      </c>
      <c r="J17" s="92">
        <f>VLOOKUP(A17,'[2]Total - Calidad matrícula '!$8:$1114,18,FALSE)</f>
        <v>175531843</v>
      </c>
      <c r="K17" s="92"/>
      <c r="L17" s="92">
        <f t="shared" si="4"/>
        <v>9764224814</v>
      </c>
      <c r="M17" s="77"/>
    </row>
    <row r="18" spans="1:13" s="20" customFormat="1" x14ac:dyDescent="0.2">
      <c r="A18" s="137">
        <v>68081</v>
      </c>
      <c r="B18" s="77" t="s">
        <v>73</v>
      </c>
      <c r="C18" s="92">
        <v>6020350508</v>
      </c>
      <c r="D18" s="92">
        <v>481655420</v>
      </c>
      <c r="E18" s="92">
        <f t="shared" si="0"/>
        <v>6502005928</v>
      </c>
      <c r="F18" s="92">
        <f>VLOOKUP($B18,[2]Calcgironóminamarzo!$B$6:$W$101,19,FALSE)</f>
        <v>901392751</v>
      </c>
      <c r="G18" s="92">
        <f>VLOOKUP($B18,[2]Calcgironóminamarzo!$B$6:$W$101,22,FALSE)</f>
        <v>425234607</v>
      </c>
      <c r="H18" s="92">
        <f t="shared" si="1"/>
        <v>1326627358</v>
      </c>
      <c r="I18" s="92">
        <f t="shared" si="2"/>
        <v>7828633286</v>
      </c>
      <c r="J18" s="92">
        <f>VLOOKUP(A18,'[2]Total - Calidad matrícula '!$8:$1114,18,FALSE)</f>
        <v>245825275</v>
      </c>
      <c r="K18" s="92"/>
      <c r="L18" s="92">
        <f t="shared" si="4"/>
        <v>8074458561</v>
      </c>
      <c r="M18" s="77"/>
    </row>
    <row r="19" spans="1:13" s="20" customFormat="1" x14ac:dyDescent="0.2">
      <c r="A19" s="137">
        <v>5088</v>
      </c>
      <c r="B19" s="78" t="s">
        <v>25</v>
      </c>
      <c r="C19" s="92">
        <v>7500586332</v>
      </c>
      <c r="D19" s="92">
        <v>2825017302</v>
      </c>
      <c r="E19" s="92">
        <f t="shared" si="0"/>
        <v>10325603634</v>
      </c>
      <c r="F19" s="92">
        <f>VLOOKUP($B19,[2]Calcgironóminamarzo!$B$6:$W$101,19,FALSE)</f>
        <v>1105375854</v>
      </c>
      <c r="G19" s="92">
        <f>VLOOKUP($B19,[2]Calcgironóminamarzo!$B$6:$W$101,22,FALSE)</f>
        <v>520512541</v>
      </c>
      <c r="H19" s="92">
        <f t="shared" si="1"/>
        <v>1625888395</v>
      </c>
      <c r="I19" s="92">
        <f t="shared" si="2"/>
        <v>11951492029</v>
      </c>
      <c r="J19" s="92">
        <f>VLOOKUP(A19,'[2]Total - Calidad matrícula '!$8:$1114,18,FALSE)</f>
        <v>256334448</v>
      </c>
      <c r="K19" s="92"/>
      <c r="L19" s="92">
        <f t="shared" si="4"/>
        <v>12207826477</v>
      </c>
      <c r="M19" s="77"/>
    </row>
    <row r="20" spans="1:13" s="20" customFormat="1" x14ac:dyDescent="0.2">
      <c r="A20" s="137">
        <v>68001</v>
      </c>
      <c r="B20" s="77" t="s">
        <v>44</v>
      </c>
      <c r="C20" s="92">
        <v>12817285840</v>
      </c>
      <c r="D20" s="92">
        <v>291076422</v>
      </c>
      <c r="E20" s="92">
        <f t="shared" si="0"/>
        <v>13108362262</v>
      </c>
      <c r="F20" s="92">
        <f>VLOOKUP($B20,[2]Calcgironóminamarzo!$B$6:$W$101,19,FALSE)</f>
        <v>1832161048</v>
      </c>
      <c r="G20" s="92">
        <f>VLOOKUP($B20,[2]Calcgironóminamarzo!$B$6:$W$101,22,FALSE)</f>
        <v>867972606</v>
      </c>
      <c r="H20" s="92">
        <f t="shared" si="1"/>
        <v>2700133654</v>
      </c>
      <c r="I20" s="92">
        <f t="shared" si="2"/>
        <v>15808495916</v>
      </c>
      <c r="J20" s="92">
        <f>VLOOKUP(A20,'[2]Total - Calidad matrícula '!$8:$1114,18,FALSE)</f>
        <v>368868240</v>
      </c>
      <c r="K20" s="92"/>
      <c r="L20" s="92">
        <f t="shared" si="4"/>
        <v>16177364156</v>
      </c>
      <c r="M20" s="77"/>
    </row>
    <row r="21" spans="1:13" s="20" customFormat="1" x14ac:dyDescent="0.2">
      <c r="A21" s="137">
        <v>76111</v>
      </c>
      <c r="B21" s="77" t="s">
        <v>48</v>
      </c>
      <c r="C21" s="92">
        <v>3692407034</v>
      </c>
      <c r="D21" s="92">
        <v>282000616</v>
      </c>
      <c r="E21" s="92">
        <f t="shared" si="0"/>
        <v>3974407650</v>
      </c>
      <c r="F21" s="92">
        <f>VLOOKUP($B21,[2]Calcgironóminamarzo!$B$6:$W$101,19,FALSE)</f>
        <v>447597397</v>
      </c>
      <c r="G21" s="92">
        <f>VLOOKUP($B21,[2]Calcgironóminamarzo!$B$6:$W$101,22,FALSE)</f>
        <v>211009980</v>
      </c>
      <c r="H21" s="92">
        <f t="shared" si="1"/>
        <v>658607377</v>
      </c>
      <c r="I21" s="92">
        <f t="shared" si="2"/>
        <v>4633015027</v>
      </c>
      <c r="J21" s="92">
        <f>VLOOKUP(A21,'[2]Total - Calidad matrícula '!$8:$1114,18,FALSE)</f>
        <v>68017392</v>
      </c>
      <c r="K21" s="92"/>
      <c r="L21" s="92">
        <f>SUM(I21:K21)</f>
        <v>4701032419</v>
      </c>
      <c r="M21" s="77"/>
    </row>
    <row r="22" spans="1:13" s="20" customFormat="1" x14ac:dyDescent="0.2">
      <c r="A22" s="137">
        <v>76001</v>
      </c>
      <c r="B22" s="77" t="s">
        <v>67</v>
      </c>
      <c r="C22" s="92">
        <v>31200929707</v>
      </c>
      <c r="D22" s="92">
        <v>638841540</v>
      </c>
      <c r="E22" s="92">
        <f t="shared" si="0"/>
        <v>31839771247</v>
      </c>
      <c r="F22" s="92">
        <f>VLOOKUP($B22,[2]Calcgironóminamarzo!$B$6:$W$101,19,FALSE)</f>
        <v>4059405024</v>
      </c>
      <c r="G22" s="92">
        <f>VLOOKUP($B22,[2]Calcgironóminamarzo!$B$6:$W$101,22,FALSE)</f>
        <v>1928486732</v>
      </c>
      <c r="H22" s="92">
        <f t="shared" si="1"/>
        <v>5987891756</v>
      </c>
      <c r="I22" s="92">
        <f t="shared" si="2"/>
        <v>37827663003</v>
      </c>
      <c r="J22" s="92">
        <f>VLOOKUP(A22,'[2]Total - Calidad matrícula '!$8:$1114,18,FALSE)</f>
        <v>892913963</v>
      </c>
      <c r="K22" s="92"/>
      <c r="L22" s="92">
        <f t="shared" si="4"/>
        <v>38720576966</v>
      </c>
      <c r="M22" s="77"/>
    </row>
    <row r="23" spans="1:13" s="20" customFormat="1" x14ac:dyDescent="0.2">
      <c r="A23" s="137">
        <v>76147</v>
      </c>
      <c r="B23" s="77" t="s">
        <v>49</v>
      </c>
      <c r="C23" s="92">
        <v>3273503785</v>
      </c>
      <c r="D23" s="92">
        <v>121042920</v>
      </c>
      <c r="E23" s="92">
        <f t="shared" si="0"/>
        <v>3394546705</v>
      </c>
      <c r="F23" s="92">
        <f>VLOOKUP($B23,[2]Calcgironóminamarzo!$B$6:$W$101,19,FALSE)</f>
        <v>436349129</v>
      </c>
      <c r="G23" s="92">
        <f>VLOOKUP($B23,[2]Calcgironóminamarzo!$B$6:$W$101,22,FALSE)</f>
        <v>205060739</v>
      </c>
      <c r="H23" s="92">
        <f t="shared" si="1"/>
        <v>641409868</v>
      </c>
      <c r="I23" s="92">
        <f t="shared" si="2"/>
        <v>4035956573</v>
      </c>
      <c r="J23" s="92">
        <f>VLOOKUP(A23,'[2]Total - Calidad matrícula '!$8:$1114,18,FALSE)</f>
        <v>88980775</v>
      </c>
      <c r="K23" s="92"/>
      <c r="L23" s="92">
        <f t="shared" si="4"/>
        <v>4124937348</v>
      </c>
      <c r="M23" s="77"/>
    </row>
    <row r="24" spans="1:13" s="20" customFormat="1" x14ac:dyDescent="0.2">
      <c r="A24" s="137">
        <v>25175</v>
      </c>
      <c r="B24" s="79" t="s">
        <v>109</v>
      </c>
      <c r="C24" s="92">
        <v>2478499056</v>
      </c>
      <c r="D24" s="92">
        <v>65011156</v>
      </c>
      <c r="E24" s="92">
        <f t="shared" si="0"/>
        <v>2543510212</v>
      </c>
      <c r="F24" s="92">
        <f>VLOOKUP($B24,[2]Calcgironóminamarzo!$B$6:$W$101,19,FALSE)</f>
        <v>391336615</v>
      </c>
      <c r="G24" s="92">
        <f>VLOOKUP($B24,[2]Calcgironóminamarzo!$B$6:$W$101,22,FALSE)</f>
        <v>185937397</v>
      </c>
      <c r="H24" s="92">
        <f t="shared" si="1"/>
        <v>577274012</v>
      </c>
      <c r="I24" s="92">
        <f t="shared" si="2"/>
        <v>3120784224</v>
      </c>
      <c r="J24" s="92">
        <f>VLOOKUP(A24,'[2]Total - Calidad matrícula '!$8:$1114,18,FALSE)</f>
        <v>75926927</v>
      </c>
      <c r="K24" s="92"/>
      <c r="L24" s="92">
        <f t="shared" si="4"/>
        <v>3196711151</v>
      </c>
      <c r="M24" s="78"/>
    </row>
    <row r="25" spans="1:13" s="20" customFormat="1" x14ac:dyDescent="0.2">
      <c r="A25" s="137">
        <v>47189</v>
      </c>
      <c r="B25" s="80" t="s">
        <v>84</v>
      </c>
      <c r="C25" s="92">
        <v>4684225334</v>
      </c>
      <c r="D25" s="92">
        <v>173848633</v>
      </c>
      <c r="E25" s="92">
        <f t="shared" si="0"/>
        <v>4858073967</v>
      </c>
      <c r="F25" s="92">
        <f>VLOOKUP($B25,[2]Calcgironóminamarzo!$B$6:$W$101,19,FALSE)</f>
        <v>597639650</v>
      </c>
      <c r="G25" s="92">
        <f>VLOOKUP($B25,[2]Calcgironóminamarzo!$B$6:$W$101,22,FALSE)</f>
        <v>283763678</v>
      </c>
      <c r="H25" s="92">
        <f t="shared" si="1"/>
        <v>881403328</v>
      </c>
      <c r="I25" s="92">
        <f t="shared" si="2"/>
        <v>5739477295</v>
      </c>
      <c r="J25" s="92">
        <f>VLOOKUP(A25,'[2]Total - Calidad matrícula '!$8:$1114,18,FALSE)</f>
        <v>179278272</v>
      </c>
      <c r="K25" s="92"/>
      <c r="L25" s="92">
        <f t="shared" si="4"/>
        <v>5918755567</v>
      </c>
      <c r="M25" s="77"/>
    </row>
    <row r="26" spans="1:13" s="20" customFormat="1" x14ac:dyDescent="0.2">
      <c r="A26" s="137">
        <v>54001</v>
      </c>
      <c r="B26" s="80" t="s">
        <v>94</v>
      </c>
      <c r="C26" s="92">
        <v>18329082842</v>
      </c>
      <c r="D26" s="92">
        <v>7884705400</v>
      </c>
      <c r="E26" s="92">
        <f t="shared" si="0"/>
        <v>26213788242</v>
      </c>
      <c r="F26" s="92">
        <f>VLOOKUP($B26,[2]Calcgironóminamarzo!$B$6:$W$101,19,FALSE)</f>
        <v>2667299564</v>
      </c>
      <c r="G26" s="92">
        <f>VLOOKUP($B26,[2]Calcgironóminamarzo!$B$6:$W$101,22,FALSE)</f>
        <v>1264317888</v>
      </c>
      <c r="H26" s="92">
        <f t="shared" si="1"/>
        <v>3931617452</v>
      </c>
      <c r="I26" s="92">
        <f t="shared" si="2"/>
        <v>30145405694</v>
      </c>
      <c r="J26" s="92">
        <f>VLOOKUP(A26,'[2]Total - Calidad matrícula '!$8:$1114,18,FALSE)</f>
        <v>689079051</v>
      </c>
      <c r="K26" s="92"/>
      <c r="L26" s="92">
        <f t="shared" si="4"/>
        <v>30834484745</v>
      </c>
      <c r="M26" s="77"/>
    </row>
    <row r="27" spans="1:13" s="20" customFormat="1" x14ac:dyDescent="0.2">
      <c r="A27" s="137">
        <v>66170</v>
      </c>
      <c r="B27" s="77" t="s">
        <v>43</v>
      </c>
      <c r="C27" s="92">
        <v>4552891594</v>
      </c>
      <c r="D27" s="92">
        <v>1402713071</v>
      </c>
      <c r="E27" s="92">
        <f t="shared" si="0"/>
        <v>5955604665</v>
      </c>
      <c r="F27" s="92">
        <f>VLOOKUP($B27,[2]Calcgironóminamarzo!$B$6:$W$101,19,FALSE)</f>
        <v>697799036</v>
      </c>
      <c r="G27" s="92">
        <f>VLOOKUP($B27,[2]Calcgironóminamarzo!$B$6:$W$101,22,FALSE)</f>
        <v>329955654</v>
      </c>
      <c r="H27" s="92">
        <f t="shared" si="1"/>
        <v>1027754690</v>
      </c>
      <c r="I27" s="92">
        <f t="shared" si="2"/>
        <v>6983359355</v>
      </c>
      <c r="J27" s="92">
        <f>VLOOKUP(A27,'[2]Total - Calidad matrícula '!$8:$1114,18,FALSE)</f>
        <v>137630427</v>
      </c>
      <c r="K27" s="92"/>
      <c r="L27" s="92">
        <f t="shared" si="4"/>
        <v>7120989782</v>
      </c>
      <c r="M27" s="77"/>
    </row>
    <row r="28" spans="1:13" s="20" customFormat="1" x14ac:dyDescent="0.2">
      <c r="A28" s="137">
        <v>15238</v>
      </c>
      <c r="B28" s="77" t="s">
        <v>28</v>
      </c>
      <c r="C28" s="92">
        <v>3481802314</v>
      </c>
      <c r="D28" s="92">
        <v>107493852</v>
      </c>
      <c r="E28" s="92">
        <f t="shared" si="0"/>
        <v>3589296166</v>
      </c>
      <c r="F28" s="92">
        <f>VLOOKUP($B28,[2]Calcgironóminamarzo!$B$6:$W$101,19,FALSE)</f>
        <v>484926521</v>
      </c>
      <c r="G28" s="92">
        <f>VLOOKUP($B28,[2]Calcgironóminamarzo!$B$6:$W$101,22,FALSE)</f>
        <v>237395151</v>
      </c>
      <c r="H28" s="92">
        <f t="shared" si="1"/>
        <v>722321672</v>
      </c>
      <c r="I28" s="92">
        <f t="shared" si="2"/>
        <v>4311617838</v>
      </c>
      <c r="J28" s="92">
        <f>VLOOKUP(A28,'[2]Total - Calidad matrícula '!$8:$1114,18,FALSE)</f>
        <v>86756883</v>
      </c>
      <c r="K28" s="92"/>
      <c r="L28" s="92">
        <f t="shared" si="4"/>
        <v>4398374721</v>
      </c>
      <c r="M28" s="77"/>
    </row>
    <row r="29" spans="1:13" s="20" customFormat="1" x14ac:dyDescent="0.2">
      <c r="A29" s="137">
        <v>5266</v>
      </c>
      <c r="B29" s="77" t="s">
        <v>26</v>
      </c>
      <c r="C29" s="92">
        <v>2767876029</v>
      </c>
      <c r="D29" s="92">
        <v>93337466</v>
      </c>
      <c r="E29" s="92">
        <f t="shared" si="0"/>
        <v>2861213495</v>
      </c>
      <c r="F29" s="92">
        <f>VLOOKUP($B29,[2]Calcgironóminamarzo!$B$6:$W$101,19,FALSE)</f>
        <v>426135598</v>
      </c>
      <c r="G29" s="92">
        <f>VLOOKUP($B29,[2]Calcgironóminamarzo!$B$6:$W$101,22,FALSE)</f>
        <v>202493416</v>
      </c>
      <c r="H29" s="92">
        <f t="shared" si="1"/>
        <v>628629014</v>
      </c>
      <c r="I29" s="92">
        <f t="shared" si="2"/>
        <v>3489842509</v>
      </c>
      <c r="J29" s="92">
        <f>VLOOKUP(A29,'[2]Total - Calidad matrícula '!$8:$1114,18,FALSE)</f>
        <v>76444429</v>
      </c>
      <c r="K29" s="92"/>
      <c r="L29" s="92">
        <f t="shared" si="4"/>
        <v>3566286938</v>
      </c>
      <c r="M29" s="77"/>
    </row>
    <row r="30" spans="1:13" s="20" customFormat="1" x14ac:dyDescent="0.2">
      <c r="A30" s="137">
        <v>25269</v>
      </c>
      <c r="B30" s="77" t="s">
        <v>108</v>
      </c>
      <c r="C30" s="92">
        <v>3104912382</v>
      </c>
      <c r="D30" s="92">
        <v>73918004</v>
      </c>
      <c r="E30" s="92">
        <f t="shared" si="0"/>
        <v>3178830386</v>
      </c>
      <c r="F30" s="92">
        <f>VLOOKUP($B30,[2]Calcgironóminamarzo!$B$6:$W$101,19,FALSE)</f>
        <v>465264253</v>
      </c>
      <c r="G30" s="92">
        <f>VLOOKUP($B30,[2]Calcgironóminamarzo!$B$6:$W$101,22,FALSE)</f>
        <v>220403563</v>
      </c>
      <c r="H30" s="92">
        <f t="shared" si="1"/>
        <v>685667816</v>
      </c>
      <c r="I30" s="92">
        <f t="shared" si="2"/>
        <v>3864498202</v>
      </c>
      <c r="J30" s="92">
        <f>VLOOKUP(A30,'[2]Total - Calidad matrícula '!$8:$1114,18,FALSE)</f>
        <v>88707199</v>
      </c>
      <c r="K30" s="92"/>
      <c r="L30" s="92">
        <f t="shared" si="4"/>
        <v>3953205401</v>
      </c>
      <c r="M30" s="78"/>
    </row>
    <row r="31" spans="1:13" s="20" customFormat="1" x14ac:dyDescent="0.2">
      <c r="A31" s="137">
        <v>18001</v>
      </c>
      <c r="B31" s="77" t="s">
        <v>31</v>
      </c>
      <c r="C31" s="92">
        <v>5807523171</v>
      </c>
      <c r="D31" s="92">
        <v>816657285</v>
      </c>
      <c r="E31" s="92">
        <f t="shared" si="0"/>
        <v>6624180456</v>
      </c>
      <c r="F31" s="92">
        <f>VLOOKUP($B31,[2]Calcgironóminamarzo!$B$6:$W$101,19,FALSE)</f>
        <v>827233682</v>
      </c>
      <c r="G31" s="92">
        <f>VLOOKUP($B31,[2]Calcgironóminamarzo!$B$6:$W$101,22,FALSE)</f>
        <v>392034048</v>
      </c>
      <c r="H31" s="92">
        <f t="shared" si="1"/>
        <v>1219267730</v>
      </c>
      <c r="I31" s="92">
        <f t="shared" si="2"/>
        <v>7843448186</v>
      </c>
      <c r="J31" s="92">
        <f>VLOOKUP(A31,'[2]Total - Calidad matrícula '!$8:$1114,18,FALSE)</f>
        <v>182377875</v>
      </c>
      <c r="K31" s="92"/>
      <c r="L31" s="92">
        <f t="shared" si="4"/>
        <v>8025826061</v>
      </c>
      <c r="M31" s="77"/>
    </row>
    <row r="32" spans="1:13" s="20" customFormat="1" x14ac:dyDescent="0.2">
      <c r="A32" s="137">
        <v>68276</v>
      </c>
      <c r="B32" s="77" t="s">
        <v>45</v>
      </c>
      <c r="C32" s="92">
        <v>5301484837</v>
      </c>
      <c r="D32" s="92">
        <v>127585246</v>
      </c>
      <c r="E32" s="92">
        <f t="shared" si="0"/>
        <v>5429070083</v>
      </c>
      <c r="F32" s="92">
        <f>VLOOKUP($B32,[2]Calcgironóminamarzo!$B$6:$W$101,19,FALSE)</f>
        <v>805761096</v>
      </c>
      <c r="G32" s="92">
        <f>VLOOKUP($B32,[2]Calcgironóminamarzo!$B$6:$W$101,22,FALSE)</f>
        <v>382891466</v>
      </c>
      <c r="H32" s="92">
        <f t="shared" si="1"/>
        <v>1188652562</v>
      </c>
      <c r="I32" s="92">
        <f t="shared" si="2"/>
        <v>6617722645</v>
      </c>
      <c r="J32" s="92">
        <f>VLOOKUP(A32,'[2]Total - Calidad matrícula '!$8:$1114,18,FALSE)</f>
        <v>152082339</v>
      </c>
      <c r="K32" s="92"/>
      <c r="L32" s="92">
        <f t="shared" si="4"/>
        <v>6769804984</v>
      </c>
      <c r="M32" s="77"/>
    </row>
    <row r="33" spans="1:13" s="20" customFormat="1" x14ac:dyDescent="0.2">
      <c r="A33" s="137">
        <v>25286</v>
      </c>
      <c r="B33" s="77" t="s">
        <v>557</v>
      </c>
      <c r="C33" s="92">
        <v>1485053060</v>
      </c>
      <c r="D33" s="92">
        <v>96946549</v>
      </c>
      <c r="E33" s="92">
        <f t="shared" si="0"/>
        <v>1581999609</v>
      </c>
      <c r="F33" s="92">
        <f>VLOOKUP($B33,[2]Calcgironóminamarzo!$B$6:$W$101,19,FALSE)</f>
        <v>215650784</v>
      </c>
      <c r="G33" s="92">
        <f>VLOOKUP($B33,[2]Calcgironóminamarzo!$B$6:$W$101,22,FALSE)</f>
        <v>101662804</v>
      </c>
      <c r="H33" s="92">
        <f t="shared" si="1"/>
        <v>317313588</v>
      </c>
      <c r="I33" s="92">
        <f t="shared" si="2"/>
        <v>1899313197</v>
      </c>
      <c r="J33" s="92">
        <f>VLOOKUP(A33,'[2]Total - Calidad matrícula '!$8:$1114,18,FALSE)</f>
        <v>49696141</v>
      </c>
      <c r="K33" s="92"/>
      <c r="L33" s="92">
        <f t="shared" si="4"/>
        <v>1949009338</v>
      </c>
      <c r="M33" s="77"/>
    </row>
    <row r="34" spans="1:13" s="20" customFormat="1" x14ac:dyDescent="0.2">
      <c r="A34" s="137">
        <v>25290</v>
      </c>
      <c r="B34" s="77" t="s">
        <v>95</v>
      </c>
      <c r="C34" s="92">
        <v>3331445500</v>
      </c>
      <c r="D34" s="92">
        <v>105542216</v>
      </c>
      <c r="E34" s="92">
        <f t="shared" si="0"/>
        <v>3436987716</v>
      </c>
      <c r="F34" s="92">
        <f>VLOOKUP($B34,[2]Calcgironóminamarzo!$B$6:$W$101,19,FALSE)</f>
        <v>507443489</v>
      </c>
      <c r="G34" s="92">
        <f>VLOOKUP($B34,[2]Calcgironóminamarzo!$B$6:$W$101,22,FALSE)</f>
        <v>240903874</v>
      </c>
      <c r="H34" s="92">
        <f t="shared" si="1"/>
        <v>748347363</v>
      </c>
      <c r="I34" s="92">
        <f t="shared" si="2"/>
        <v>4185335079</v>
      </c>
      <c r="J34" s="92">
        <f>VLOOKUP(A34,'[2]Total - Calidad matrícula '!$8:$1114,18,FALSE)</f>
        <v>91452112</v>
      </c>
      <c r="K34" s="92"/>
      <c r="L34" s="92">
        <f t="shared" si="4"/>
        <v>4276787191</v>
      </c>
      <c r="M34" s="77"/>
    </row>
    <row r="35" spans="1:13" s="20" customFormat="1" x14ac:dyDescent="0.2">
      <c r="A35" s="137">
        <v>25307</v>
      </c>
      <c r="B35" s="77" t="s">
        <v>34</v>
      </c>
      <c r="C35" s="92">
        <v>2239108474</v>
      </c>
      <c r="D35" s="92">
        <v>78809926</v>
      </c>
      <c r="E35" s="92">
        <f t="shared" si="0"/>
        <v>2317918400</v>
      </c>
      <c r="F35" s="92">
        <f>VLOOKUP($B35,[2]Calcgironóminamarzo!$B$6:$W$101,19,FALSE)</f>
        <v>308901956</v>
      </c>
      <c r="G35" s="92">
        <f>VLOOKUP($B35,[2]Calcgironóminamarzo!$B$6:$W$101,22,FALSE)</f>
        <v>146756022</v>
      </c>
      <c r="H35" s="92">
        <f t="shared" si="1"/>
        <v>455657978</v>
      </c>
      <c r="I35" s="92">
        <f t="shared" si="2"/>
        <v>2773576378</v>
      </c>
      <c r="J35" s="92">
        <f>VLOOKUP(A35,'[2]Total - Calidad matrícula '!$8:$1114,18,FALSE)</f>
        <v>56549609</v>
      </c>
      <c r="K35" s="92"/>
      <c r="L35" s="92">
        <f t="shared" si="4"/>
        <v>2830125987</v>
      </c>
      <c r="M35" s="77"/>
    </row>
    <row r="36" spans="1:13" s="20" customFormat="1" x14ac:dyDescent="0.2">
      <c r="A36" s="137">
        <v>68307</v>
      </c>
      <c r="B36" s="77" t="s">
        <v>96</v>
      </c>
      <c r="C36" s="92">
        <v>4090218147</v>
      </c>
      <c r="D36" s="92">
        <v>134292734</v>
      </c>
      <c r="E36" s="92">
        <f t="shared" si="0"/>
        <v>4224510881</v>
      </c>
      <c r="F36" s="92">
        <f>VLOOKUP($B36,[2]Calcgironóminamarzo!$B$6:$W$101,19,FALSE)</f>
        <v>603897641</v>
      </c>
      <c r="G36" s="92">
        <f>VLOOKUP($B36,[2]Calcgironóminamarzo!$B$6:$W$101,22,FALSE)</f>
        <v>285487808</v>
      </c>
      <c r="H36" s="92">
        <f t="shared" si="1"/>
        <v>889385449</v>
      </c>
      <c r="I36" s="92">
        <f t="shared" si="2"/>
        <v>5113896330</v>
      </c>
      <c r="J36" s="92">
        <f>VLOOKUP(A36,'[2]Total - Calidad matrícula '!$8:$1114,18,FALSE)</f>
        <v>129260227</v>
      </c>
      <c r="K36" s="92"/>
      <c r="L36" s="92">
        <f t="shared" si="4"/>
        <v>5243156557</v>
      </c>
      <c r="M36" s="77"/>
    </row>
    <row r="37" spans="1:13" s="20" customFormat="1" x14ac:dyDescent="0.2">
      <c r="A37" s="137">
        <v>73001</v>
      </c>
      <c r="B37" s="77" t="s">
        <v>97</v>
      </c>
      <c r="C37" s="92">
        <v>14836063800</v>
      </c>
      <c r="D37" s="92">
        <v>290221482</v>
      </c>
      <c r="E37" s="92">
        <f t="shared" si="0"/>
        <v>15126285282</v>
      </c>
      <c r="F37" s="92">
        <f>VLOOKUP($B37,[2]Calcgironóminamarzo!$B$6:$W$101,19,FALSE)</f>
        <v>2123444861</v>
      </c>
      <c r="G37" s="92">
        <f>VLOOKUP($B37,[2]Calcgironóminamarzo!$B$6:$W$101,22,FALSE)</f>
        <v>1008979156</v>
      </c>
      <c r="H37" s="92">
        <f t="shared" si="1"/>
        <v>3132424017</v>
      </c>
      <c r="I37" s="92">
        <f t="shared" si="2"/>
        <v>18258709299</v>
      </c>
      <c r="J37" s="92">
        <f>VLOOKUP(A37,'[2]Total - Calidad matrícula '!$8:$1114,18,FALSE)</f>
        <v>383094987</v>
      </c>
      <c r="K37" s="92"/>
      <c r="L37" s="92">
        <f t="shared" si="4"/>
        <v>18641804286</v>
      </c>
      <c r="M37" s="104"/>
    </row>
    <row r="38" spans="1:13" s="20" customFormat="1" x14ac:dyDescent="0.2">
      <c r="A38" s="137">
        <v>52356</v>
      </c>
      <c r="B38" s="71" t="s">
        <v>56</v>
      </c>
      <c r="C38" s="92">
        <v>4534778436</v>
      </c>
      <c r="D38" s="92">
        <v>580913463</v>
      </c>
      <c r="E38" s="92">
        <f t="shared" si="0"/>
        <v>5115691899</v>
      </c>
      <c r="F38" s="92">
        <f>VLOOKUP($B38,[2]Calcgironóminamarzo!$B$6:$W$101,19,FALSE)</f>
        <v>605732239</v>
      </c>
      <c r="G38" s="92">
        <f>VLOOKUP($B38,[2]Calcgironóminamarzo!$B$6:$W$101,22,FALSE)</f>
        <v>285727778</v>
      </c>
      <c r="H38" s="92">
        <f t="shared" si="1"/>
        <v>891460017</v>
      </c>
      <c r="I38" s="92">
        <f t="shared" si="2"/>
        <v>6007151916</v>
      </c>
      <c r="J38" s="92">
        <f>VLOOKUP(A38,'[2]Total - Calidad matrícula '!$8:$1114,18,FALSE)</f>
        <v>0</v>
      </c>
      <c r="K38" s="92"/>
      <c r="L38" s="92">
        <f t="shared" si="4"/>
        <v>6007151916</v>
      </c>
      <c r="M38" s="111" t="s">
        <v>1093</v>
      </c>
    </row>
    <row r="39" spans="1:13" s="20" customFormat="1" x14ac:dyDescent="0.2">
      <c r="A39" s="137">
        <v>5360</v>
      </c>
      <c r="B39" s="77" t="s">
        <v>98</v>
      </c>
      <c r="C39" s="92">
        <v>4734940154</v>
      </c>
      <c r="D39" s="92">
        <v>144771246</v>
      </c>
      <c r="E39" s="92">
        <f t="shared" si="0"/>
        <v>4879711400</v>
      </c>
      <c r="F39" s="92">
        <f>VLOOKUP($B39,[2]Calcgironóminamarzo!$B$6:$W$101,19,FALSE)</f>
        <v>743012676</v>
      </c>
      <c r="G39" s="92">
        <f>VLOOKUP($B39,[2]Calcgironóminamarzo!$B$6:$W$101,22,FALSE)</f>
        <v>352626979</v>
      </c>
      <c r="H39" s="92">
        <f t="shared" si="1"/>
        <v>1095639655</v>
      </c>
      <c r="I39" s="92">
        <f t="shared" si="2"/>
        <v>5975351055</v>
      </c>
      <c r="J39" s="92">
        <f>VLOOKUP(A39,'[2]Total - Calidad matrícula '!$8:$1114,18,FALSE)</f>
        <v>168733544</v>
      </c>
      <c r="K39" s="92"/>
      <c r="L39" s="92">
        <f t="shared" si="4"/>
        <v>6144084599</v>
      </c>
      <c r="M39" s="77"/>
    </row>
    <row r="40" spans="1:13" s="20" customFormat="1" x14ac:dyDescent="0.2">
      <c r="A40" s="137">
        <v>76364</v>
      </c>
      <c r="B40" s="71" t="s">
        <v>110</v>
      </c>
      <c r="C40" s="92">
        <v>2967208936</v>
      </c>
      <c r="D40" s="92">
        <v>99126384</v>
      </c>
      <c r="E40" s="92">
        <f t="shared" si="0"/>
        <v>3066335320</v>
      </c>
      <c r="F40" s="92">
        <f>VLOOKUP($B40,[2]Calcgironóminamarzo!$B$6:$W$101,19,FALSE)</f>
        <v>407185897</v>
      </c>
      <c r="G40" s="92">
        <f>VLOOKUP($B40,[2]Calcgironóminamarzo!$B$6:$W$101,22,FALSE)</f>
        <v>192616319</v>
      </c>
      <c r="H40" s="92">
        <f t="shared" si="1"/>
        <v>599802216</v>
      </c>
      <c r="I40" s="92">
        <f t="shared" si="2"/>
        <v>3666137536</v>
      </c>
      <c r="J40" s="92">
        <f>VLOOKUP(A40,'[2]Total - Calidad matrícula '!$8:$1114,18,FALSE)</f>
        <v>89558157</v>
      </c>
      <c r="K40" s="92"/>
      <c r="L40" s="92">
        <f t="shared" si="4"/>
        <v>3755695693</v>
      </c>
      <c r="M40" s="77"/>
    </row>
    <row r="41" spans="1:13" s="20" customFormat="1" x14ac:dyDescent="0.2">
      <c r="A41" s="137">
        <v>23417</v>
      </c>
      <c r="B41" s="77" t="s">
        <v>33</v>
      </c>
      <c r="C41" s="92">
        <v>6073685435</v>
      </c>
      <c r="D41" s="92">
        <v>166627200</v>
      </c>
      <c r="E41" s="92">
        <f t="shared" si="0"/>
        <v>6240312635</v>
      </c>
      <c r="F41" s="92">
        <f>VLOOKUP($B41,[2]Calcgironóminamarzo!$B$6:$W$101,19,FALSE)</f>
        <v>773519719</v>
      </c>
      <c r="G41" s="92">
        <f>VLOOKUP($B41,[2]Calcgironóminamarzo!$B$6:$W$101,22,FALSE)</f>
        <v>366306975</v>
      </c>
      <c r="H41" s="92">
        <f t="shared" si="1"/>
        <v>1139826694</v>
      </c>
      <c r="I41" s="92">
        <f t="shared" si="2"/>
        <v>7380139329</v>
      </c>
      <c r="J41" s="92">
        <f>VLOOKUP(A41,'[2]Total - Calidad matrícula '!$8:$1114,18,FALSE)</f>
        <v>0</v>
      </c>
      <c r="K41" s="92"/>
      <c r="L41" s="92">
        <f t="shared" si="4"/>
        <v>7380139329</v>
      </c>
      <c r="M41" s="111" t="s">
        <v>1092</v>
      </c>
    </row>
    <row r="42" spans="1:13" s="20" customFormat="1" x14ac:dyDescent="0.2">
      <c r="A42" s="137">
        <v>13430</v>
      </c>
      <c r="B42" s="77" t="s">
        <v>99</v>
      </c>
      <c r="C42" s="92">
        <v>5074300995</v>
      </c>
      <c r="D42" s="92">
        <v>163839242</v>
      </c>
      <c r="E42" s="92">
        <f t="shared" si="0"/>
        <v>5238140237</v>
      </c>
      <c r="F42" s="92">
        <f>VLOOKUP($B42,[2]Calcgironóminamarzo!$B$6:$W$101,19,FALSE)</f>
        <v>732492056</v>
      </c>
      <c r="G42" s="92">
        <f>VLOOKUP($B42,[2]Calcgironóminamarzo!$B$6:$W$101,22,FALSE)</f>
        <v>347686116</v>
      </c>
      <c r="H42" s="92">
        <f t="shared" si="1"/>
        <v>1080178172</v>
      </c>
      <c r="I42" s="92">
        <f t="shared" si="2"/>
        <v>6318318409</v>
      </c>
      <c r="J42" s="92">
        <f>VLOOKUP(A42,'[2]Total - Calidad matrícula '!$8:$1114,18,FALSE)</f>
        <v>208898325</v>
      </c>
      <c r="K42" s="92"/>
      <c r="L42" s="92">
        <f t="shared" si="4"/>
        <v>6527216734</v>
      </c>
      <c r="M42" s="77"/>
    </row>
    <row r="43" spans="1:13" s="20" customFormat="1" x14ac:dyDescent="0.2">
      <c r="A43" s="137">
        <v>44430</v>
      </c>
      <c r="B43" s="77" t="s">
        <v>37</v>
      </c>
      <c r="C43" s="92">
        <v>5815513929</v>
      </c>
      <c r="D43" s="92">
        <v>2424806316</v>
      </c>
      <c r="E43" s="92">
        <f t="shared" si="0"/>
        <v>8240320245</v>
      </c>
      <c r="F43" s="92">
        <f>VLOOKUP($B43,[2]Calcgironóminamarzo!$B$6:$W$101,19,FALSE)</f>
        <v>870005418</v>
      </c>
      <c r="G43" s="92">
        <f>VLOOKUP($B43,[2]Calcgironóminamarzo!$B$6:$W$101,22,FALSE)</f>
        <v>397323246</v>
      </c>
      <c r="H43" s="92">
        <f t="shared" si="1"/>
        <v>1267328664</v>
      </c>
      <c r="I43" s="92">
        <f t="shared" si="2"/>
        <v>9507648909</v>
      </c>
      <c r="J43" s="92">
        <f>VLOOKUP(A43,'[2]Total - Calidad matrícula '!$8:$1114,18,FALSE)</f>
        <v>499280677</v>
      </c>
      <c r="K43" s="92"/>
      <c r="L43" s="92">
        <f t="shared" si="4"/>
        <v>10006929586</v>
      </c>
      <c r="M43" s="77"/>
    </row>
    <row r="44" spans="1:13" s="20" customFormat="1" x14ac:dyDescent="0.2">
      <c r="A44" s="137">
        <v>8433</v>
      </c>
      <c r="B44" s="79" t="s">
        <v>52</v>
      </c>
      <c r="C44" s="92">
        <v>2482494929</v>
      </c>
      <c r="D44" s="92">
        <v>3631433976</v>
      </c>
      <c r="E44" s="92">
        <f t="shared" si="0"/>
        <v>6113928905</v>
      </c>
      <c r="F44" s="92">
        <f>VLOOKUP($B44,[2]Calcgironóminamarzo!$B$6:$W$101,19,FALSE)</f>
        <v>362340168</v>
      </c>
      <c r="G44" s="92">
        <f>VLOOKUP($B44,[2]Calcgironóminamarzo!$B$6:$W$101,22,FALSE)</f>
        <v>172049426</v>
      </c>
      <c r="H44" s="92">
        <f t="shared" si="1"/>
        <v>534389594</v>
      </c>
      <c r="I44" s="92">
        <f t="shared" si="2"/>
        <v>6648318499</v>
      </c>
      <c r="J44" s="92">
        <f>VLOOKUP(A44,'[2]Total - Calidad matrícula '!$8:$1114,18,FALSE)</f>
        <v>89365856</v>
      </c>
      <c r="K44" s="92"/>
      <c r="L44" s="92">
        <f t="shared" si="4"/>
        <v>6737684355</v>
      </c>
      <c r="M44" s="104"/>
    </row>
    <row r="45" spans="1:13" s="20" customFormat="1" x14ac:dyDescent="0.2">
      <c r="A45" s="137">
        <v>17001</v>
      </c>
      <c r="B45" s="77" t="s">
        <v>30</v>
      </c>
      <c r="C45" s="92">
        <v>9733525537</v>
      </c>
      <c r="D45" s="92">
        <v>323640118</v>
      </c>
      <c r="E45" s="92">
        <f t="shared" si="0"/>
        <v>10057165655</v>
      </c>
      <c r="F45" s="92">
        <f>VLOOKUP($B45,[2]Calcgironóminamarzo!$B$6:$W$101,19,FALSE)</f>
        <v>1406250718</v>
      </c>
      <c r="G45" s="92">
        <f>VLOOKUP($B45,[2]Calcgironóminamarzo!$B$6:$W$101,22,FALSE)</f>
        <v>668248524</v>
      </c>
      <c r="H45" s="92">
        <f t="shared" si="1"/>
        <v>2074499242</v>
      </c>
      <c r="I45" s="92">
        <f t="shared" si="2"/>
        <v>12131664897</v>
      </c>
      <c r="J45" s="92">
        <f>VLOOKUP(A45,'[2]Total - Calidad matrícula '!$8:$1114,18,FALSE)</f>
        <v>205183112</v>
      </c>
      <c r="K45" s="92"/>
      <c r="L45" s="92">
        <f t="shared" si="4"/>
        <v>12336848009</v>
      </c>
      <c r="M45" s="77"/>
    </row>
    <row r="46" spans="1:13" s="20" customFormat="1" x14ac:dyDescent="0.2">
      <c r="A46" s="137">
        <v>5001</v>
      </c>
      <c r="B46" s="77" t="s">
        <v>100</v>
      </c>
      <c r="C46" s="92">
        <v>45495124500</v>
      </c>
      <c r="D46" s="92">
        <v>8555788636</v>
      </c>
      <c r="E46" s="92">
        <f t="shared" si="0"/>
        <v>54050913136</v>
      </c>
      <c r="F46" s="92">
        <f>VLOOKUP($B46,[2]Calcgironóminamarzo!$B$6:$W$101,19,FALSE)</f>
        <v>7337116055</v>
      </c>
      <c r="G46" s="92">
        <f>VLOOKUP($B46,[2]Calcgironóminamarzo!$B$6:$W$101,22,FALSE)</f>
        <v>3733071463</v>
      </c>
      <c r="H46" s="92">
        <f t="shared" si="1"/>
        <v>11070187518</v>
      </c>
      <c r="I46" s="92">
        <f t="shared" si="2"/>
        <v>65121100654</v>
      </c>
      <c r="J46" s="92">
        <f>VLOOKUP(A46,'[2]Total - Calidad matrícula '!$8:$1114,18,FALSE)</f>
        <v>1520017515</v>
      </c>
      <c r="K46" s="92"/>
      <c r="L46" s="92">
        <f t="shared" si="4"/>
        <v>66641118169</v>
      </c>
      <c r="M46" s="77"/>
    </row>
    <row r="47" spans="1:13" s="20" customFormat="1" x14ac:dyDescent="0.2">
      <c r="A47" s="137">
        <v>23001</v>
      </c>
      <c r="B47" s="77" t="s">
        <v>101</v>
      </c>
      <c r="C47" s="92">
        <v>15550936992</v>
      </c>
      <c r="D47" s="92">
        <v>314609318</v>
      </c>
      <c r="E47" s="92">
        <f t="shared" si="0"/>
        <v>15865546310</v>
      </c>
      <c r="F47" s="92">
        <f>VLOOKUP($B47,[2]Calcgironóminamarzo!$B$6:$W$101,19,FALSE)</f>
        <v>2221806204</v>
      </c>
      <c r="G47" s="92">
        <f>VLOOKUP($B47,[2]Calcgironóminamarzo!$B$6:$W$101,22,FALSE)</f>
        <v>1044128441</v>
      </c>
      <c r="H47" s="92">
        <f t="shared" si="1"/>
        <v>3265934645</v>
      </c>
      <c r="I47" s="92">
        <f t="shared" si="2"/>
        <v>19131480955</v>
      </c>
      <c r="J47" s="92">
        <f>VLOOKUP(A47,'[2]Total - Calidad matrícula '!$8:$1114,18,FALSE)</f>
        <v>467759424</v>
      </c>
      <c r="K47" s="92"/>
      <c r="L47" s="92">
        <f t="shared" ref="L47:L74" si="5">SUM(I47:K47)</f>
        <v>19599240379</v>
      </c>
      <c r="M47" s="77"/>
    </row>
    <row r="48" spans="1:13" s="20" customFormat="1" x14ac:dyDescent="0.2">
      <c r="A48" s="137">
        <v>25473</v>
      </c>
      <c r="B48" s="79" t="s">
        <v>53</v>
      </c>
      <c r="C48" s="92">
        <v>2181415077</v>
      </c>
      <c r="D48" s="92">
        <v>77532656</v>
      </c>
      <c r="E48" s="92">
        <f t="shared" si="0"/>
        <v>2258947733</v>
      </c>
      <c r="F48" s="92">
        <f>VLOOKUP($B48,[2]Calcgironóminamarzo!$B$6:$W$101,19,FALSE)</f>
        <v>335317816</v>
      </c>
      <c r="G48" s="92">
        <f>VLOOKUP($B48,[2]Calcgironóminamarzo!$B$6:$W$101,22,FALSE)</f>
        <v>158473398</v>
      </c>
      <c r="H48" s="92">
        <f t="shared" si="1"/>
        <v>493791214</v>
      </c>
      <c r="I48" s="92">
        <f t="shared" si="2"/>
        <v>2752738947</v>
      </c>
      <c r="J48" s="92">
        <f>VLOOKUP(A48,'[2]Total - Calidad matrícula '!$8:$1114,18,FALSE)</f>
        <v>80196879</v>
      </c>
      <c r="K48" s="92"/>
      <c r="L48" s="92">
        <f t="shared" si="5"/>
        <v>2832935826</v>
      </c>
      <c r="M48" s="77"/>
    </row>
    <row r="49" spans="1:13" s="20" customFormat="1" x14ac:dyDescent="0.2">
      <c r="A49" s="137">
        <v>41001</v>
      </c>
      <c r="B49" s="77" t="s">
        <v>36</v>
      </c>
      <c r="C49" s="92">
        <v>11276664692</v>
      </c>
      <c r="D49" s="92">
        <v>211514168</v>
      </c>
      <c r="E49" s="92">
        <f t="shared" si="0"/>
        <v>11488178860</v>
      </c>
      <c r="F49" s="92">
        <f>VLOOKUP($B49,[2]Calcgironóminamarzo!$B$6:$W$101,19,FALSE)</f>
        <v>1542186718</v>
      </c>
      <c r="G49" s="92">
        <f>VLOOKUP($B49,[2]Calcgironóminamarzo!$B$6:$W$101,22,FALSE)</f>
        <v>727316975</v>
      </c>
      <c r="H49" s="92">
        <f t="shared" si="1"/>
        <v>2269503693</v>
      </c>
      <c r="I49" s="92">
        <f t="shared" si="2"/>
        <v>13757682553</v>
      </c>
      <c r="J49" s="92">
        <f>VLOOKUP(A49,'[2]Total - Calidad matrícula '!$8:$1114,18,FALSE)</f>
        <v>260761072</v>
      </c>
      <c r="K49" s="92"/>
      <c r="L49" s="92">
        <f t="shared" si="5"/>
        <v>14018443625</v>
      </c>
      <c r="M49" s="77"/>
    </row>
    <row r="50" spans="1:13" s="20" customFormat="1" x14ac:dyDescent="0.2">
      <c r="A50" s="137">
        <v>76520</v>
      </c>
      <c r="B50" s="77" t="s">
        <v>50</v>
      </c>
      <c r="C50" s="92">
        <v>7352321968</v>
      </c>
      <c r="D50" s="92">
        <v>137753612</v>
      </c>
      <c r="E50" s="92">
        <f t="shared" si="0"/>
        <v>7490075580</v>
      </c>
      <c r="F50" s="92">
        <f>VLOOKUP($B50,[2]Calcgironóminamarzo!$B$6:$W$101,19,FALSE)</f>
        <v>1014490991</v>
      </c>
      <c r="G50" s="92">
        <f>VLOOKUP($B50,[2]Calcgironóminamarzo!$B$6:$W$101,22,FALSE)</f>
        <v>480683992</v>
      </c>
      <c r="H50" s="92">
        <f t="shared" si="1"/>
        <v>1495174983</v>
      </c>
      <c r="I50" s="92">
        <f t="shared" si="2"/>
        <v>8985250563</v>
      </c>
      <c r="J50" s="92">
        <f>VLOOKUP(A50,'[2]Total - Calidad matrícula '!$8:$1114,18,FALSE)</f>
        <v>212355245</v>
      </c>
      <c r="K50" s="92"/>
      <c r="L50" s="92">
        <f t="shared" si="5"/>
        <v>9197605808</v>
      </c>
      <c r="M50" s="77"/>
    </row>
    <row r="51" spans="1:13" s="20" customFormat="1" x14ac:dyDescent="0.2">
      <c r="A51" s="137">
        <v>52001</v>
      </c>
      <c r="B51" s="77" t="s">
        <v>39</v>
      </c>
      <c r="C51" s="92">
        <v>12515342637</v>
      </c>
      <c r="D51" s="92">
        <v>374312396</v>
      </c>
      <c r="E51" s="92">
        <f t="shared" si="0"/>
        <v>12889655033</v>
      </c>
      <c r="F51" s="92">
        <f>VLOOKUP($B51,[2]Calcgironóminamarzo!$B$6:$W$101,19,FALSE)</f>
        <v>1732137603</v>
      </c>
      <c r="G51" s="92">
        <f>VLOOKUP($B51,[2]Calcgironóminamarzo!$B$6:$W$101,22,FALSE)</f>
        <v>818932833</v>
      </c>
      <c r="H51" s="92">
        <f t="shared" si="1"/>
        <v>2551070436</v>
      </c>
      <c r="I51" s="92">
        <f t="shared" si="2"/>
        <v>15440725469</v>
      </c>
      <c r="J51" s="92">
        <f>VLOOKUP(A51,'[2]Total - Calidad matrícula '!$8:$1114,18,FALSE)</f>
        <v>250023893</v>
      </c>
      <c r="K51" s="92"/>
      <c r="L51" s="92">
        <f t="shared" si="5"/>
        <v>15690749362</v>
      </c>
      <c r="M51" s="77"/>
    </row>
    <row r="52" spans="1:13" s="20" customFormat="1" x14ac:dyDescent="0.2">
      <c r="A52" s="137">
        <v>66001</v>
      </c>
      <c r="B52" s="77" t="s">
        <v>42</v>
      </c>
      <c r="C52" s="92">
        <v>13572731366</v>
      </c>
      <c r="D52" s="92">
        <v>558421004</v>
      </c>
      <c r="E52" s="92">
        <f t="shared" si="0"/>
        <v>14131152370</v>
      </c>
      <c r="F52" s="92">
        <f>VLOOKUP($B52,[2]Calcgironóminamarzo!$B$6:$W$101,19,FALSE)</f>
        <v>2077506935</v>
      </c>
      <c r="G52" s="92">
        <f>VLOOKUP($B52,[2]Calcgironóminamarzo!$B$6:$W$101,22,FALSE)</f>
        <v>985633230</v>
      </c>
      <c r="H52" s="92">
        <f t="shared" si="1"/>
        <v>3063140165</v>
      </c>
      <c r="I52" s="92">
        <f t="shared" si="2"/>
        <v>17194292535</v>
      </c>
      <c r="J52" s="92">
        <f>VLOOKUP(A52,'[2]Total - Calidad matrícula '!$8:$1114,18,FALSE)</f>
        <v>307040987</v>
      </c>
      <c r="K52" s="92"/>
      <c r="L52" s="92">
        <f t="shared" si="5"/>
        <v>17501333522</v>
      </c>
      <c r="M52" s="77"/>
    </row>
    <row r="53" spans="1:13" s="20" customFormat="1" x14ac:dyDescent="0.2">
      <c r="A53" s="137">
        <v>68547</v>
      </c>
      <c r="B53" s="77" t="s">
        <v>57</v>
      </c>
      <c r="C53" s="92">
        <v>5155072966</v>
      </c>
      <c r="D53" s="92">
        <v>384646345</v>
      </c>
      <c r="E53" s="92">
        <f t="shared" si="0"/>
        <v>5539719311</v>
      </c>
      <c r="F53" s="92">
        <f>VLOOKUP($B53,[2]Calcgironóminamarzo!$B$6:$W$101,19,FALSE)</f>
        <v>708759494</v>
      </c>
      <c r="G53" s="92">
        <f>VLOOKUP($B53,[2]Calcgironóminamarzo!$B$6:$W$101,22,FALSE)</f>
        <v>333623698</v>
      </c>
      <c r="H53" s="92">
        <f t="shared" si="1"/>
        <v>1042383192</v>
      </c>
      <c r="I53" s="92">
        <f t="shared" si="2"/>
        <v>6582102503</v>
      </c>
      <c r="J53" s="92">
        <f>VLOOKUP(A53,'[2]Total - Calidad matrícula '!$8:$1114,18,FALSE)</f>
        <v>129757501</v>
      </c>
      <c r="K53" s="92"/>
      <c r="L53" s="92">
        <f t="shared" si="5"/>
        <v>6711860004</v>
      </c>
      <c r="M53" s="77"/>
    </row>
    <row r="54" spans="1:13" s="20" customFormat="1" x14ac:dyDescent="0.2">
      <c r="A54" s="137">
        <v>41551</v>
      </c>
      <c r="B54" s="77" t="s">
        <v>54</v>
      </c>
      <c r="C54" s="92">
        <v>4649622218</v>
      </c>
      <c r="D54" s="92">
        <v>132339844</v>
      </c>
      <c r="E54" s="92">
        <f t="shared" si="0"/>
        <v>4781962062</v>
      </c>
      <c r="F54" s="92">
        <f>VLOOKUP($B54,[2]Calcgironóminamarzo!$B$6:$W$101,19,FALSE)</f>
        <v>704023732</v>
      </c>
      <c r="G54" s="92">
        <f>VLOOKUP($B54,[2]Calcgironóminamarzo!$B$6:$W$101,22,FALSE)</f>
        <v>333582130</v>
      </c>
      <c r="H54" s="92">
        <f t="shared" si="1"/>
        <v>1037605862</v>
      </c>
      <c r="I54" s="92">
        <f t="shared" si="2"/>
        <v>5819567924</v>
      </c>
      <c r="J54" s="92">
        <f>VLOOKUP(A54,'[2]Total - Calidad matrícula '!$8:$1114,18,FALSE)</f>
        <v>158224488</v>
      </c>
      <c r="K54" s="92"/>
      <c r="L54" s="92">
        <f t="shared" si="5"/>
        <v>5977792412</v>
      </c>
      <c r="M54" s="77"/>
    </row>
    <row r="55" spans="1:13" s="20" customFormat="1" x14ac:dyDescent="0.2">
      <c r="A55" s="137">
        <v>19001</v>
      </c>
      <c r="B55" s="77" t="s">
        <v>102</v>
      </c>
      <c r="C55" s="92">
        <v>8174473775</v>
      </c>
      <c r="D55" s="92">
        <v>3486875548</v>
      </c>
      <c r="E55" s="92">
        <f t="shared" si="0"/>
        <v>11661349323</v>
      </c>
      <c r="F55" s="92">
        <f>VLOOKUP($B55,[2]Calcgironóminamarzo!$B$6:$W$101,19,FALSE)</f>
        <v>1118822586</v>
      </c>
      <c r="G55" s="92">
        <f>VLOOKUP($B55,[2]Calcgironóminamarzo!$B$6:$W$101,22,FALSE)</f>
        <v>531603058</v>
      </c>
      <c r="H55" s="92">
        <f t="shared" si="1"/>
        <v>1650425644</v>
      </c>
      <c r="I55" s="92">
        <f t="shared" si="2"/>
        <v>13311774967</v>
      </c>
      <c r="J55" s="92">
        <f>VLOOKUP(A55,'[2]Total - Calidad matrícula '!$8:$1114,18,FALSE)</f>
        <v>207469387</v>
      </c>
      <c r="K55" s="92"/>
      <c r="L55" s="92">
        <f t="shared" si="5"/>
        <v>13519244354</v>
      </c>
      <c r="M55" s="77"/>
    </row>
    <row r="56" spans="1:13" s="20" customFormat="1" x14ac:dyDescent="0.2">
      <c r="A56" s="137">
        <v>27001</v>
      </c>
      <c r="B56" s="77" t="s">
        <v>105</v>
      </c>
      <c r="C56" s="92">
        <v>6786502026</v>
      </c>
      <c r="D56" s="92">
        <v>167395908</v>
      </c>
      <c r="E56" s="92">
        <f t="shared" si="0"/>
        <v>6953897934</v>
      </c>
      <c r="F56" s="92">
        <f>VLOOKUP($B56,[2]Calcgironóminamarzo!$B$6:$W$101,19,FALSE)</f>
        <v>998110949</v>
      </c>
      <c r="G56" s="92">
        <f>VLOOKUP($B56,[2]Calcgironóminamarzo!$B$6:$W$101,22,FALSE)</f>
        <v>472470697</v>
      </c>
      <c r="H56" s="92">
        <f t="shared" si="1"/>
        <v>1470581646</v>
      </c>
      <c r="I56" s="92">
        <f t="shared" si="2"/>
        <v>8424479580</v>
      </c>
      <c r="J56" s="92">
        <f>VLOOKUP(A56,'[2]Total - Calidad matrícula '!$8:$1114,18,FALSE)</f>
        <v>535988320</v>
      </c>
      <c r="K56" s="92"/>
      <c r="L56" s="92">
        <f t="shared" si="5"/>
        <v>8960467900</v>
      </c>
      <c r="M56" s="78"/>
    </row>
    <row r="57" spans="1:13" s="20" customFormat="1" x14ac:dyDescent="0.2">
      <c r="A57" s="137">
        <v>44001</v>
      </c>
      <c r="B57" s="79" t="s">
        <v>55</v>
      </c>
      <c r="C57" s="92">
        <v>7648916584</v>
      </c>
      <c r="D57" s="92">
        <v>1380199656</v>
      </c>
      <c r="E57" s="92">
        <f t="shared" si="0"/>
        <v>9029116240</v>
      </c>
      <c r="F57" s="92">
        <f>VLOOKUP($B57,[2]Calcgironóminamarzo!$B$6:$W$101,19,FALSE)</f>
        <v>1010157342</v>
      </c>
      <c r="G57" s="92">
        <f>VLOOKUP($B57,[2]Calcgironóminamarzo!$B$6:$W$101,22,FALSE)</f>
        <v>477383113</v>
      </c>
      <c r="H57" s="92">
        <f t="shared" si="1"/>
        <v>1487540455</v>
      </c>
      <c r="I57" s="92">
        <f t="shared" si="2"/>
        <v>10516656695</v>
      </c>
      <c r="J57" s="92">
        <f>VLOOKUP(A57,'[2]Total - Calidad matrícula '!$8:$1114,18,FALSE)</f>
        <v>417834059</v>
      </c>
      <c r="K57" s="92"/>
      <c r="L57" s="92">
        <f t="shared" si="5"/>
        <v>10934490754</v>
      </c>
      <c r="M57" s="78"/>
    </row>
    <row r="58" spans="1:13" s="20" customFormat="1" x14ac:dyDescent="0.2">
      <c r="A58" s="137">
        <v>5615</v>
      </c>
      <c r="B58" s="79" t="s">
        <v>51</v>
      </c>
      <c r="C58" s="92">
        <v>2887775982</v>
      </c>
      <c r="D58" s="92">
        <v>252313356</v>
      </c>
      <c r="E58" s="92">
        <f t="shared" si="0"/>
        <v>3140089338</v>
      </c>
      <c r="F58" s="92">
        <v>476758657</v>
      </c>
      <c r="G58" s="92">
        <v>225760141</v>
      </c>
      <c r="H58" s="92">
        <f t="shared" si="1"/>
        <v>702518798</v>
      </c>
      <c r="I58" s="92">
        <f t="shared" si="2"/>
        <v>3842608136</v>
      </c>
      <c r="J58" s="92">
        <f>VLOOKUP(A58,'[2]Total - Calidad matrícula '!$8:$1114,18,FALSE)</f>
        <v>94426483</v>
      </c>
      <c r="K58" s="92"/>
      <c r="L58" s="92">
        <f t="shared" si="5"/>
        <v>3937034619</v>
      </c>
      <c r="M58" s="78"/>
    </row>
    <row r="59" spans="1:13" s="20" customFormat="1" x14ac:dyDescent="0.2">
      <c r="A59" s="137">
        <v>5631</v>
      </c>
      <c r="B59" s="77" t="s">
        <v>78</v>
      </c>
      <c r="C59" s="92">
        <v>1048920524</v>
      </c>
      <c r="D59" s="92">
        <v>201148674</v>
      </c>
      <c r="E59" s="92">
        <f t="shared" si="0"/>
        <v>1250069198</v>
      </c>
      <c r="F59" s="92">
        <v>166034096</v>
      </c>
      <c r="G59" s="92">
        <v>95828770</v>
      </c>
      <c r="H59" s="92">
        <f t="shared" si="1"/>
        <v>261862866</v>
      </c>
      <c r="I59" s="92">
        <f t="shared" si="2"/>
        <v>1511932064</v>
      </c>
      <c r="J59" s="92">
        <f>VLOOKUP(A59,'[2]Total - Calidad matrícula '!$8:$1114,18,FALSE)</f>
        <v>35305812</v>
      </c>
      <c r="K59" s="92"/>
      <c r="L59" s="92">
        <f t="shared" si="5"/>
        <v>1547237876</v>
      </c>
      <c r="M59" s="77"/>
    </row>
    <row r="60" spans="1:13" s="20" customFormat="1" x14ac:dyDescent="0.2">
      <c r="A60" s="137">
        <v>23660</v>
      </c>
      <c r="B60" s="77" t="s">
        <v>103</v>
      </c>
      <c r="C60" s="92">
        <v>4224726526</v>
      </c>
      <c r="D60" s="92">
        <v>151771452</v>
      </c>
      <c r="E60" s="92">
        <f t="shared" si="0"/>
        <v>4376497978</v>
      </c>
      <c r="F60" s="92">
        <v>619392261</v>
      </c>
      <c r="G60" s="92">
        <v>293566691</v>
      </c>
      <c r="H60" s="92">
        <f t="shared" si="1"/>
        <v>912958952</v>
      </c>
      <c r="I60" s="92">
        <f t="shared" si="2"/>
        <v>5289456930</v>
      </c>
      <c r="J60" s="92">
        <f>VLOOKUP(A60,'[2]Total - Calidad matrícula '!$8:$1114,18,FALSE)</f>
        <v>145681859</v>
      </c>
      <c r="K60" s="92"/>
      <c r="L60" s="92">
        <f t="shared" si="5"/>
        <v>5435138789</v>
      </c>
      <c r="M60" s="77"/>
    </row>
    <row r="61" spans="1:13" s="20" customFormat="1" x14ac:dyDescent="0.2">
      <c r="A61" s="137">
        <v>70001</v>
      </c>
      <c r="B61" s="77" t="s">
        <v>46</v>
      </c>
      <c r="C61" s="92">
        <v>9821367647</v>
      </c>
      <c r="D61" s="92">
        <v>239983850</v>
      </c>
      <c r="E61" s="92">
        <f t="shared" si="0"/>
        <v>10061351497</v>
      </c>
      <c r="F61" s="92">
        <v>1305351274</v>
      </c>
      <c r="G61" s="92">
        <v>620202144</v>
      </c>
      <c r="H61" s="92">
        <f t="shared" si="1"/>
        <v>1925553418</v>
      </c>
      <c r="I61" s="92">
        <f t="shared" si="2"/>
        <v>11986904915</v>
      </c>
      <c r="J61" s="92">
        <f>VLOOKUP(A61,'[2]Total - Calidad matrícula '!$8:$1114,18,FALSE)</f>
        <v>315219104</v>
      </c>
      <c r="K61" s="92"/>
      <c r="L61" s="92">
        <f t="shared" si="5"/>
        <v>12302124019</v>
      </c>
      <c r="M61" s="77"/>
    </row>
    <row r="62" spans="1:13" s="20" customFormat="1" x14ac:dyDescent="0.2">
      <c r="A62" s="137">
        <v>25754</v>
      </c>
      <c r="B62" s="77" t="s">
        <v>35</v>
      </c>
      <c r="C62" s="92">
        <v>7931297045</v>
      </c>
      <c r="D62" s="92">
        <v>9859438902</v>
      </c>
      <c r="E62" s="92">
        <f t="shared" si="0"/>
        <v>17790735947</v>
      </c>
      <c r="F62" s="92">
        <v>1231105121</v>
      </c>
      <c r="G62" s="92">
        <v>584261463</v>
      </c>
      <c r="H62" s="92">
        <f t="shared" si="1"/>
        <v>1815366584</v>
      </c>
      <c r="I62" s="92">
        <f t="shared" si="2"/>
        <v>19606102531</v>
      </c>
      <c r="J62" s="92">
        <f>VLOOKUP(A62,'[2]Total - Calidad matrícula '!$8:$1114,18,FALSE)</f>
        <v>344883301</v>
      </c>
      <c r="K62" s="92"/>
      <c r="L62" s="92">
        <f t="shared" si="5"/>
        <v>19950985832</v>
      </c>
      <c r="M62" s="78"/>
    </row>
    <row r="63" spans="1:13" s="20" customFormat="1" x14ac:dyDescent="0.2">
      <c r="A63" s="137">
        <v>15759</v>
      </c>
      <c r="B63" s="77" t="s">
        <v>29</v>
      </c>
      <c r="C63" s="92">
        <v>3524508334</v>
      </c>
      <c r="D63" s="92">
        <v>1027114593</v>
      </c>
      <c r="E63" s="92">
        <f t="shared" si="0"/>
        <v>4551622927</v>
      </c>
      <c r="F63" s="92">
        <v>548063128</v>
      </c>
      <c r="G63" s="92">
        <v>259168250</v>
      </c>
      <c r="H63" s="92">
        <f t="shared" si="1"/>
        <v>807231378</v>
      </c>
      <c r="I63" s="92">
        <f t="shared" si="2"/>
        <v>5358854305</v>
      </c>
      <c r="J63" s="92">
        <f>VLOOKUP(A63,'[2]Total - Calidad matrícula '!$8:$1114,18,FALSE)</f>
        <v>94264056</v>
      </c>
      <c r="K63" s="92"/>
      <c r="L63" s="92">
        <f t="shared" si="5"/>
        <v>5453118361</v>
      </c>
      <c r="M63" s="78"/>
    </row>
    <row r="64" spans="1:13" s="20" customFormat="1" x14ac:dyDescent="0.2">
      <c r="A64" s="137">
        <v>8758</v>
      </c>
      <c r="B64" s="77" t="s">
        <v>27</v>
      </c>
      <c r="C64" s="92">
        <v>8430409571</v>
      </c>
      <c r="D64" s="92">
        <v>230631082</v>
      </c>
      <c r="E64" s="92">
        <f t="shared" si="0"/>
        <v>8661040653</v>
      </c>
      <c r="F64" s="92">
        <v>1220151100</v>
      </c>
      <c r="G64" s="92">
        <v>579638534</v>
      </c>
      <c r="H64" s="92">
        <f t="shared" si="1"/>
        <v>1799789634</v>
      </c>
      <c r="I64" s="92">
        <f t="shared" si="2"/>
        <v>10460830287</v>
      </c>
      <c r="J64" s="92">
        <f>VLOOKUP(A64,'[2]Total - Calidad matrícula '!$8:$1114,18,FALSE)</f>
        <v>244026624</v>
      </c>
      <c r="K64" s="92"/>
      <c r="L64" s="92">
        <f t="shared" si="5"/>
        <v>10704856911</v>
      </c>
      <c r="M64" s="78"/>
    </row>
    <row r="65" spans="1:13" s="20" customFormat="1" x14ac:dyDescent="0.2">
      <c r="A65" s="137">
        <v>76834</v>
      </c>
      <c r="B65" s="77" t="s">
        <v>104</v>
      </c>
      <c r="C65" s="92">
        <v>4847372663</v>
      </c>
      <c r="D65" s="92">
        <v>186330418</v>
      </c>
      <c r="E65" s="92">
        <f t="shared" si="0"/>
        <v>5033703081</v>
      </c>
      <c r="F65" s="92">
        <v>674955099</v>
      </c>
      <c r="G65" s="92">
        <v>317790874</v>
      </c>
      <c r="H65" s="92">
        <f t="shared" si="1"/>
        <v>992745973</v>
      </c>
      <c r="I65" s="92">
        <f t="shared" si="2"/>
        <v>6026449054</v>
      </c>
      <c r="J65" s="92">
        <f>VLOOKUP(A65,'[2]Total - Calidad matrícula '!$8:$1114,18,FALSE)</f>
        <v>0</v>
      </c>
      <c r="K65" s="92"/>
      <c r="L65" s="92">
        <f t="shared" si="5"/>
        <v>6026449054</v>
      </c>
      <c r="M65" s="78"/>
    </row>
    <row r="66" spans="1:13" s="20" customFormat="1" x14ac:dyDescent="0.2">
      <c r="A66" s="137">
        <v>52835</v>
      </c>
      <c r="B66" s="77" t="s">
        <v>40</v>
      </c>
      <c r="C66" s="92">
        <v>7080491095</v>
      </c>
      <c r="D66" s="92">
        <v>3675768526</v>
      </c>
      <c r="E66" s="92">
        <f t="shared" si="0"/>
        <v>10756259621</v>
      </c>
      <c r="F66" s="92">
        <v>1055152617</v>
      </c>
      <c r="G66" s="92">
        <v>499736956</v>
      </c>
      <c r="H66" s="92">
        <f t="shared" si="1"/>
        <v>1554889573</v>
      </c>
      <c r="I66" s="92">
        <f t="shared" si="2"/>
        <v>12311149194</v>
      </c>
      <c r="J66" s="92">
        <f>VLOOKUP(A66,'[2]Total - Calidad matrícula '!$8:$1114,18,FALSE)</f>
        <v>304641179</v>
      </c>
      <c r="K66" s="92"/>
      <c r="L66" s="92">
        <f t="shared" si="5"/>
        <v>12615790373</v>
      </c>
      <c r="M66" s="78"/>
    </row>
    <row r="67" spans="1:13" s="20" customFormat="1" x14ac:dyDescent="0.2">
      <c r="A67" s="137">
        <v>15001</v>
      </c>
      <c r="B67" s="77" t="s">
        <v>72</v>
      </c>
      <c r="C67" s="92">
        <v>4274323809</v>
      </c>
      <c r="D67" s="92">
        <v>131998358</v>
      </c>
      <c r="E67" s="92">
        <f t="shared" si="0"/>
        <v>4406322167</v>
      </c>
      <c r="F67" s="92">
        <v>564059150</v>
      </c>
      <c r="G67" s="92">
        <v>267954228</v>
      </c>
      <c r="H67" s="92">
        <f t="shared" si="1"/>
        <v>832013378</v>
      </c>
      <c r="I67" s="92">
        <f t="shared" si="2"/>
        <v>5238335545</v>
      </c>
      <c r="J67" s="92">
        <f>VLOOKUP(A67,'[2]Total - Calidad matrícula '!$8:$1114,18,FALSE)</f>
        <v>99555405</v>
      </c>
      <c r="K67" s="92"/>
      <c r="L67" s="92">
        <f t="shared" si="5"/>
        <v>5337890950</v>
      </c>
      <c r="M67" s="104"/>
    </row>
    <row r="68" spans="1:13" s="20" customFormat="1" x14ac:dyDescent="0.2">
      <c r="A68" s="137">
        <v>5837</v>
      </c>
      <c r="B68" s="77" t="s">
        <v>71</v>
      </c>
      <c r="C68" s="92">
        <v>5805756444</v>
      </c>
      <c r="D68" s="92">
        <v>183295694</v>
      </c>
      <c r="E68" s="92">
        <f t="shared" si="0"/>
        <v>5989052138</v>
      </c>
      <c r="F68" s="92">
        <v>871094336</v>
      </c>
      <c r="G68" s="92">
        <v>409820259</v>
      </c>
      <c r="H68" s="92">
        <f t="shared" si="1"/>
        <v>1280914595</v>
      </c>
      <c r="I68" s="92">
        <f t="shared" si="2"/>
        <v>7269966733</v>
      </c>
      <c r="J68" s="92">
        <f>VLOOKUP(A68,'[2]Total - Calidad matrícula '!$8:$1114,18,FALSE)</f>
        <v>292426629</v>
      </c>
      <c r="K68" s="92"/>
      <c r="L68" s="92">
        <f t="shared" si="5"/>
        <v>7562393362</v>
      </c>
      <c r="M68" s="78"/>
    </row>
    <row r="69" spans="1:13" s="20" customFormat="1" x14ac:dyDescent="0.2">
      <c r="A69" s="137">
        <v>44847</v>
      </c>
      <c r="B69" s="77" t="s">
        <v>106</v>
      </c>
      <c r="C69" s="92">
        <v>3391050356</v>
      </c>
      <c r="D69" s="92">
        <v>8437828289</v>
      </c>
      <c r="E69" s="92">
        <f t="shared" si="0"/>
        <v>11828878645</v>
      </c>
      <c r="F69" s="92">
        <v>460791126</v>
      </c>
      <c r="G69" s="92">
        <v>214768002</v>
      </c>
      <c r="H69" s="92">
        <f t="shared" si="1"/>
        <v>675559128</v>
      </c>
      <c r="I69" s="92">
        <f t="shared" si="2"/>
        <v>12504437773</v>
      </c>
      <c r="J69" s="92">
        <f>VLOOKUP(A69,'[2]Total - Calidad matrícula '!$8:$1114,18,FALSE)</f>
        <v>784787040</v>
      </c>
      <c r="K69" s="92"/>
      <c r="L69" s="92">
        <f t="shared" si="5"/>
        <v>13289224813</v>
      </c>
      <c r="M69" s="78"/>
    </row>
    <row r="70" spans="1:13" s="20" customFormat="1" x14ac:dyDescent="0.2">
      <c r="A70" s="137">
        <v>20001</v>
      </c>
      <c r="B70" s="77" t="s">
        <v>32</v>
      </c>
      <c r="C70" s="92">
        <v>11590137004</v>
      </c>
      <c r="D70" s="92">
        <v>575555354</v>
      </c>
      <c r="E70" s="92">
        <f t="shared" si="0"/>
        <v>12165692358</v>
      </c>
      <c r="F70" s="92">
        <v>1610369653</v>
      </c>
      <c r="G70" s="92">
        <v>762911589</v>
      </c>
      <c r="H70" s="92">
        <f t="shared" si="1"/>
        <v>2373281242</v>
      </c>
      <c r="I70" s="92">
        <f t="shared" si="2"/>
        <v>14538973600</v>
      </c>
      <c r="J70" s="92">
        <f>VLOOKUP(A70,'[2]Total - Calidad matrícula '!$8:$1114,18,FALSE)</f>
        <v>469572480</v>
      </c>
      <c r="K70" s="92"/>
      <c r="L70" s="92">
        <f t="shared" si="5"/>
        <v>15008546080</v>
      </c>
      <c r="M70" s="78"/>
    </row>
    <row r="71" spans="1:13" s="20" customFormat="1" x14ac:dyDescent="0.2">
      <c r="A71" s="137">
        <v>50001</v>
      </c>
      <c r="B71" s="77" t="s">
        <v>38</v>
      </c>
      <c r="C71" s="92">
        <v>12100699057</v>
      </c>
      <c r="D71" s="92">
        <v>2745801871</v>
      </c>
      <c r="E71" s="92">
        <f t="shared" si="0"/>
        <v>14846500928</v>
      </c>
      <c r="F71" s="92">
        <v>1835540552</v>
      </c>
      <c r="G71" s="92">
        <v>866889800</v>
      </c>
      <c r="H71" s="92">
        <f t="shared" si="1"/>
        <v>2702430352</v>
      </c>
      <c r="I71" s="92">
        <f t="shared" si="2"/>
        <v>17548931280</v>
      </c>
      <c r="J71" s="92">
        <f>VLOOKUP(A71,'[2]Total - Calidad matrícula '!$8:$1114,18,FALSE)</f>
        <v>375576075</v>
      </c>
      <c r="K71" s="92"/>
      <c r="L71" s="92">
        <f t="shared" si="5"/>
        <v>17924507355</v>
      </c>
      <c r="M71" s="104"/>
    </row>
    <row r="72" spans="1:13" s="20" customFormat="1" x14ac:dyDescent="0.2">
      <c r="A72" s="137">
        <v>85001</v>
      </c>
      <c r="B72" s="77" t="s">
        <v>58</v>
      </c>
      <c r="C72" s="92">
        <v>5463032990</v>
      </c>
      <c r="D72" s="92">
        <v>174870695</v>
      </c>
      <c r="E72" s="92">
        <f t="shared" si="0"/>
        <v>5637903685</v>
      </c>
      <c r="F72" s="92">
        <v>781600059</v>
      </c>
      <c r="G72" s="92">
        <v>370586314</v>
      </c>
      <c r="H72" s="92">
        <f t="shared" si="1"/>
        <v>1152186373</v>
      </c>
      <c r="I72" s="92">
        <f t="shared" si="2"/>
        <v>6790090058</v>
      </c>
      <c r="J72" s="92">
        <f>VLOOKUP(A72,'[2]Total - Calidad matrícula '!$8:$1114,18,FALSE)</f>
        <v>183709275</v>
      </c>
      <c r="K72" s="92"/>
      <c r="L72" s="92">
        <f t="shared" si="5"/>
        <v>6973799333</v>
      </c>
      <c r="M72" s="108"/>
    </row>
    <row r="73" spans="1:13" s="20" customFormat="1" x14ac:dyDescent="0.2">
      <c r="A73" s="137">
        <v>76892</v>
      </c>
      <c r="B73" s="77" t="s">
        <v>88</v>
      </c>
      <c r="C73" s="92">
        <v>2939968538</v>
      </c>
      <c r="D73" s="92">
        <v>99567694</v>
      </c>
      <c r="E73" s="92">
        <f t="shared" si="0"/>
        <v>3039536232</v>
      </c>
      <c r="F73" s="92">
        <v>423257527</v>
      </c>
      <c r="G73" s="92">
        <v>199776009</v>
      </c>
      <c r="H73" s="92">
        <f t="shared" si="1"/>
        <v>623033536</v>
      </c>
      <c r="I73" s="92">
        <f t="shared" si="2"/>
        <v>3662569768</v>
      </c>
      <c r="J73" s="92">
        <f>VLOOKUP(A73,'[2]Total - Calidad matrícula '!$8:$1114,18,FALSE)</f>
        <v>76478905</v>
      </c>
      <c r="K73" s="92"/>
      <c r="L73" s="92">
        <f t="shared" si="5"/>
        <v>3739048673</v>
      </c>
      <c r="M73" s="104"/>
    </row>
    <row r="74" spans="1:13" s="20" customFormat="1" x14ac:dyDescent="0.2">
      <c r="A74" s="137">
        <v>25899</v>
      </c>
      <c r="B74" s="77" t="s">
        <v>111</v>
      </c>
      <c r="C74" s="92">
        <v>2767142046</v>
      </c>
      <c r="D74" s="92">
        <v>80125116</v>
      </c>
      <c r="E74" s="92">
        <f t="shared" si="0"/>
        <v>2847267162</v>
      </c>
      <c r="F74" s="92">
        <v>404132959</v>
      </c>
      <c r="G74" s="92">
        <v>189781998</v>
      </c>
      <c r="H74" s="92">
        <f t="shared" si="1"/>
        <v>593914957</v>
      </c>
      <c r="I74" s="92">
        <f t="shared" si="2"/>
        <v>3441182119</v>
      </c>
      <c r="J74" s="92">
        <f>VLOOKUP(A74,'[2]Total - Calidad matrícula '!$8:$1114,18,FALSE)</f>
        <v>80819820</v>
      </c>
      <c r="K74" s="92"/>
      <c r="L74" s="92">
        <f t="shared" si="5"/>
        <v>3522001939</v>
      </c>
      <c r="M74" s="77"/>
    </row>
    <row r="75" spans="1:13" ht="13.5" thickBot="1" x14ac:dyDescent="0.25">
      <c r="A75" s="81"/>
      <c r="B75" s="82"/>
      <c r="C75" s="83"/>
      <c r="D75" s="83"/>
      <c r="E75" s="83"/>
      <c r="F75" s="84"/>
      <c r="G75" s="85"/>
      <c r="H75" s="85"/>
      <c r="I75" s="85"/>
      <c r="J75" s="85"/>
      <c r="K75" s="86"/>
      <c r="L75" s="86"/>
      <c r="M75" s="97"/>
    </row>
    <row r="76" spans="1:13" s="18" customFormat="1" ht="31.15" customHeight="1" thickBot="1" x14ac:dyDescent="0.25">
      <c r="A76" s="87"/>
      <c r="B76" s="74" t="s">
        <v>23</v>
      </c>
      <c r="C76" s="88">
        <f>SUM(C11:C74)</f>
        <v>632390977106</v>
      </c>
      <c r="D76" s="88">
        <f>SUM(D11:D74)</f>
        <v>83078855918</v>
      </c>
      <c r="E76" s="88">
        <f>SUM(E11:E74)</f>
        <v>715469833024</v>
      </c>
      <c r="F76" s="88">
        <f t="shared" ref="F76:L76" si="6">SUM(F11:F74)</f>
        <v>92353173307</v>
      </c>
      <c r="G76" s="88">
        <f t="shared" si="6"/>
        <v>43976312307</v>
      </c>
      <c r="H76" s="88">
        <f t="shared" si="6"/>
        <v>136329485614</v>
      </c>
      <c r="I76" s="88">
        <f t="shared" si="6"/>
        <v>851799318638</v>
      </c>
      <c r="J76" s="88">
        <f t="shared" si="6"/>
        <v>20440356134</v>
      </c>
      <c r="K76" s="88">
        <f t="shared" si="6"/>
        <v>3835308159</v>
      </c>
      <c r="L76" s="88">
        <f t="shared" si="6"/>
        <v>876074982931</v>
      </c>
    </row>
    <row r="77" spans="1:13" x14ac:dyDescent="0.2">
      <c r="A77" s="89"/>
    </row>
    <row r="78" spans="1:13" x14ac:dyDescent="0.2">
      <c r="A78" s="91"/>
      <c r="C78" s="93"/>
      <c r="D78" s="93"/>
      <c r="E78" s="93"/>
      <c r="F78" s="93"/>
      <c r="G78" s="93"/>
      <c r="H78" s="93"/>
      <c r="I78" s="93"/>
      <c r="J78" s="93"/>
      <c r="K78" s="93"/>
      <c r="L78" s="94"/>
    </row>
  </sheetData>
  <autoFilter ref="A10:M74" xr:uid="{00000000-0009-0000-0000-000001000000}"/>
  <mergeCells count="13">
    <mergeCell ref="A4:M4"/>
    <mergeCell ref="A5:M5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  <mergeCell ref="A6:L6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zoomScaleNormal="100" workbookViewId="0">
      <pane ySplit="7" topLeftCell="A1036" activePane="bottomLeft" state="frozen"/>
      <selection pane="bottomLeft" activeCell="E8" sqref="E8:E1048"/>
    </sheetView>
  </sheetViews>
  <sheetFormatPr baseColWidth="10" defaultColWidth="8.42578125" defaultRowHeight="12.75" x14ac:dyDescent="0.2"/>
  <cols>
    <col min="1" max="1" width="9.7109375" style="40" bestFit="1" customWidth="1"/>
    <col min="2" max="2" width="22.7109375" style="38" customWidth="1"/>
    <col min="3" max="3" width="29.42578125" style="38" customWidth="1"/>
    <col min="4" max="4" width="15.28515625" style="38" customWidth="1"/>
    <col min="5" max="5" width="20.28515625" style="62" customWidth="1"/>
    <col min="6" max="6" width="58.7109375" style="38" customWidth="1"/>
    <col min="7" max="16384" width="8.42578125" style="38"/>
  </cols>
  <sheetData>
    <row r="1" spans="1:6" x14ac:dyDescent="0.2">
      <c r="A1" s="36" t="s">
        <v>59</v>
      </c>
      <c r="B1" s="37"/>
      <c r="C1" s="37"/>
      <c r="D1" s="37"/>
      <c r="E1" s="36"/>
    </row>
    <row r="2" spans="1:6" x14ac:dyDescent="0.2">
      <c r="A2" s="36" t="s">
        <v>66</v>
      </c>
      <c r="B2" s="37"/>
      <c r="C2" s="37"/>
      <c r="D2" s="37"/>
      <c r="E2" s="36"/>
    </row>
    <row r="3" spans="1:6" x14ac:dyDescent="0.2">
      <c r="A3" s="39"/>
      <c r="B3" s="37"/>
      <c r="C3" s="37"/>
      <c r="D3" s="37"/>
      <c r="E3" s="36"/>
    </row>
    <row r="4" spans="1:6" x14ac:dyDescent="0.2">
      <c r="A4" s="133" t="s">
        <v>60</v>
      </c>
      <c r="B4" s="133"/>
      <c r="C4" s="133"/>
      <c r="D4" s="133"/>
      <c r="E4" s="133"/>
      <c r="F4" s="133"/>
    </row>
    <row r="5" spans="1:6" x14ac:dyDescent="0.2">
      <c r="A5" s="133" t="s">
        <v>1100</v>
      </c>
      <c r="B5" s="133"/>
      <c r="C5" s="133"/>
      <c r="D5" s="133"/>
      <c r="E5" s="133"/>
      <c r="F5" s="133"/>
    </row>
    <row r="6" spans="1:6" ht="13.5" thickBot="1" x14ac:dyDescent="0.25">
      <c r="B6" s="41"/>
      <c r="C6" s="41"/>
      <c r="D6" s="41"/>
      <c r="E6" s="42"/>
    </row>
    <row r="7" spans="1:6" ht="50.1" customHeight="1" thickBot="1" x14ac:dyDescent="0.25">
      <c r="A7" s="43" t="s">
        <v>116</v>
      </c>
      <c r="B7" s="44" t="s">
        <v>1</v>
      </c>
      <c r="C7" s="44" t="s">
        <v>117</v>
      </c>
      <c r="D7" s="44" t="s">
        <v>118</v>
      </c>
      <c r="E7" s="45" t="s">
        <v>1101</v>
      </c>
      <c r="F7" s="44" t="s">
        <v>119</v>
      </c>
    </row>
    <row r="8" spans="1:6" s="50" customFormat="1" ht="13.15" customHeight="1" x14ac:dyDescent="0.2">
      <c r="A8" s="46">
        <v>5002</v>
      </c>
      <c r="B8" s="47" t="s">
        <v>4</v>
      </c>
      <c r="C8" s="47" t="s">
        <v>120</v>
      </c>
      <c r="D8" s="48">
        <v>8909811955</v>
      </c>
      <c r="E8" s="49">
        <v>18009743</v>
      </c>
      <c r="F8" s="49"/>
    </row>
    <row r="9" spans="1:6" s="50" customFormat="1" ht="13.15" customHeight="1" x14ac:dyDescent="0.2">
      <c r="A9" s="46">
        <v>5004</v>
      </c>
      <c r="B9" s="47" t="s">
        <v>4</v>
      </c>
      <c r="C9" s="47" t="s">
        <v>121</v>
      </c>
      <c r="D9" s="48">
        <v>8909812511</v>
      </c>
      <c r="E9" s="49">
        <v>2148764</v>
      </c>
      <c r="F9" s="49"/>
    </row>
    <row r="10" spans="1:6" s="50" customFormat="1" ht="13.15" customHeight="1" x14ac:dyDescent="0.2">
      <c r="A10" s="46">
        <v>5021</v>
      </c>
      <c r="B10" s="47" t="s">
        <v>4</v>
      </c>
      <c r="C10" s="47" t="s">
        <v>122</v>
      </c>
      <c r="D10" s="48">
        <v>8909837011</v>
      </c>
      <c r="E10" s="49">
        <v>4143836</v>
      </c>
      <c r="F10" s="49"/>
    </row>
    <row r="11" spans="1:6" s="50" customFormat="1" ht="13.15" customHeight="1" x14ac:dyDescent="0.2">
      <c r="A11" s="46">
        <v>5030</v>
      </c>
      <c r="B11" s="47" t="s">
        <v>4</v>
      </c>
      <c r="C11" s="47" t="s">
        <v>123</v>
      </c>
      <c r="D11" s="48">
        <v>8909817320</v>
      </c>
      <c r="E11" s="49">
        <v>21726229</v>
      </c>
      <c r="F11" s="49"/>
    </row>
    <row r="12" spans="1:6" s="50" customFormat="1" ht="13.15" customHeight="1" x14ac:dyDescent="0.2">
      <c r="A12" s="46">
        <v>5031</v>
      </c>
      <c r="B12" s="47" t="s">
        <v>4</v>
      </c>
      <c r="C12" s="47" t="s">
        <v>124</v>
      </c>
      <c r="D12" s="48">
        <v>8909815180</v>
      </c>
      <c r="E12" s="49">
        <v>32047738</v>
      </c>
      <c r="F12" s="49"/>
    </row>
    <row r="13" spans="1:6" s="50" customFormat="1" ht="13.15" customHeight="1" x14ac:dyDescent="0.2">
      <c r="A13" s="46">
        <v>5034</v>
      </c>
      <c r="B13" s="47" t="s">
        <v>4</v>
      </c>
      <c r="C13" s="47" t="s">
        <v>125</v>
      </c>
      <c r="D13" s="48">
        <v>8909803427</v>
      </c>
      <c r="E13" s="49">
        <v>45544476</v>
      </c>
      <c r="F13" s="49"/>
    </row>
    <row r="14" spans="1:6" s="50" customFormat="1" ht="13.15" customHeight="1" x14ac:dyDescent="0.2">
      <c r="A14" s="46">
        <v>5036</v>
      </c>
      <c r="B14" s="47" t="s">
        <v>4</v>
      </c>
      <c r="C14" s="47" t="s">
        <v>126</v>
      </c>
      <c r="D14" s="48">
        <v>8909814935</v>
      </c>
      <c r="E14" s="49">
        <v>6107841</v>
      </c>
      <c r="F14" s="49"/>
    </row>
    <row r="15" spans="1:6" s="50" customFormat="1" ht="13.15" customHeight="1" x14ac:dyDescent="0.2">
      <c r="A15" s="46">
        <v>5038</v>
      </c>
      <c r="B15" s="47" t="s">
        <v>4</v>
      </c>
      <c r="C15" s="47" t="s">
        <v>127</v>
      </c>
      <c r="D15" s="48">
        <v>8909821412</v>
      </c>
      <c r="E15" s="49">
        <v>15439820</v>
      </c>
      <c r="F15" s="49"/>
    </row>
    <row r="16" spans="1:6" s="50" customFormat="1" ht="13.15" customHeight="1" x14ac:dyDescent="0.2">
      <c r="A16" s="46">
        <v>5040</v>
      </c>
      <c r="B16" s="47" t="s">
        <v>4</v>
      </c>
      <c r="C16" s="47" t="s">
        <v>128</v>
      </c>
      <c r="D16" s="48">
        <v>8909824891</v>
      </c>
      <c r="E16" s="49">
        <v>29020977</v>
      </c>
      <c r="F16" s="49"/>
    </row>
    <row r="17" spans="1:6" s="50" customFormat="1" ht="13.15" customHeight="1" x14ac:dyDescent="0.2">
      <c r="A17" s="46">
        <v>5042</v>
      </c>
      <c r="B17" s="47" t="s">
        <v>4</v>
      </c>
      <c r="C17" s="47" t="s">
        <v>4</v>
      </c>
      <c r="D17" s="48">
        <v>8909075691</v>
      </c>
      <c r="E17" s="49">
        <v>28841253</v>
      </c>
      <c r="F17" s="49"/>
    </row>
    <row r="18" spans="1:6" s="50" customFormat="1" ht="13.15" customHeight="1" x14ac:dyDescent="0.2">
      <c r="A18" s="46">
        <v>5044</v>
      </c>
      <c r="B18" s="47" t="s">
        <v>4</v>
      </c>
      <c r="C18" s="47" t="s">
        <v>129</v>
      </c>
      <c r="D18" s="48">
        <v>8909838249</v>
      </c>
      <c r="E18" s="49">
        <v>7559692</v>
      </c>
      <c r="F18" s="49"/>
    </row>
    <row r="19" spans="1:6" s="50" customFormat="1" ht="13.15" customHeight="1" x14ac:dyDescent="0.2">
      <c r="A19" s="46">
        <v>5051</v>
      </c>
      <c r="B19" s="47" t="s">
        <v>4</v>
      </c>
      <c r="C19" s="47" t="s">
        <v>130</v>
      </c>
      <c r="D19" s="48">
        <v>8909856234</v>
      </c>
      <c r="E19" s="49">
        <v>106219832</v>
      </c>
      <c r="F19" s="49"/>
    </row>
    <row r="20" spans="1:6" s="50" customFormat="1" ht="13.15" customHeight="1" x14ac:dyDescent="0.2">
      <c r="A20" s="46">
        <v>5055</v>
      </c>
      <c r="B20" s="47" t="s">
        <v>4</v>
      </c>
      <c r="C20" s="47" t="s">
        <v>131</v>
      </c>
      <c r="D20" s="48">
        <v>8909817868</v>
      </c>
      <c r="E20" s="49">
        <v>8862789</v>
      </c>
      <c r="F20" s="49"/>
    </row>
    <row r="21" spans="1:6" s="50" customFormat="1" ht="13.15" customHeight="1" x14ac:dyDescent="0.2">
      <c r="A21" s="46">
        <v>5059</v>
      </c>
      <c r="B21" s="47" t="s">
        <v>4</v>
      </c>
      <c r="C21" s="47" t="s">
        <v>41</v>
      </c>
      <c r="D21" s="48">
        <v>8909837638</v>
      </c>
      <c r="E21" s="49">
        <v>2538204</v>
      </c>
      <c r="F21" s="49"/>
    </row>
    <row r="22" spans="1:6" s="50" customFormat="1" ht="13.15" customHeight="1" x14ac:dyDescent="0.2">
      <c r="A22" s="46">
        <v>5079</v>
      </c>
      <c r="B22" s="47" t="s">
        <v>4</v>
      </c>
      <c r="C22" s="47" t="s">
        <v>132</v>
      </c>
      <c r="D22" s="48">
        <v>8909804457</v>
      </c>
      <c r="E22" s="49">
        <v>35743749</v>
      </c>
      <c r="F22" s="49"/>
    </row>
    <row r="23" spans="1:6" s="50" customFormat="1" ht="13.15" customHeight="1" x14ac:dyDescent="0.2">
      <c r="A23" s="46">
        <v>5086</v>
      </c>
      <c r="B23" s="47" t="s">
        <v>4</v>
      </c>
      <c r="C23" s="47" t="s">
        <v>133</v>
      </c>
      <c r="D23" s="48">
        <v>8909818802</v>
      </c>
      <c r="E23" s="49">
        <v>8886646</v>
      </c>
      <c r="F23" s="49"/>
    </row>
    <row r="24" spans="1:6" s="50" customFormat="1" ht="13.15" customHeight="1" x14ac:dyDescent="0.2">
      <c r="A24" s="46">
        <v>5091</v>
      </c>
      <c r="B24" s="47" t="s">
        <v>4</v>
      </c>
      <c r="C24" s="47" t="s">
        <v>134</v>
      </c>
      <c r="D24" s="48">
        <v>8909808023</v>
      </c>
      <c r="E24" s="49">
        <v>8559053</v>
      </c>
      <c r="F24" s="49"/>
    </row>
    <row r="25" spans="1:6" s="50" customFormat="1" ht="13.15" customHeight="1" x14ac:dyDescent="0.2">
      <c r="A25" s="46">
        <v>5093</v>
      </c>
      <c r="B25" s="47" t="s">
        <v>4</v>
      </c>
      <c r="C25" s="47" t="s">
        <v>135</v>
      </c>
      <c r="D25" s="48">
        <v>8909823211</v>
      </c>
      <c r="E25" s="49">
        <v>18465138</v>
      </c>
      <c r="F25" s="49"/>
    </row>
    <row r="26" spans="1:6" s="50" customFormat="1" ht="13.15" customHeight="1" x14ac:dyDescent="0.2">
      <c r="A26" s="46">
        <v>5101</v>
      </c>
      <c r="B26" s="47" t="s">
        <v>4</v>
      </c>
      <c r="C26" s="47" t="s">
        <v>79</v>
      </c>
      <c r="D26" s="48">
        <v>8909803309</v>
      </c>
      <c r="E26" s="49">
        <v>25389498</v>
      </c>
      <c r="F26" s="49"/>
    </row>
    <row r="27" spans="1:6" s="50" customFormat="1" ht="13.15" customHeight="1" x14ac:dyDescent="0.2">
      <c r="A27" s="46">
        <v>5107</v>
      </c>
      <c r="B27" s="47" t="s">
        <v>4</v>
      </c>
      <c r="C27" s="47" t="s">
        <v>136</v>
      </c>
      <c r="D27" s="48">
        <v>8909844154</v>
      </c>
      <c r="E27" s="49">
        <v>11258482</v>
      </c>
      <c r="F27" s="49"/>
    </row>
    <row r="28" spans="1:6" s="50" customFormat="1" ht="13.15" customHeight="1" x14ac:dyDescent="0.2">
      <c r="A28" s="46">
        <v>5113</v>
      </c>
      <c r="B28" s="47" t="s">
        <v>4</v>
      </c>
      <c r="C28" s="47" t="s">
        <v>137</v>
      </c>
      <c r="D28" s="48">
        <v>8909838080</v>
      </c>
      <c r="E28" s="49">
        <v>13095900</v>
      </c>
      <c r="F28" s="49"/>
    </row>
    <row r="29" spans="1:6" s="50" customFormat="1" ht="13.15" customHeight="1" x14ac:dyDescent="0.2">
      <c r="A29" s="46">
        <v>5120</v>
      </c>
      <c r="B29" s="47" t="s">
        <v>4</v>
      </c>
      <c r="C29" s="47" t="s">
        <v>138</v>
      </c>
      <c r="D29" s="48">
        <v>8909815671</v>
      </c>
      <c r="E29" s="49">
        <v>74267809</v>
      </c>
      <c r="F29" s="49"/>
    </row>
    <row r="30" spans="1:6" s="50" customFormat="1" ht="13.15" customHeight="1" x14ac:dyDescent="0.2">
      <c r="A30" s="46">
        <v>5125</v>
      </c>
      <c r="B30" s="47" t="s">
        <v>4</v>
      </c>
      <c r="C30" s="47" t="s">
        <v>139</v>
      </c>
      <c r="D30" s="48">
        <v>8909842244</v>
      </c>
      <c r="E30" s="49">
        <v>9238452</v>
      </c>
      <c r="F30" s="49"/>
    </row>
    <row r="31" spans="1:6" s="50" customFormat="1" ht="13.15" customHeight="1" x14ac:dyDescent="0.2">
      <c r="A31" s="46">
        <v>5129</v>
      </c>
      <c r="B31" s="47" t="s">
        <v>4</v>
      </c>
      <c r="C31" s="47" t="s">
        <v>5</v>
      </c>
      <c r="D31" s="48">
        <v>8909804471</v>
      </c>
      <c r="E31" s="49">
        <v>48994809</v>
      </c>
      <c r="F31" s="49"/>
    </row>
    <row r="32" spans="1:6" s="50" customFormat="1" ht="13.15" customHeight="1" x14ac:dyDescent="0.2">
      <c r="A32" s="46">
        <v>5134</v>
      </c>
      <c r="B32" s="47" t="s">
        <v>4</v>
      </c>
      <c r="C32" s="47" t="s">
        <v>140</v>
      </c>
      <c r="D32" s="48">
        <v>8909821476</v>
      </c>
      <c r="E32" s="49">
        <v>14523698</v>
      </c>
      <c r="F32" s="49"/>
    </row>
    <row r="33" spans="1:6" s="50" customFormat="1" ht="13.15" customHeight="1" x14ac:dyDescent="0.2">
      <c r="A33" s="46">
        <v>5138</v>
      </c>
      <c r="B33" s="47" t="s">
        <v>4</v>
      </c>
      <c r="C33" s="47" t="s">
        <v>141</v>
      </c>
      <c r="D33" s="48">
        <v>8909822388</v>
      </c>
      <c r="E33" s="49">
        <v>22092678</v>
      </c>
      <c r="F33" s="49"/>
    </row>
    <row r="34" spans="1:6" s="50" customFormat="1" ht="13.15" customHeight="1" x14ac:dyDescent="0.2">
      <c r="A34" s="46">
        <v>5142</v>
      </c>
      <c r="B34" s="47" t="s">
        <v>4</v>
      </c>
      <c r="C34" s="47" t="s">
        <v>142</v>
      </c>
      <c r="D34" s="48">
        <v>8909811077</v>
      </c>
      <c r="E34" s="49">
        <v>4705366</v>
      </c>
      <c r="F34" s="49"/>
    </row>
    <row r="35" spans="1:6" s="50" customFormat="1" ht="13.15" customHeight="1" x14ac:dyDescent="0.2">
      <c r="A35" s="46">
        <v>5145</v>
      </c>
      <c r="B35" s="47" t="s">
        <v>4</v>
      </c>
      <c r="C35" s="47" t="s">
        <v>143</v>
      </c>
      <c r="D35" s="48">
        <v>8909841325</v>
      </c>
      <c r="E35" s="49">
        <v>3617810</v>
      </c>
      <c r="F35" s="49"/>
    </row>
    <row r="36" spans="1:6" s="50" customFormat="1" ht="13.15" customHeight="1" x14ac:dyDescent="0.2">
      <c r="A36" s="46">
        <v>5147</v>
      </c>
      <c r="B36" s="47" t="s">
        <v>4</v>
      </c>
      <c r="C36" s="47" t="s">
        <v>144</v>
      </c>
      <c r="D36" s="48">
        <v>8909853168</v>
      </c>
      <c r="E36" s="49">
        <v>86639633</v>
      </c>
      <c r="F36" s="49"/>
    </row>
    <row r="37" spans="1:6" s="50" customFormat="1" ht="13.15" customHeight="1" x14ac:dyDescent="0.2">
      <c r="A37" s="46">
        <v>5148</v>
      </c>
      <c r="B37" s="47" t="s">
        <v>4</v>
      </c>
      <c r="C37" s="47" t="s">
        <v>145</v>
      </c>
      <c r="D37" s="48">
        <v>8909826169</v>
      </c>
      <c r="E37" s="49">
        <v>52867977</v>
      </c>
      <c r="F37" s="49"/>
    </row>
    <row r="38" spans="1:6" s="50" customFormat="1" ht="13.15" customHeight="1" x14ac:dyDescent="0.2">
      <c r="A38" s="46">
        <v>5150</v>
      </c>
      <c r="B38" s="47" t="s">
        <v>4</v>
      </c>
      <c r="C38" s="47" t="s">
        <v>146</v>
      </c>
      <c r="D38" s="48">
        <v>8909840681</v>
      </c>
      <c r="E38" s="49">
        <v>2712153</v>
      </c>
      <c r="F38" s="49"/>
    </row>
    <row r="39" spans="1:6" s="50" customFormat="1" ht="13.15" customHeight="1" x14ac:dyDescent="0.2">
      <c r="A39" s="46">
        <v>5154</v>
      </c>
      <c r="B39" s="47" t="s">
        <v>4</v>
      </c>
      <c r="C39" s="47" t="s">
        <v>147</v>
      </c>
      <c r="D39" s="48">
        <v>8909064452</v>
      </c>
      <c r="E39" s="49">
        <v>139105379</v>
      </c>
      <c r="F39" s="49"/>
    </row>
    <row r="40" spans="1:6" s="50" customFormat="1" ht="13.15" customHeight="1" x14ac:dyDescent="0.2">
      <c r="A40" s="46">
        <v>5172</v>
      </c>
      <c r="B40" s="47" t="s">
        <v>4</v>
      </c>
      <c r="C40" s="47" t="s">
        <v>148</v>
      </c>
      <c r="D40" s="48">
        <v>8909809988</v>
      </c>
      <c r="E40" s="49">
        <v>104532180</v>
      </c>
      <c r="F40" s="49"/>
    </row>
    <row r="41" spans="1:6" s="50" customFormat="1" ht="13.15" customHeight="1" x14ac:dyDescent="0.2">
      <c r="A41" s="46">
        <v>5190</v>
      </c>
      <c r="B41" s="47" t="s">
        <v>4</v>
      </c>
      <c r="C41" s="47" t="s">
        <v>149</v>
      </c>
      <c r="D41" s="48">
        <v>8909109133</v>
      </c>
      <c r="E41" s="49">
        <v>8759618</v>
      </c>
      <c r="F41" s="49"/>
    </row>
    <row r="42" spans="1:6" s="50" customFormat="1" ht="13.15" customHeight="1" x14ac:dyDescent="0.2">
      <c r="A42" s="46">
        <v>5197</v>
      </c>
      <c r="B42" s="47" t="s">
        <v>4</v>
      </c>
      <c r="C42" s="47" t="s">
        <v>150</v>
      </c>
      <c r="D42" s="48">
        <v>8909846340</v>
      </c>
      <c r="E42" s="49">
        <v>18873245</v>
      </c>
      <c r="F42" s="49"/>
    </row>
    <row r="43" spans="1:6" s="50" customFormat="1" ht="13.15" customHeight="1" x14ac:dyDescent="0.2">
      <c r="A43" s="46">
        <v>5206</v>
      </c>
      <c r="B43" s="47" t="s">
        <v>4</v>
      </c>
      <c r="C43" s="47" t="s">
        <v>151</v>
      </c>
      <c r="D43" s="48">
        <v>8909837186</v>
      </c>
      <c r="E43" s="49">
        <v>4131332</v>
      </c>
      <c r="F43" s="49"/>
    </row>
    <row r="44" spans="1:6" s="50" customFormat="1" ht="13.15" customHeight="1" x14ac:dyDescent="0.2">
      <c r="A44" s="46">
        <v>5209</v>
      </c>
      <c r="B44" s="47" t="s">
        <v>4</v>
      </c>
      <c r="C44" s="47" t="s">
        <v>152</v>
      </c>
      <c r="D44" s="48">
        <v>8909822618</v>
      </c>
      <c r="E44" s="49">
        <v>18175164</v>
      </c>
      <c r="F44" s="49"/>
    </row>
    <row r="45" spans="1:6" s="50" customFormat="1" ht="13.15" customHeight="1" x14ac:dyDescent="0.2">
      <c r="A45" s="46">
        <v>5212</v>
      </c>
      <c r="B45" s="47" t="s">
        <v>4</v>
      </c>
      <c r="C45" s="47" t="s">
        <v>153</v>
      </c>
      <c r="D45" s="48">
        <v>8909807673</v>
      </c>
      <c r="E45" s="49">
        <v>53227489</v>
      </c>
      <c r="F45" s="49"/>
    </row>
    <row r="46" spans="1:6" s="50" customFormat="1" ht="13.15" customHeight="1" x14ac:dyDescent="0.2">
      <c r="A46" s="46">
        <v>5234</v>
      </c>
      <c r="B46" s="47" t="s">
        <v>4</v>
      </c>
      <c r="C46" s="47" t="s">
        <v>154</v>
      </c>
      <c r="D46" s="48">
        <v>8909800945</v>
      </c>
      <c r="E46" s="49">
        <v>58463228</v>
      </c>
      <c r="F46" s="49"/>
    </row>
    <row r="47" spans="1:6" s="50" customFormat="1" ht="13.15" customHeight="1" x14ac:dyDescent="0.2">
      <c r="A47" s="46">
        <v>5237</v>
      </c>
      <c r="B47" s="47" t="s">
        <v>4</v>
      </c>
      <c r="C47" s="47" t="s">
        <v>155</v>
      </c>
      <c r="D47" s="48">
        <v>8909840438</v>
      </c>
      <c r="E47" s="49">
        <v>16228514</v>
      </c>
      <c r="F47" s="49"/>
    </row>
    <row r="48" spans="1:6" s="50" customFormat="1" ht="13.15" customHeight="1" x14ac:dyDescent="0.2">
      <c r="A48" s="46">
        <v>5240</v>
      </c>
      <c r="B48" s="47" t="s">
        <v>4</v>
      </c>
      <c r="C48" s="47" t="s">
        <v>156</v>
      </c>
      <c r="D48" s="48">
        <v>8909836647</v>
      </c>
      <c r="E48" s="49">
        <v>9847046</v>
      </c>
      <c r="F48" s="49"/>
    </row>
    <row r="49" spans="1:6" s="50" customFormat="1" ht="13.15" customHeight="1" x14ac:dyDescent="0.2">
      <c r="A49" s="46">
        <v>5250</v>
      </c>
      <c r="B49" s="47" t="s">
        <v>4</v>
      </c>
      <c r="C49" s="47" t="s">
        <v>157</v>
      </c>
      <c r="D49" s="48">
        <v>8909842212</v>
      </c>
      <c r="E49" s="49">
        <v>111096657</v>
      </c>
      <c r="F49" s="49"/>
    </row>
    <row r="50" spans="1:6" s="50" customFormat="1" ht="13.15" customHeight="1" x14ac:dyDescent="0.2">
      <c r="A50" s="46">
        <v>5264</v>
      </c>
      <c r="B50" s="47" t="s">
        <v>4</v>
      </c>
      <c r="C50" s="47" t="s">
        <v>158</v>
      </c>
      <c r="D50" s="48">
        <v>8909820682</v>
      </c>
      <c r="E50" s="49">
        <v>7344404</v>
      </c>
      <c r="F50" s="49"/>
    </row>
    <row r="51" spans="1:6" s="50" customFormat="1" ht="13.15" customHeight="1" x14ac:dyDescent="0.2">
      <c r="A51" s="46">
        <v>5282</v>
      </c>
      <c r="B51" s="47" t="s">
        <v>4</v>
      </c>
      <c r="C51" s="47" t="s">
        <v>159</v>
      </c>
      <c r="D51" s="48">
        <v>8909808481</v>
      </c>
      <c r="E51" s="49">
        <v>18135231</v>
      </c>
      <c r="F51" s="49"/>
    </row>
    <row r="52" spans="1:6" s="50" customFormat="1" ht="13.15" customHeight="1" x14ac:dyDescent="0.2">
      <c r="A52" s="46">
        <v>5284</v>
      </c>
      <c r="B52" s="47" t="s">
        <v>4</v>
      </c>
      <c r="C52" s="47" t="s">
        <v>160</v>
      </c>
      <c r="D52" s="48">
        <v>8909837068</v>
      </c>
      <c r="E52" s="49">
        <v>40632921</v>
      </c>
      <c r="F52" s="49"/>
    </row>
    <row r="53" spans="1:6" s="50" customFormat="1" ht="13.15" customHeight="1" x14ac:dyDescent="0.2">
      <c r="A53" s="46">
        <v>5306</v>
      </c>
      <c r="B53" s="47" t="s">
        <v>4</v>
      </c>
      <c r="C53" s="47" t="s">
        <v>161</v>
      </c>
      <c r="D53" s="48">
        <v>8909837867</v>
      </c>
      <c r="E53" s="49">
        <v>7350855</v>
      </c>
      <c r="F53" s="49"/>
    </row>
    <row r="54" spans="1:6" s="50" customFormat="1" ht="13.15" customHeight="1" x14ac:dyDescent="0.2">
      <c r="A54" s="46">
        <v>5308</v>
      </c>
      <c r="B54" s="47" t="s">
        <v>4</v>
      </c>
      <c r="C54" s="47" t="s">
        <v>162</v>
      </c>
      <c r="D54" s="48">
        <v>8909808071</v>
      </c>
      <c r="E54" s="49">
        <v>30309431</v>
      </c>
      <c r="F54" s="49"/>
    </row>
    <row r="55" spans="1:6" s="50" customFormat="1" ht="13.15" customHeight="1" x14ac:dyDescent="0.2">
      <c r="A55" s="46">
        <v>5310</v>
      </c>
      <c r="B55" s="47" t="s">
        <v>4</v>
      </c>
      <c r="C55" s="47" t="s">
        <v>163</v>
      </c>
      <c r="D55" s="48">
        <v>8909839381</v>
      </c>
      <c r="E55" s="49">
        <v>8709965</v>
      </c>
      <c r="F55" s="49"/>
    </row>
    <row r="56" spans="1:6" s="50" customFormat="1" ht="13.15" customHeight="1" x14ac:dyDescent="0.2">
      <c r="A56" s="46">
        <v>5313</v>
      </c>
      <c r="B56" s="47" t="s">
        <v>4</v>
      </c>
      <c r="C56" s="47" t="s">
        <v>164</v>
      </c>
      <c r="D56" s="48">
        <v>8909837281</v>
      </c>
      <c r="E56" s="49">
        <v>10583570</v>
      </c>
      <c r="F56" s="49"/>
    </row>
    <row r="57" spans="1:6" s="50" customFormat="1" ht="13.15" customHeight="1" x14ac:dyDescent="0.2">
      <c r="A57" s="46">
        <v>5315</v>
      </c>
      <c r="B57" s="47" t="s">
        <v>4</v>
      </c>
      <c r="C57" s="47" t="s">
        <v>165</v>
      </c>
      <c r="D57" s="48">
        <v>8909811622</v>
      </c>
      <c r="E57" s="49">
        <v>6937968</v>
      </c>
      <c r="F57" s="49"/>
    </row>
    <row r="58" spans="1:6" s="50" customFormat="1" ht="13.15" customHeight="1" x14ac:dyDescent="0.2">
      <c r="A58" s="46">
        <v>5318</v>
      </c>
      <c r="B58" s="47" t="s">
        <v>4</v>
      </c>
      <c r="C58" s="47" t="s">
        <v>166</v>
      </c>
      <c r="D58" s="48">
        <v>8909820557</v>
      </c>
      <c r="E58" s="49">
        <v>31993288</v>
      </c>
      <c r="F58" s="49"/>
    </row>
    <row r="59" spans="1:6" s="50" customFormat="1" ht="13.15" customHeight="1" x14ac:dyDescent="0.2">
      <c r="A59" s="46">
        <v>5321</v>
      </c>
      <c r="B59" s="47" t="s">
        <v>4</v>
      </c>
      <c r="C59" s="47" t="s">
        <v>167</v>
      </c>
      <c r="D59" s="48">
        <v>8909838303</v>
      </c>
      <c r="E59" s="49">
        <v>7791183</v>
      </c>
      <c r="F59" s="49"/>
    </row>
    <row r="60" spans="1:6" s="50" customFormat="1" ht="13.15" customHeight="1" x14ac:dyDescent="0.2">
      <c r="A60" s="46">
        <v>5347</v>
      </c>
      <c r="B60" s="47" t="s">
        <v>4</v>
      </c>
      <c r="C60" s="47" t="s">
        <v>168</v>
      </c>
      <c r="D60" s="48">
        <v>8909824947</v>
      </c>
      <c r="E60" s="49">
        <v>4836105</v>
      </c>
      <c r="F60" s="49"/>
    </row>
    <row r="61" spans="1:6" s="50" customFormat="1" ht="13.15" customHeight="1" x14ac:dyDescent="0.2">
      <c r="A61" s="46">
        <v>5353</v>
      </c>
      <c r="B61" s="47" t="s">
        <v>4</v>
      </c>
      <c r="C61" s="47" t="s">
        <v>169</v>
      </c>
      <c r="D61" s="48">
        <v>8909849868</v>
      </c>
      <c r="E61" s="49">
        <v>5310856</v>
      </c>
      <c r="F61" s="49"/>
    </row>
    <row r="62" spans="1:6" s="50" customFormat="1" ht="13.15" customHeight="1" x14ac:dyDescent="0.2">
      <c r="A62" s="46">
        <v>5361</v>
      </c>
      <c r="B62" s="47" t="s">
        <v>4</v>
      </c>
      <c r="C62" s="47" t="s">
        <v>170</v>
      </c>
      <c r="D62" s="48">
        <v>8909822782</v>
      </c>
      <c r="E62" s="49">
        <v>38787977</v>
      </c>
      <c r="F62" s="49"/>
    </row>
    <row r="63" spans="1:6" s="50" customFormat="1" ht="13.15" customHeight="1" x14ac:dyDescent="0.2">
      <c r="A63" s="46">
        <v>5364</v>
      </c>
      <c r="B63" s="47" t="s">
        <v>4</v>
      </c>
      <c r="C63" s="47" t="s">
        <v>171</v>
      </c>
      <c r="D63" s="48">
        <v>8909822940</v>
      </c>
      <c r="E63" s="49">
        <v>12002937</v>
      </c>
      <c r="F63" s="49"/>
    </row>
    <row r="64" spans="1:6" s="50" customFormat="1" ht="13.15" customHeight="1" x14ac:dyDescent="0.2">
      <c r="A64" s="46">
        <v>5368</v>
      </c>
      <c r="B64" s="47" t="s">
        <v>4</v>
      </c>
      <c r="C64" s="47" t="s">
        <v>172</v>
      </c>
      <c r="D64" s="48">
        <v>8909810695</v>
      </c>
      <c r="E64" s="49">
        <v>9499732</v>
      </c>
      <c r="F64" s="49"/>
    </row>
    <row r="65" spans="1:6" s="50" customFormat="1" ht="13.15" customHeight="1" x14ac:dyDescent="0.2">
      <c r="A65" s="46">
        <v>5376</v>
      </c>
      <c r="B65" s="47" t="s">
        <v>4</v>
      </c>
      <c r="C65" s="47" t="s">
        <v>173</v>
      </c>
      <c r="D65" s="48">
        <v>8909812075</v>
      </c>
      <c r="E65" s="49">
        <v>45490197</v>
      </c>
      <c r="F65" s="49"/>
    </row>
    <row r="66" spans="1:6" s="50" customFormat="1" ht="13.15" customHeight="1" x14ac:dyDescent="0.2">
      <c r="A66" s="46">
        <v>5380</v>
      </c>
      <c r="B66" s="47" t="s">
        <v>4</v>
      </c>
      <c r="C66" s="47" t="s">
        <v>174</v>
      </c>
      <c r="D66" s="48">
        <v>8909807824</v>
      </c>
      <c r="E66" s="49">
        <v>28857471</v>
      </c>
      <c r="F66" s="49"/>
    </row>
    <row r="67" spans="1:6" s="50" customFormat="1" ht="13.15" customHeight="1" x14ac:dyDescent="0.2">
      <c r="A67" s="46">
        <v>5390</v>
      </c>
      <c r="B67" s="47" t="s">
        <v>4</v>
      </c>
      <c r="C67" s="47" t="s">
        <v>175</v>
      </c>
      <c r="D67" s="48">
        <v>8110090178</v>
      </c>
      <c r="E67" s="49">
        <v>8536863</v>
      </c>
      <c r="F67" s="49"/>
    </row>
    <row r="68" spans="1:6" s="50" customFormat="1" ht="13.15" customHeight="1" x14ac:dyDescent="0.2">
      <c r="A68" s="46">
        <v>5400</v>
      </c>
      <c r="B68" s="47" t="s">
        <v>4</v>
      </c>
      <c r="C68" s="47" t="s">
        <v>176</v>
      </c>
      <c r="D68" s="48">
        <v>8909819950</v>
      </c>
      <c r="E68" s="49">
        <v>19209381</v>
      </c>
      <c r="F68" s="49"/>
    </row>
    <row r="69" spans="1:6" s="50" customFormat="1" ht="13.15" customHeight="1" x14ac:dyDescent="0.2">
      <c r="A69" s="46">
        <v>5411</v>
      </c>
      <c r="B69" s="47" t="s">
        <v>4</v>
      </c>
      <c r="C69" s="47" t="s">
        <v>177</v>
      </c>
      <c r="D69" s="48">
        <v>8909836726</v>
      </c>
      <c r="E69" s="49">
        <v>10028531</v>
      </c>
      <c r="F69" s="49"/>
    </row>
    <row r="70" spans="1:6" s="50" customFormat="1" ht="13.15" customHeight="1" x14ac:dyDescent="0.2">
      <c r="A70" s="46">
        <v>5425</v>
      </c>
      <c r="B70" s="47" t="s">
        <v>4</v>
      </c>
      <c r="C70" s="47" t="s">
        <v>178</v>
      </c>
      <c r="D70" s="48">
        <v>8909809583</v>
      </c>
      <c r="E70" s="49">
        <v>10001814</v>
      </c>
      <c r="F70" s="49"/>
    </row>
    <row r="71" spans="1:6" s="50" customFormat="1" ht="13.15" customHeight="1" x14ac:dyDescent="0.2">
      <c r="A71" s="46">
        <v>5440</v>
      </c>
      <c r="B71" s="47" t="s">
        <v>4</v>
      </c>
      <c r="C71" s="47" t="s">
        <v>179</v>
      </c>
      <c r="D71" s="48">
        <v>8909837161</v>
      </c>
      <c r="E71" s="49">
        <v>53811519</v>
      </c>
      <c r="F71" s="49"/>
    </row>
    <row r="72" spans="1:6" s="50" customFormat="1" ht="13.15" customHeight="1" x14ac:dyDescent="0.2">
      <c r="A72" s="46">
        <v>5467</v>
      </c>
      <c r="B72" s="47" t="s">
        <v>4</v>
      </c>
      <c r="C72" s="47" t="s">
        <v>180</v>
      </c>
      <c r="D72" s="48">
        <v>8909811156</v>
      </c>
      <c r="E72" s="49">
        <v>6441328</v>
      </c>
      <c r="F72" s="49"/>
    </row>
    <row r="73" spans="1:6" s="50" customFormat="1" ht="13.15" customHeight="1" x14ac:dyDescent="0.2">
      <c r="A73" s="46">
        <v>5475</v>
      </c>
      <c r="B73" s="47" t="s">
        <v>4</v>
      </c>
      <c r="C73" s="47" t="s">
        <v>181</v>
      </c>
      <c r="D73" s="48">
        <v>8909848820</v>
      </c>
      <c r="E73" s="49">
        <v>19655681</v>
      </c>
      <c r="F73" s="49"/>
    </row>
    <row r="74" spans="1:6" s="50" customFormat="1" ht="13.15" customHeight="1" x14ac:dyDescent="0.2">
      <c r="A74" s="46">
        <v>5480</v>
      </c>
      <c r="B74" s="47" t="s">
        <v>4</v>
      </c>
      <c r="C74" s="47" t="s">
        <v>182</v>
      </c>
      <c r="D74" s="48">
        <v>8909809505</v>
      </c>
      <c r="E74" s="49">
        <v>34119019</v>
      </c>
      <c r="F74" s="49"/>
    </row>
    <row r="75" spans="1:6" s="50" customFormat="1" ht="13.15" customHeight="1" x14ac:dyDescent="0.2">
      <c r="A75" s="46">
        <v>5483</v>
      </c>
      <c r="B75" s="47" t="s">
        <v>4</v>
      </c>
      <c r="C75" s="47" t="s">
        <v>183</v>
      </c>
      <c r="D75" s="48">
        <v>8909825669</v>
      </c>
      <c r="E75" s="49">
        <v>10453714</v>
      </c>
      <c r="F75" s="49"/>
    </row>
    <row r="76" spans="1:6" s="50" customFormat="1" ht="13.15" customHeight="1" x14ac:dyDescent="0.2">
      <c r="A76" s="46">
        <v>5490</v>
      </c>
      <c r="B76" s="47" t="s">
        <v>4</v>
      </c>
      <c r="C76" s="47" t="s">
        <v>184</v>
      </c>
      <c r="D76" s="48">
        <v>8909838731</v>
      </c>
      <c r="E76" s="49">
        <v>160174195</v>
      </c>
      <c r="F76" s="49"/>
    </row>
    <row r="77" spans="1:6" s="50" customFormat="1" ht="13.15" customHeight="1" x14ac:dyDescent="0.2">
      <c r="A77" s="46">
        <v>5495</v>
      </c>
      <c r="B77" s="47" t="s">
        <v>4</v>
      </c>
      <c r="C77" s="47" t="s">
        <v>185</v>
      </c>
      <c r="D77" s="48">
        <v>8909853548</v>
      </c>
      <c r="E77" s="49">
        <v>70260466</v>
      </c>
      <c r="F77" s="49"/>
    </row>
    <row r="78" spans="1:6" s="50" customFormat="1" ht="13.15" customHeight="1" x14ac:dyDescent="0.2">
      <c r="A78" s="46">
        <v>5501</v>
      </c>
      <c r="B78" s="47" t="s">
        <v>4</v>
      </c>
      <c r="C78" s="47" t="s">
        <v>186</v>
      </c>
      <c r="D78" s="48">
        <v>8909841619</v>
      </c>
      <c r="E78" s="49">
        <v>2993446</v>
      </c>
      <c r="F78" s="49"/>
    </row>
    <row r="79" spans="1:6" s="50" customFormat="1" ht="13.15" customHeight="1" x14ac:dyDescent="0.2">
      <c r="A79" s="46">
        <v>5541</v>
      </c>
      <c r="B79" s="47" t="s">
        <v>4</v>
      </c>
      <c r="C79" s="47" t="s">
        <v>187</v>
      </c>
      <c r="D79" s="48">
        <v>8909809171</v>
      </c>
      <c r="E79" s="49">
        <v>16634894</v>
      </c>
      <c r="F79" s="49"/>
    </row>
    <row r="80" spans="1:6" s="50" customFormat="1" ht="13.15" customHeight="1" x14ac:dyDescent="0.2">
      <c r="A80" s="46">
        <v>5543</v>
      </c>
      <c r="B80" s="47" t="s">
        <v>4</v>
      </c>
      <c r="C80" s="47" t="s">
        <v>188</v>
      </c>
      <c r="D80" s="48">
        <v>8909823014</v>
      </c>
      <c r="E80" s="49">
        <v>11027348</v>
      </c>
      <c r="F80" s="49"/>
    </row>
    <row r="81" spans="1:6" s="50" customFormat="1" ht="13.15" customHeight="1" x14ac:dyDescent="0.2">
      <c r="A81" s="46">
        <v>5576</v>
      </c>
      <c r="B81" s="47" t="s">
        <v>4</v>
      </c>
      <c r="C81" s="47" t="s">
        <v>189</v>
      </c>
      <c r="D81" s="48">
        <v>8909811052</v>
      </c>
      <c r="E81" s="49">
        <v>8218657</v>
      </c>
      <c r="F81" s="49"/>
    </row>
    <row r="82" spans="1:6" s="50" customFormat="1" ht="13.15" customHeight="1" x14ac:dyDescent="0.2">
      <c r="A82" s="46">
        <v>5579</v>
      </c>
      <c r="B82" s="47" t="s">
        <v>4</v>
      </c>
      <c r="C82" s="47" t="s">
        <v>190</v>
      </c>
      <c r="D82" s="48">
        <v>8909800493</v>
      </c>
      <c r="E82" s="49">
        <v>42928524</v>
      </c>
      <c r="F82" s="49"/>
    </row>
    <row r="83" spans="1:6" s="50" customFormat="1" ht="13.15" customHeight="1" x14ac:dyDescent="0.2">
      <c r="A83" s="46">
        <v>5585</v>
      </c>
      <c r="B83" s="47" t="s">
        <v>4</v>
      </c>
      <c r="C83" s="47" t="s">
        <v>191</v>
      </c>
      <c r="D83" s="48">
        <v>8909810008</v>
      </c>
      <c r="E83" s="49">
        <v>14785818</v>
      </c>
      <c r="F83" s="49"/>
    </row>
    <row r="84" spans="1:6" s="50" customFormat="1" ht="13.15" customHeight="1" x14ac:dyDescent="0.2">
      <c r="A84" s="46">
        <v>5591</v>
      </c>
      <c r="B84" s="47" t="s">
        <v>4</v>
      </c>
      <c r="C84" s="47" t="s">
        <v>192</v>
      </c>
      <c r="D84" s="48">
        <v>8909839064</v>
      </c>
      <c r="E84" s="49">
        <v>21142152</v>
      </c>
      <c r="F84" s="49"/>
    </row>
    <row r="85" spans="1:6" s="50" customFormat="1" ht="13.15" customHeight="1" x14ac:dyDescent="0.2">
      <c r="A85" s="46">
        <v>5604</v>
      </c>
      <c r="B85" s="47" t="s">
        <v>4</v>
      </c>
      <c r="C85" s="47" t="s">
        <v>193</v>
      </c>
      <c r="D85" s="48">
        <v>8909843124</v>
      </c>
      <c r="E85" s="49">
        <v>55337601</v>
      </c>
      <c r="F85" s="49"/>
    </row>
    <row r="86" spans="1:6" s="50" customFormat="1" ht="13.15" customHeight="1" x14ac:dyDescent="0.2">
      <c r="A86" s="46">
        <v>5607</v>
      </c>
      <c r="B86" s="47" t="s">
        <v>4</v>
      </c>
      <c r="C86" s="47" t="s">
        <v>194</v>
      </c>
      <c r="D86" s="48">
        <v>8909836740</v>
      </c>
      <c r="E86" s="49">
        <v>13382006</v>
      </c>
      <c r="F86" s="49"/>
    </row>
    <row r="87" spans="1:6" s="50" customFormat="1" ht="13.15" customHeight="1" x14ac:dyDescent="0.2">
      <c r="A87" s="46">
        <v>5628</v>
      </c>
      <c r="B87" s="47" t="s">
        <v>4</v>
      </c>
      <c r="C87" s="47" t="s">
        <v>195</v>
      </c>
      <c r="D87" s="48">
        <v>8909837369</v>
      </c>
      <c r="E87" s="49">
        <v>11629940</v>
      </c>
      <c r="F87" s="49"/>
    </row>
    <row r="88" spans="1:6" s="50" customFormat="1" ht="13.15" customHeight="1" x14ac:dyDescent="0.2">
      <c r="A88" s="46">
        <v>5642</v>
      </c>
      <c r="B88" s="47" t="s">
        <v>4</v>
      </c>
      <c r="C88" s="47" t="s">
        <v>196</v>
      </c>
      <c r="D88" s="48">
        <v>8909805770</v>
      </c>
      <c r="E88" s="49">
        <v>16088704</v>
      </c>
      <c r="F88" s="49"/>
    </row>
    <row r="89" spans="1:6" s="50" customFormat="1" ht="13.15" customHeight="1" x14ac:dyDescent="0.2">
      <c r="A89" s="46">
        <v>5647</v>
      </c>
      <c r="B89" s="47" t="s">
        <v>4</v>
      </c>
      <c r="C89" s="47" t="s">
        <v>80</v>
      </c>
      <c r="D89" s="48">
        <v>8909818683</v>
      </c>
      <c r="E89" s="49">
        <v>11601318</v>
      </c>
      <c r="F89" s="49"/>
    </row>
    <row r="90" spans="1:6" s="50" customFormat="1" ht="13.15" customHeight="1" x14ac:dyDescent="0.2">
      <c r="A90" s="46">
        <v>5649</v>
      </c>
      <c r="B90" s="47" t="s">
        <v>4</v>
      </c>
      <c r="C90" s="47" t="s">
        <v>197</v>
      </c>
      <c r="D90" s="48">
        <v>8909837409</v>
      </c>
      <c r="E90" s="49">
        <v>18252682</v>
      </c>
      <c r="F90" s="49"/>
    </row>
    <row r="91" spans="1:6" s="50" customFormat="1" ht="13.15" customHeight="1" x14ac:dyDescent="0.2">
      <c r="A91" s="46">
        <v>5652</v>
      </c>
      <c r="B91" s="47" t="s">
        <v>4</v>
      </c>
      <c r="C91" s="47" t="s">
        <v>198</v>
      </c>
      <c r="D91" s="48">
        <v>8000227914</v>
      </c>
      <c r="E91" s="49">
        <v>7049905</v>
      </c>
      <c r="F91" s="49"/>
    </row>
    <row r="92" spans="1:6" s="50" customFormat="1" ht="13.15" customHeight="1" x14ac:dyDescent="0.2">
      <c r="A92" s="46">
        <v>5656</v>
      </c>
      <c r="B92" s="47" t="s">
        <v>4</v>
      </c>
      <c r="C92" s="47" t="s">
        <v>199</v>
      </c>
      <c r="D92" s="48">
        <v>8909208145</v>
      </c>
      <c r="E92" s="49">
        <v>16783313</v>
      </c>
      <c r="F92" s="49"/>
    </row>
    <row r="93" spans="1:6" s="50" customFormat="1" ht="13.15" customHeight="1" x14ac:dyDescent="0.2">
      <c r="A93" s="46">
        <v>5658</v>
      </c>
      <c r="B93" s="47" t="s">
        <v>4</v>
      </c>
      <c r="C93" s="47" t="s">
        <v>200</v>
      </c>
      <c r="D93" s="48">
        <v>8000226188</v>
      </c>
      <c r="E93" s="49">
        <v>3005116</v>
      </c>
      <c r="F93" s="49"/>
    </row>
    <row r="94" spans="1:6" s="50" customFormat="1" ht="13.15" customHeight="1" x14ac:dyDescent="0.2">
      <c r="A94" s="46">
        <v>5659</v>
      </c>
      <c r="B94" s="47" t="s">
        <v>4</v>
      </c>
      <c r="C94" s="47" t="s">
        <v>201</v>
      </c>
      <c r="D94" s="48">
        <v>8000136767</v>
      </c>
      <c r="E94" s="49">
        <v>72983416</v>
      </c>
      <c r="F94" s="49"/>
    </row>
    <row r="95" spans="1:6" s="50" customFormat="1" ht="13.15" customHeight="1" x14ac:dyDescent="0.2">
      <c r="A95" s="46">
        <v>5660</v>
      </c>
      <c r="B95" s="47" t="s">
        <v>4</v>
      </c>
      <c r="C95" s="47" t="s">
        <v>202</v>
      </c>
      <c r="D95" s="48">
        <v>8909843765</v>
      </c>
      <c r="E95" s="49">
        <v>17166404</v>
      </c>
      <c r="F95" s="49"/>
    </row>
    <row r="96" spans="1:6" s="50" customFormat="1" ht="13.15" customHeight="1" x14ac:dyDescent="0.2">
      <c r="A96" s="46">
        <v>5664</v>
      </c>
      <c r="B96" s="47" t="s">
        <v>4</v>
      </c>
      <c r="C96" s="47" t="s">
        <v>203</v>
      </c>
      <c r="D96" s="48">
        <v>8909839222</v>
      </c>
      <c r="E96" s="49">
        <v>25043366</v>
      </c>
      <c r="F96" s="49"/>
    </row>
    <row r="97" spans="1:6" s="50" customFormat="1" ht="13.15" customHeight="1" x14ac:dyDescent="0.2">
      <c r="A97" s="46">
        <v>5665</v>
      </c>
      <c r="B97" s="47" t="s">
        <v>4</v>
      </c>
      <c r="C97" s="47" t="s">
        <v>204</v>
      </c>
      <c r="D97" s="48">
        <v>8909838145</v>
      </c>
      <c r="E97" s="49">
        <v>117150251</v>
      </c>
      <c r="F97" s="49"/>
    </row>
    <row r="98" spans="1:6" s="50" customFormat="1" ht="13.15" customHeight="1" x14ac:dyDescent="0.2">
      <c r="A98" s="46">
        <v>5667</v>
      </c>
      <c r="B98" s="47" t="s">
        <v>4</v>
      </c>
      <c r="C98" s="47" t="s">
        <v>205</v>
      </c>
      <c r="D98" s="48">
        <v>8909821231</v>
      </c>
      <c r="E98" s="49">
        <v>13630973</v>
      </c>
      <c r="F98" s="49"/>
    </row>
    <row r="99" spans="1:6" s="50" customFormat="1" ht="13.15" customHeight="1" x14ac:dyDescent="0.2">
      <c r="A99" s="46">
        <v>5670</v>
      </c>
      <c r="B99" s="47" t="s">
        <v>4</v>
      </c>
      <c r="C99" s="47" t="s">
        <v>206</v>
      </c>
      <c r="D99" s="48">
        <v>8909808507</v>
      </c>
      <c r="E99" s="49">
        <v>21756032</v>
      </c>
      <c r="F99" s="49"/>
    </row>
    <row r="100" spans="1:6" s="50" customFormat="1" ht="13.15" customHeight="1" x14ac:dyDescent="0.2">
      <c r="A100" s="46">
        <v>5674</v>
      </c>
      <c r="B100" s="47" t="s">
        <v>4</v>
      </c>
      <c r="C100" s="47" t="s">
        <v>207</v>
      </c>
      <c r="D100" s="48">
        <v>8909825067</v>
      </c>
      <c r="E100" s="49">
        <v>19795301</v>
      </c>
      <c r="F100" s="49"/>
    </row>
    <row r="101" spans="1:6" s="50" customFormat="1" ht="13.15" customHeight="1" x14ac:dyDescent="0.2">
      <c r="A101" s="46">
        <v>5679</v>
      </c>
      <c r="B101" s="47" t="s">
        <v>4</v>
      </c>
      <c r="C101" s="47" t="s">
        <v>208</v>
      </c>
      <c r="D101" s="48">
        <v>8909803441</v>
      </c>
      <c r="E101" s="49">
        <v>19153855</v>
      </c>
      <c r="F101" s="49"/>
    </row>
    <row r="102" spans="1:6" s="50" customFormat="1" ht="13.15" customHeight="1" x14ac:dyDescent="0.2">
      <c r="A102" s="46">
        <v>5686</v>
      </c>
      <c r="B102" s="47" t="s">
        <v>4</v>
      </c>
      <c r="C102" s="47" t="s">
        <v>209</v>
      </c>
      <c r="D102" s="48">
        <v>8909815546</v>
      </c>
      <c r="E102" s="49">
        <v>35608773</v>
      </c>
      <c r="F102" s="49"/>
    </row>
    <row r="103" spans="1:6" s="50" customFormat="1" ht="13.15" customHeight="1" x14ac:dyDescent="0.2">
      <c r="A103" s="46">
        <v>5690</v>
      </c>
      <c r="B103" s="47" t="s">
        <v>4</v>
      </c>
      <c r="C103" s="47" t="s">
        <v>210</v>
      </c>
      <c r="D103" s="48">
        <v>8909838034</v>
      </c>
      <c r="E103" s="49">
        <v>14553137</v>
      </c>
      <c r="F103" s="49"/>
    </row>
    <row r="104" spans="1:6" s="50" customFormat="1" ht="13.15" customHeight="1" x14ac:dyDescent="0.2">
      <c r="A104" s="46">
        <v>5697</v>
      </c>
      <c r="B104" s="47" t="s">
        <v>4</v>
      </c>
      <c r="C104" s="47" t="s">
        <v>211</v>
      </c>
      <c r="D104" s="48">
        <v>8909838138</v>
      </c>
      <c r="E104" s="49">
        <v>30233483</v>
      </c>
      <c r="F104" s="49"/>
    </row>
    <row r="105" spans="1:6" s="50" customFormat="1" ht="13.15" customHeight="1" x14ac:dyDescent="0.2">
      <c r="A105" s="46">
        <v>5736</v>
      </c>
      <c r="B105" s="47" t="s">
        <v>4</v>
      </c>
      <c r="C105" s="47" t="s">
        <v>212</v>
      </c>
      <c r="D105" s="48">
        <v>8909813912</v>
      </c>
      <c r="E105" s="49">
        <v>55458746</v>
      </c>
      <c r="F105" s="49"/>
    </row>
    <row r="106" spans="1:6" s="50" customFormat="1" ht="13.15" customHeight="1" x14ac:dyDescent="0.2">
      <c r="A106" s="46">
        <v>5756</v>
      </c>
      <c r="B106" s="47" t="s">
        <v>4</v>
      </c>
      <c r="C106" s="47" t="s">
        <v>213</v>
      </c>
      <c r="D106" s="48">
        <v>8909803577</v>
      </c>
      <c r="E106" s="49">
        <v>40426596</v>
      </c>
      <c r="F106" s="49"/>
    </row>
    <row r="107" spans="1:6" s="50" customFormat="1" ht="13.15" customHeight="1" x14ac:dyDescent="0.2">
      <c r="A107" s="46">
        <v>5761</v>
      </c>
      <c r="B107" s="47" t="s">
        <v>4</v>
      </c>
      <c r="C107" s="47" t="s">
        <v>214</v>
      </c>
      <c r="D107" s="48">
        <v>8909810807</v>
      </c>
      <c r="E107" s="49">
        <v>15621418</v>
      </c>
      <c r="F107" s="49"/>
    </row>
    <row r="108" spans="1:6" s="50" customFormat="1" ht="13.15" customHeight="1" x14ac:dyDescent="0.2">
      <c r="A108" s="46">
        <v>5789</v>
      </c>
      <c r="B108" s="47" t="s">
        <v>4</v>
      </c>
      <c r="C108" s="47" t="s">
        <v>215</v>
      </c>
      <c r="D108" s="48">
        <v>8909812383</v>
      </c>
      <c r="E108" s="49">
        <v>15108303</v>
      </c>
      <c r="F108" s="49"/>
    </row>
    <row r="109" spans="1:6" s="50" customFormat="1" ht="13.15" customHeight="1" x14ac:dyDescent="0.2">
      <c r="A109" s="46">
        <v>5790</v>
      </c>
      <c r="B109" s="47" t="s">
        <v>4</v>
      </c>
      <c r="C109" s="47" t="s">
        <v>216</v>
      </c>
      <c r="D109" s="48">
        <v>8909842957</v>
      </c>
      <c r="E109" s="49">
        <v>47883705</v>
      </c>
      <c r="F109" s="49"/>
    </row>
    <row r="110" spans="1:6" s="50" customFormat="1" ht="13.15" customHeight="1" x14ac:dyDescent="0.2">
      <c r="A110" s="46">
        <v>5792</v>
      </c>
      <c r="B110" s="47" t="s">
        <v>4</v>
      </c>
      <c r="C110" s="47" t="s">
        <v>217</v>
      </c>
      <c r="D110" s="48">
        <v>8909825834</v>
      </c>
      <c r="E110" s="49">
        <v>5072434</v>
      </c>
      <c r="F110" s="49"/>
    </row>
    <row r="111" spans="1:6" s="50" customFormat="1" ht="13.15" customHeight="1" x14ac:dyDescent="0.2">
      <c r="A111" s="46">
        <v>5809</v>
      </c>
      <c r="B111" s="47" t="s">
        <v>4</v>
      </c>
      <c r="C111" s="47" t="s">
        <v>218</v>
      </c>
      <c r="D111" s="48">
        <v>8909807817</v>
      </c>
      <c r="E111" s="49">
        <v>7504265</v>
      </c>
      <c r="F111" s="49"/>
    </row>
    <row r="112" spans="1:6" s="50" customFormat="1" ht="13.15" customHeight="1" x14ac:dyDescent="0.2">
      <c r="A112" s="46">
        <v>5819</v>
      </c>
      <c r="B112" s="47" t="s">
        <v>4</v>
      </c>
      <c r="C112" s="47" t="s">
        <v>219</v>
      </c>
      <c r="D112" s="48">
        <v>8909813675</v>
      </c>
      <c r="E112" s="49">
        <v>8499287</v>
      </c>
      <c r="F112" s="49"/>
    </row>
    <row r="113" spans="1:6" s="50" customFormat="1" ht="13.15" customHeight="1" x14ac:dyDescent="0.2">
      <c r="A113" s="46">
        <v>5842</v>
      </c>
      <c r="B113" s="47" t="s">
        <v>4</v>
      </c>
      <c r="C113" s="47" t="s">
        <v>220</v>
      </c>
      <c r="D113" s="48">
        <v>8909845754</v>
      </c>
      <c r="E113" s="49">
        <v>10654550</v>
      </c>
      <c r="F113" s="49"/>
    </row>
    <row r="114" spans="1:6" s="50" customFormat="1" ht="13.15" customHeight="1" x14ac:dyDescent="0.2">
      <c r="A114" s="46">
        <v>5847</v>
      </c>
      <c r="B114" s="47" t="s">
        <v>4</v>
      </c>
      <c r="C114" s="47" t="s">
        <v>221</v>
      </c>
      <c r="D114" s="48">
        <v>8909075154</v>
      </c>
      <c r="E114" s="49">
        <v>50980272</v>
      </c>
      <c r="F114" s="49"/>
    </row>
    <row r="115" spans="1:6" s="50" customFormat="1" ht="13.15" customHeight="1" x14ac:dyDescent="0.2">
      <c r="A115" s="46">
        <v>5854</v>
      </c>
      <c r="B115" s="47" t="s">
        <v>4</v>
      </c>
      <c r="C115" s="47" t="s">
        <v>222</v>
      </c>
      <c r="D115" s="48">
        <v>8909811061</v>
      </c>
      <c r="E115" s="49">
        <v>21466961</v>
      </c>
      <c r="F115" s="49"/>
    </row>
    <row r="116" spans="1:6" s="50" customFormat="1" ht="13.15" customHeight="1" x14ac:dyDescent="0.2">
      <c r="A116" s="46">
        <v>5856</v>
      </c>
      <c r="B116" s="47" t="s">
        <v>4</v>
      </c>
      <c r="C116" s="47" t="s">
        <v>223</v>
      </c>
      <c r="D116" s="48">
        <v>8909841862</v>
      </c>
      <c r="E116" s="49">
        <v>4011684</v>
      </c>
      <c r="F116" s="49"/>
    </row>
    <row r="117" spans="1:6" s="50" customFormat="1" ht="13.15" customHeight="1" x14ac:dyDescent="0.2">
      <c r="A117" s="46">
        <v>5858</v>
      </c>
      <c r="B117" s="47" t="s">
        <v>4</v>
      </c>
      <c r="C117" s="47" t="s">
        <v>224</v>
      </c>
      <c r="D117" s="48">
        <v>8909852858</v>
      </c>
      <c r="E117" s="49">
        <v>21358767</v>
      </c>
      <c r="F117" s="49"/>
    </row>
    <row r="118" spans="1:6" s="50" customFormat="1" ht="13.15" customHeight="1" x14ac:dyDescent="0.2">
      <c r="A118" s="46">
        <v>5861</v>
      </c>
      <c r="B118" s="47" t="s">
        <v>4</v>
      </c>
      <c r="C118" s="47" t="s">
        <v>225</v>
      </c>
      <c r="D118" s="48">
        <v>8909807641</v>
      </c>
      <c r="E118" s="49">
        <v>8896586</v>
      </c>
      <c r="F118" s="49"/>
    </row>
    <row r="119" spans="1:6" s="50" customFormat="1" ht="13.15" customHeight="1" x14ac:dyDescent="0.2">
      <c r="A119" s="46">
        <v>5873</v>
      </c>
      <c r="B119" s="47" t="s">
        <v>4</v>
      </c>
      <c r="C119" s="47" t="s">
        <v>226</v>
      </c>
      <c r="D119" s="48">
        <v>8000206655</v>
      </c>
      <c r="E119" s="49">
        <v>32376414</v>
      </c>
      <c r="F119" s="49"/>
    </row>
    <row r="120" spans="1:6" s="50" customFormat="1" ht="13.15" customHeight="1" x14ac:dyDescent="0.2">
      <c r="A120" s="46">
        <v>5885</v>
      </c>
      <c r="B120" s="47" t="s">
        <v>4</v>
      </c>
      <c r="C120" s="47" t="s">
        <v>227</v>
      </c>
      <c r="D120" s="48">
        <v>8909809648</v>
      </c>
      <c r="E120" s="49">
        <v>8188358</v>
      </c>
      <c r="F120" s="49"/>
    </row>
    <row r="121" spans="1:6" s="50" customFormat="1" ht="13.15" customHeight="1" x14ac:dyDescent="0.2">
      <c r="A121" s="46">
        <v>5887</v>
      </c>
      <c r="B121" s="47" t="s">
        <v>4</v>
      </c>
      <c r="C121" s="47" t="s">
        <v>228</v>
      </c>
      <c r="D121" s="48">
        <v>8909800961</v>
      </c>
      <c r="E121" s="49">
        <v>44465003</v>
      </c>
      <c r="F121" s="49"/>
    </row>
    <row r="122" spans="1:6" s="50" customFormat="1" ht="13.15" customHeight="1" x14ac:dyDescent="0.2">
      <c r="A122" s="46">
        <v>5890</v>
      </c>
      <c r="B122" s="47" t="s">
        <v>4</v>
      </c>
      <c r="C122" s="47" t="s">
        <v>229</v>
      </c>
      <c r="D122" s="48">
        <v>8909840302</v>
      </c>
      <c r="E122" s="49">
        <v>23416564</v>
      </c>
      <c r="F122" s="49"/>
    </row>
    <row r="123" spans="1:6" s="50" customFormat="1" ht="13.15" customHeight="1" x14ac:dyDescent="0.2">
      <c r="A123" s="46">
        <v>5893</v>
      </c>
      <c r="B123" s="47" t="s">
        <v>4</v>
      </c>
      <c r="C123" s="47" t="s">
        <v>230</v>
      </c>
      <c r="D123" s="48">
        <v>8909842656</v>
      </c>
      <c r="E123" s="49">
        <v>25932090</v>
      </c>
      <c r="F123" s="49"/>
    </row>
    <row r="124" spans="1:6" s="50" customFormat="1" ht="13.15" customHeight="1" x14ac:dyDescent="0.2">
      <c r="A124" s="46">
        <v>5895</v>
      </c>
      <c r="B124" s="47" t="s">
        <v>4</v>
      </c>
      <c r="C124" s="47" t="s">
        <v>231</v>
      </c>
      <c r="D124" s="48">
        <v>8909811504</v>
      </c>
      <c r="E124" s="49">
        <v>77731053</v>
      </c>
      <c r="F124" s="49"/>
    </row>
    <row r="125" spans="1:6" s="50" customFormat="1" ht="13.15" customHeight="1" x14ac:dyDescent="0.2">
      <c r="A125" s="46">
        <v>8078</v>
      </c>
      <c r="B125" s="47" t="s">
        <v>81</v>
      </c>
      <c r="C125" s="47" t="s">
        <v>232</v>
      </c>
      <c r="D125" s="48">
        <v>8901123718</v>
      </c>
      <c r="E125" s="49">
        <v>68964404</v>
      </c>
      <c r="F125" s="49"/>
    </row>
    <row r="126" spans="1:6" s="50" customFormat="1" ht="13.15" customHeight="1" x14ac:dyDescent="0.2">
      <c r="A126" s="46">
        <v>8137</v>
      </c>
      <c r="B126" s="47" t="s">
        <v>81</v>
      </c>
      <c r="C126" s="47" t="s">
        <v>233</v>
      </c>
      <c r="D126" s="48">
        <v>8000944624</v>
      </c>
      <c r="E126" s="49">
        <v>42972123</v>
      </c>
      <c r="F126" s="49"/>
    </row>
    <row r="127" spans="1:6" s="50" customFormat="1" ht="13.15" customHeight="1" x14ac:dyDescent="0.2">
      <c r="A127" s="46">
        <v>8141</v>
      </c>
      <c r="B127" s="47" t="s">
        <v>81</v>
      </c>
      <c r="C127" s="47" t="s">
        <v>234</v>
      </c>
      <c r="D127" s="48">
        <v>8000944663</v>
      </c>
      <c r="E127" s="49">
        <v>29476049</v>
      </c>
      <c r="F127" s="49"/>
    </row>
    <row r="128" spans="1:6" s="50" customFormat="1" ht="13.15" customHeight="1" x14ac:dyDescent="0.2">
      <c r="A128" s="46">
        <v>8296</v>
      </c>
      <c r="B128" s="47" t="s">
        <v>81</v>
      </c>
      <c r="C128" s="47" t="s">
        <v>235</v>
      </c>
      <c r="D128" s="48">
        <v>8901024720</v>
      </c>
      <c r="E128" s="49">
        <v>54996287</v>
      </c>
      <c r="F128" s="49"/>
    </row>
    <row r="129" spans="1:6" s="50" customFormat="1" ht="13.15" customHeight="1" x14ac:dyDescent="0.2">
      <c r="A129" s="46">
        <v>8372</v>
      </c>
      <c r="B129" s="47" t="s">
        <v>81</v>
      </c>
      <c r="C129" s="47" t="s">
        <v>236</v>
      </c>
      <c r="D129" s="48">
        <v>8000699010</v>
      </c>
      <c r="E129" s="49">
        <v>21273226</v>
      </c>
      <c r="F129" s="49"/>
    </row>
    <row r="130" spans="1:6" s="50" customFormat="1" ht="13.15" customHeight="1" x14ac:dyDescent="0.2">
      <c r="A130" s="46">
        <v>8421</v>
      </c>
      <c r="B130" s="47" t="s">
        <v>81</v>
      </c>
      <c r="C130" s="47" t="s">
        <v>237</v>
      </c>
      <c r="D130" s="48">
        <v>8901030034</v>
      </c>
      <c r="E130" s="49">
        <v>44871997</v>
      </c>
      <c r="F130" s="49"/>
    </row>
    <row r="131" spans="1:6" s="50" customFormat="1" ht="13.15" customHeight="1" x14ac:dyDescent="0.2">
      <c r="A131" s="46">
        <v>8436</v>
      </c>
      <c r="B131" s="47" t="s">
        <v>81</v>
      </c>
      <c r="C131" s="47" t="s">
        <v>238</v>
      </c>
      <c r="D131" s="48">
        <v>8000192184</v>
      </c>
      <c r="E131" s="49">
        <v>36145913</v>
      </c>
      <c r="F131" s="49"/>
    </row>
    <row r="132" spans="1:6" s="50" customFormat="1" ht="13.15" customHeight="1" x14ac:dyDescent="0.2">
      <c r="A132" s="46">
        <v>8520</v>
      </c>
      <c r="B132" s="47" t="s">
        <v>81</v>
      </c>
      <c r="C132" s="47" t="s">
        <v>239</v>
      </c>
      <c r="D132" s="48">
        <v>8000944498</v>
      </c>
      <c r="E132" s="49">
        <v>35033663</v>
      </c>
      <c r="F132" s="49"/>
    </row>
    <row r="133" spans="1:6" s="50" customFormat="1" ht="13.15" customHeight="1" x14ac:dyDescent="0.2">
      <c r="A133" s="46">
        <v>8549</v>
      </c>
      <c r="B133" s="47" t="s">
        <v>81</v>
      </c>
      <c r="C133" s="47" t="s">
        <v>240</v>
      </c>
      <c r="D133" s="48">
        <v>8000944577</v>
      </c>
      <c r="E133" s="49">
        <v>8030377</v>
      </c>
      <c r="F133" s="49"/>
    </row>
    <row r="134" spans="1:6" s="50" customFormat="1" ht="13.15" customHeight="1" x14ac:dyDescent="0.2">
      <c r="A134" s="46">
        <v>8558</v>
      </c>
      <c r="B134" s="47" t="s">
        <v>81</v>
      </c>
      <c r="C134" s="47" t="s">
        <v>241</v>
      </c>
      <c r="D134" s="48">
        <v>8000767511</v>
      </c>
      <c r="E134" s="49">
        <v>19860230</v>
      </c>
      <c r="F134" s="49"/>
    </row>
    <row r="135" spans="1:6" s="50" customFormat="1" ht="13.15" customHeight="1" x14ac:dyDescent="0.2">
      <c r="A135" s="46">
        <v>8560</v>
      </c>
      <c r="B135" s="47" t="s">
        <v>81</v>
      </c>
      <c r="C135" s="47" t="s">
        <v>242</v>
      </c>
      <c r="D135" s="48">
        <v>8901162789</v>
      </c>
      <c r="E135" s="49">
        <v>39609293</v>
      </c>
      <c r="F135" s="49"/>
    </row>
    <row r="136" spans="1:6" s="50" customFormat="1" ht="13.15" customHeight="1" x14ac:dyDescent="0.2">
      <c r="A136" s="46">
        <v>8573</v>
      </c>
      <c r="B136" s="47" t="s">
        <v>81</v>
      </c>
      <c r="C136" s="47" t="s">
        <v>243</v>
      </c>
      <c r="D136" s="48">
        <v>8000943862</v>
      </c>
      <c r="E136" s="49">
        <v>29391559</v>
      </c>
      <c r="F136" s="49"/>
    </row>
    <row r="137" spans="1:6" s="50" customFormat="1" ht="13.15" customHeight="1" x14ac:dyDescent="0.2">
      <c r="A137" s="46">
        <v>8606</v>
      </c>
      <c r="B137" s="47" t="s">
        <v>81</v>
      </c>
      <c r="C137" s="47" t="s">
        <v>244</v>
      </c>
      <c r="D137" s="48">
        <v>8901039622</v>
      </c>
      <c r="E137" s="49">
        <v>43980021</v>
      </c>
      <c r="F137" s="49"/>
    </row>
    <row r="138" spans="1:6" s="50" customFormat="1" ht="13.15" customHeight="1" x14ac:dyDescent="0.2">
      <c r="A138" s="46">
        <v>8634</v>
      </c>
      <c r="B138" s="47" t="s">
        <v>81</v>
      </c>
      <c r="C138" s="47" t="s">
        <v>245</v>
      </c>
      <c r="D138" s="48">
        <v>8901159821</v>
      </c>
      <c r="E138" s="49">
        <v>42680169</v>
      </c>
      <c r="F138" s="49"/>
    </row>
    <row r="139" spans="1:6" s="50" customFormat="1" ht="13.15" customHeight="1" x14ac:dyDescent="0.2">
      <c r="A139" s="46">
        <v>8638</v>
      </c>
      <c r="B139" s="47" t="s">
        <v>81</v>
      </c>
      <c r="C139" s="47" t="s">
        <v>195</v>
      </c>
      <c r="D139" s="48">
        <v>8000948444</v>
      </c>
      <c r="E139" s="49">
        <v>116921893</v>
      </c>
      <c r="F139" s="49"/>
    </row>
    <row r="140" spans="1:6" s="50" customFormat="1" ht="13.15" customHeight="1" x14ac:dyDescent="0.2">
      <c r="A140" s="46">
        <v>8675</v>
      </c>
      <c r="B140" s="47" t="s">
        <v>81</v>
      </c>
      <c r="C140" s="47" t="s">
        <v>246</v>
      </c>
      <c r="D140" s="48">
        <v>8000192541</v>
      </c>
      <c r="E140" s="49">
        <v>25174563</v>
      </c>
      <c r="F140" s="49"/>
    </row>
    <row r="141" spans="1:6" s="50" customFormat="1" ht="13.15" customHeight="1" x14ac:dyDescent="0.2">
      <c r="A141" s="46">
        <v>8685</v>
      </c>
      <c r="B141" s="47" t="s">
        <v>81</v>
      </c>
      <c r="C141" s="47" t="s">
        <v>247</v>
      </c>
      <c r="D141" s="48">
        <v>8001162846</v>
      </c>
      <c r="E141" s="49">
        <v>22330043</v>
      </c>
      <c r="F141" s="49"/>
    </row>
    <row r="142" spans="1:6" s="50" customFormat="1" ht="13.15" customHeight="1" x14ac:dyDescent="0.2">
      <c r="A142" s="46">
        <v>8770</v>
      </c>
      <c r="B142" s="47" t="s">
        <v>81</v>
      </c>
      <c r="C142" s="47" t="s">
        <v>248</v>
      </c>
      <c r="D142" s="48">
        <v>8901161590</v>
      </c>
      <c r="E142" s="49">
        <v>14916281</v>
      </c>
      <c r="F142" s="49"/>
    </row>
    <row r="143" spans="1:6" s="50" customFormat="1" ht="13.15" customHeight="1" x14ac:dyDescent="0.2">
      <c r="A143" s="46">
        <v>8832</v>
      </c>
      <c r="B143" s="47" t="s">
        <v>81</v>
      </c>
      <c r="C143" s="47" t="s">
        <v>249</v>
      </c>
      <c r="D143" s="48">
        <v>8000535523</v>
      </c>
      <c r="E143" s="49">
        <v>14633359</v>
      </c>
      <c r="F143" s="49"/>
    </row>
    <row r="144" spans="1:6" s="50" customFormat="1" ht="13.15" customHeight="1" x14ac:dyDescent="0.2">
      <c r="A144" s="46">
        <v>8849</v>
      </c>
      <c r="B144" s="47" t="s">
        <v>81</v>
      </c>
      <c r="C144" s="47" t="s">
        <v>250</v>
      </c>
      <c r="D144" s="48">
        <v>8000943783</v>
      </c>
      <c r="E144" s="49">
        <v>10171893</v>
      </c>
      <c r="F144" s="49"/>
    </row>
    <row r="145" spans="1:6" s="50" customFormat="1" ht="13.15" customHeight="1" x14ac:dyDescent="0.2">
      <c r="A145" s="46">
        <v>13006</v>
      </c>
      <c r="B145" s="47" t="s">
        <v>79</v>
      </c>
      <c r="C145" s="47" t="s">
        <v>251</v>
      </c>
      <c r="D145" s="48">
        <v>8000373711</v>
      </c>
      <c r="E145" s="49">
        <v>75985160</v>
      </c>
      <c r="F145" s="49"/>
    </row>
    <row r="146" spans="1:6" s="50" customFormat="1" ht="13.15" customHeight="1" x14ac:dyDescent="0.2">
      <c r="A146" s="46">
        <v>13030</v>
      </c>
      <c r="B146" s="47" t="s">
        <v>79</v>
      </c>
      <c r="C146" s="47" t="s">
        <v>252</v>
      </c>
      <c r="D146" s="48">
        <v>8002548799</v>
      </c>
      <c r="E146" s="49">
        <v>27524262</v>
      </c>
      <c r="F146" s="49"/>
    </row>
    <row r="147" spans="1:6" s="50" customFormat="1" ht="13.15" customHeight="1" x14ac:dyDescent="0.2">
      <c r="A147" s="46">
        <v>13042</v>
      </c>
      <c r="B147" s="47" t="s">
        <v>79</v>
      </c>
      <c r="C147" s="47" t="s">
        <v>253</v>
      </c>
      <c r="D147" s="48">
        <v>8060019374</v>
      </c>
      <c r="E147" s="49">
        <v>17316663</v>
      </c>
      <c r="F147" s="49"/>
    </row>
    <row r="148" spans="1:6" s="50" customFormat="1" ht="13.15" customHeight="1" x14ac:dyDescent="0.2">
      <c r="A148" s="46">
        <v>13052</v>
      </c>
      <c r="B148" s="47" t="s">
        <v>79</v>
      </c>
      <c r="C148" s="47" t="s">
        <v>254</v>
      </c>
      <c r="D148" s="48">
        <v>8904802541</v>
      </c>
      <c r="E148" s="49">
        <v>109219755</v>
      </c>
      <c r="F148" s="49"/>
    </row>
    <row r="149" spans="1:6" s="50" customFormat="1" ht="13.15" customHeight="1" x14ac:dyDescent="0.2">
      <c r="A149" s="46">
        <v>13062</v>
      </c>
      <c r="B149" s="47" t="s">
        <v>79</v>
      </c>
      <c r="C149" s="47" t="s">
        <v>255</v>
      </c>
      <c r="D149" s="48">
        <v>8060049006</v>
      </c>
      <c r="E149" s="49">
        <v>19509033</v>
      </c>
      <c r="F149" s="49"/>
    </row>
    <row r="150" spans="1:6" s="50" customFormat="1" ht="13.15" customHeight="1" x14ac:dyDescent="0.2">
      <c r="A150" s="46">
        <v>13074</v>
      </c>
      <c r="B150" s="47" t="s">
        <v>79</v>
      </c>
      <c r="C150" s="47" t="s">
        <v>256</v>
      </c>
      <c r="D150" s="48">
        <v>8000159911</v>
      </c>
      <c r="E150" s="49">
        <v>47139841</v>
      </c>
      <c r="F150" s="49"/>
    </row>
    <row r="151" spans="1:6" s="50" customFormat="1" ht="13.15" customHeight="1" x14ac:dyDescent="0.2">
      <c r="A151" s="46">
        <v>13140</v>
      </c>
      <c r="B151" s="47" t="s">
        <v>79</v>
      </c>
      <c r="C151" s="47" t="s">
        <v>257</v>
      </c>
      <c r="D151" s="48">
        <v>8904813623</v>
      </c>
      <c r="E151" s="49">
        <v>63100249</v>
      </c>
      <c r="F151" s="49"/>
    </row>
    <row r="152" spans="1:6" s="50" customFormat="1" ht="13.15" customHeight="1" x14ac:dyDescent="0.2">
      <c r="A152" s="46">
        <v>13160</v>
      </c>
      <c r="B152" s="47" t="s">
        <v>79</v>
      </c>
      <c r="C152" s="47" t="s">
        <v>258</v>
      </c>
      <c r="D152" s="48">
        <v>8002535261</v>
      </c>
      <c r="E152" s="49">
        <v>17916442</v>
      </c>
      <c r="F152" s="49"/>
    </row>
    <row r="153" spans="1:6" s="50" customFormat="1" ht="13.15" customHeight="1" x14ac:dyDescent="0.2">
      <c r="A153" s="46">
        <v>13188</v>
      </c>
      <c r="B153" s="47" t="s">
        <v>79</v>
      </c>
      <c r="C153" s="47" t="s">
        <v>259</v>
      </c>
      <c r="D153" s="48">
        <v>8002544811</v>
      </c>
      <c r="E153" s="49">
        <v>28606494</v>
      </c>
      <c r="F153" s="49"/>
    </row>
    <row r="154" spans="1:6" s="50" customFormat="1" ht="13.15" customHeight="1" x14ac:dyDescent="0.2">
      <c r="A154" s="46">
        <v>13212</v>
      </c>
      <c r="B154" s="47" t="s">
        <v>79</v>
      </c>
      <c r="C154" s="47" t="s">
        <v>82</v>
      </c>
      <c r="D154" s="48">
        <v>8000386131</v>
      </c>
      <c r="E154" s="49">
        <v>29619579</v>
      </c>
      <c r="F154" s="49"/>
    </row>
    <row r="155" spans="1:6" s="50" customFormat="1" ht="13.15" customHeight="1" x14ac:dyDescent="0.2">
      <c r="A155" s="46">
        <v>13222</v>
      </c>
      <c r="B155" s="47" t="s">
        <v>79</v>
      </c>
      <c r="C155" s="47" t="s">
        <v>260</v>
      </c>
      <c r="D155" s="48">
        <v>8060007019</v>
      </c>
      <c r="E155" s="49">
        <v>53079091</v>
      </c>
      <c r="F155" s="49"/>
    </row>
    <row r="156" spans="1:6" s="50" customFormat="1" ht="13.15" customHeight="1" x14ac:dyDescent="0.2">
      <c r="A156" s="46">
        <v>13244</v>
      </c>
      <c r="B156" s="47" t="s">
        <v>79</v>
      </c>
      <c r="C156" s="47" t="s">
        <v>261</v>
      </c>
      <c r="D156" s="48">
        <v>8904800221</v>
      </c>
      <c r="E156" s="49">
        <v>175498981</v>
      </c>
      <c r="F156" s="49"/>
    </row>
    <row r="157" spans="1:6" s="50" customFormat="1" ht="13.15" customHeight="1" x14ac:dyDescent="0.2">
      <c r="A157" s="46">
        <v>13248</v>
      </c>
      <c r="B157" s="47" t="s">
        <v>79</v>
      </c>
      <c r="C157" s="47" t="s">
        <v>262</v>
      </c>
      <c r="D157" s="48">
        <v>8904812958</v>
      </c>
      <c r="E157" s="49">
        <v>11757258</v>
      </c>
      <c r="F157" s="49"/>
    </row>
    <row r="158" spans="1:6" s="50" customFormat="1" ht="13.15" customHeight="1" x14ac:dyDescent="0.2">
      <c r="A158" s="46">
        <v>13268</v>
      </c>
      <c r="B158" s="47" t="s">
        <v>79</v>
      </c>
      <c r="C158" s="47" t="s">
        <v>263</v>
      </c>
      <c r="D158" s="48">
        <v>8060014398</v>
      </c>
      <c r="E158" s="49">
        <v>21803548</v>
      </c>
      <c r="F158" s="49"/>
    </row>
    <row r="159" spans="1:6" s="50" customFormat="1" ht="13.15" customHeight="1" x14ac:dyDescent="0.2">
      <c r="A159" s="46">
        <v>13300</v>
      </c>
      <c r="B159" s="47" t="s">
        <v>79</v>
      </c>
      <c r="C159" s="47" t="s">
        <v>264</v>
      </c>
      <c r="D159" s="48">
        <v>8002552146</v>
      </c>
      <c r="E159" s="49">
        <v>41185595</v>
      </c>
      <c r="F159" s="49"/>
    </row>
    <row r="160" spans="1:6" s="50" customFormat="1" ht="13.15" customHeight="1" x14ac:dyDescent="0.2">
      <c r="A160" s="46">
        <v>13433</v>
      </c>
      <c r="B160" s="47" t="s">
        <v>79</v>
      </c>
      <c r="C160" s="47" t="s">
        <v>265</v>
      </c>
      <c r="D160" s="48">
        <v>8000955143</v>
      </c>
      <c r="E160" s="49">
        <v>47996230</v>
      </c>
      <c r="F160" s="49"/>
    </row>
    <row r="161" spans="1:6" s="50" customFormat="1" ht="13.15" customHeight="1" x14ac:dyDescent="0.2">
      <c r="A161" s="46">
        <v>13440</v>
      </c>
      <c r="B161" s="47" t="s">
        <v>79</v>
      </c>
      <c r="C161" s="47" t="s">
        <v>266</v>
      </c>
      <c r="D161" s="48">
        <v>8000955111</v>
      </c>
      <c r="E161" s="49">
        <v>22333743</v>
      </c>
      <c r="F161" s="49"/>
    </row>
    <row r="162" spans="1:6" s="50" customFormat="1" ht="13.15" customHeight="1" x14ac:dyDescent="0.2">
      <c r="A162" s="46">
        <v>13442</v>
      </c>
      <c r="B162" s="47" t="s">
        <v>79</v>
      </c>
      <c r="C162" s="47" t="s">
        <v>267</v>
      </c>
      <c r="D162" s="48">
        <v>8000954668</v>
      </c>
      <c r="E162" s="49">
        <v>125550161</v>
      </c>
      <c r="F162" s="49"/>
    </row>
    <row r="163" spans="1:6" s="50" customFormat="1" ht="13.15" customHeight="1" x14ac:dyDescent="0.2">
      <c r="A163" s="46">
        <v>13458</v>
      </c>
      <c r="B163" s="47" t="s">
        <v>79</v>
      </c>
      <c r="C163" s="47" t="s">
        <v>268</v>
      </c>
      <c r="D163" s="48">
        <v>8002547221</v>
      </c>
      <c r="E163" s="49">
        <v>42151111</v>
      </c>
      <c r="F163" s="49"/>
    </row>
    <row r="164" spans="1:6" s="50" customFormat="1" ht="13.15" customHeight="1" x14ac:dyDescent="0.2">
      <c r="A164" s="46">
        <v>13468</v>
      </c>
      <c r="B164" s="47" t="s">
        <v>79</v>
      </c>
      <c r="C164" s="47" t="s">
        <v>269</v>
      </c>
      <c r="D164" s="48">
        <v>8904806433</v>
      </c>
      <c r="E164" s="49">
        <v>84641059</v>
      </c>
      <c r="F164" s="49"/>
    </row>
    <row r="165" spans="1:6" s="50" customFormat="1" ht="13.15" customHeight="1" x14ac:dyDescent="0.2">
      <c r="A165" s="46">
        <v>13473</v>
      </c>
      <c r="B165" s="47" t="s">
        <v>79</v>
      </c>
      <c r="C165" s="47" t="s">
        <v>270</v>
      </c>
      <c r="D165" s="48">
        <v>8904804319</v>
      </c>
      <c r="E165" s="49">
        <v>50882845</v>
      </c>
      <c r="F165" s="49"/>
    </row>
    <row r="166" spans="1:6" s="50" customFormat="1" ht="13.15" customHeight="1" x14ac:dyDescent="0.2">
      <c r="A166" s="46">
        <v>13490</v>
      </c>
      <c r="B166" s="47" t="s">
        <v>79</v>
      </c>
      <c r="C166" s="47" t="s">
        <v>271</v>
      </c>
      <c r="D166" s="48">
        <v>9001928336</v>
      </c>
      <c r="E166" s="49">
        <v>28271816</v>
      </c>
      <c r="F166" s="49"/>
    </row>
    <row r="167" spans="1:6" s="50" customFormat="1" ht="13.15" customHeight="1" x14ac:dyDescent="0.2">
      <c r="A167" s="46">
        <v>13549</v>
      </c>
      <c r="B167" s="47" t="s">
        <v>79</v>
      </c>
      <c r="C167" s="47" t="s">
        <v>272</v>
      </c>
      <c r="D167" s="48">
        <v>8000429740</v>
      </c>
      <c r="E167" s="49">
        <v>83169657</v>
      </c>
      <c r="F167" s="49"/>
    </row>
    <row r="168" spans="1:6" s="50" customFormat="1" ht="13.15" customHeight="1" x14ac:dyDescent="0.2">
      <c r="A168" s="46">
        <v>13580</v>
      </c>
      <c r="B168" s="47" t="s">
        <v>79</v>
      </c>
      <c r="C168" s="47" t="s">
        <v>273</v>
      </c>
      <c r="D168" s="48">
        <v>8060012741</v>
      </c>
      <c r="E168" s="49">
        <v>11078670</v>
      </c>
      <c r="F168" s="49"/>
    </row>
    <row r="169" spans="1:6" s="50" customFormat="1" ht="13.15" customHeight="1" x14ac:dyDescent="0.2">
      <c r="A169" s="46">
        <v>13600</v>
      </c>
      <c r="B169" s="47" t="s">
        <v>79</v>
      </c>
      <c r="C169" s="47" t="s">
        <v>274</v>
      </c>
      <c r="D169" s="48">
        <v>8904814470</v>
      </c>
      <c r="E169" s="49">
        <v>20120837</v>
      </c>
      <c r="F169" s="49"/>
    </row>
    <row r="170" spans="1:6" s="50" customFormat="1" ht="13.15" customHeight="1" x14ac:dyDescent="0.2">
      <c r="A170" s="46">
        <v>13620</v>
      </c>
      <c r="B170" s="47" t="s">
        <v>79</v>
      </c>
      <c r="C170" s="47" t="s">
        <v>275</v>
      </c>
      <c r="D170" s="48">
        <v>8060012789</v>
      </c>
      <c r="E170" s="49">
        <v>12406186</v>
      </c>
      <c r="F170" s="49"/>
    </row>
    <row r="171" spans="1:6" s="50" customFormat="1" ht="13.15" customHeight="1" x14ac:dyDescent="0.2">
      <c r="A171" s="46">
        <v>13647</v>
      </c>
      <c r="B171" s="47" t="s">
        <v>79</v>
      </c>
      <c r="C171" s="47" t="s">
        <v>276</v>
      </c>
      <c r="D171" s="48">
        <v>8904813100</v>
      </c>
      <c r="E171" s="49">
        <v>34407307</v>
      </c>
      <c r="F171" s="49"/>
    </row>
    <row r="172" spans="1:6" s="50" customFormat="1" ht="13.15" customHeight="1" x14ac:dyDescent="0.2">
      <c r="A172" s="46">
        <v>13650</v>
      </c>
      <c r="B172" s="47" t="s">
        <v>79</v>
      </c>
      <c r="C172" s="47" t="s">
        <v>277</v>
      </c>
      <c r="D172" s="48">
        <v>8000371666</v>
      </c>
      <c r="E172" s="49">
        <v>21268676</v>
      </c>
      <c r="F172" s="49"/>
    </row>
    <row r="173" spans="1:6" s="50" customFormat="1" ht="13.15" customHeight="1" x14ac:dyDescent="0.2">
      <c r="A173" s="46">
        <v>13654</v>
      </c>
      <c r="B173" s="47" t="s">
        <v>79</v>
      </c>
      <c r="C173" s="47" t="s">
        <v>278</v>
      </c>
      <c r="D173" s="48">
        <v>8000266851</v>
      </c>
      <c r="E173" s="49">
        <v>96325157</v>
      </c>
      <c r="F173" s="49"/>
    </row>
    <row r="174" spans="1:6" s="50" customFormat="1" ht="13.15" customHeight="1" x14ac:dyDescent="0.2">
      <c r="A174" s="46">
        <v>13655</v>
      </c>
      <c r="B174" s="47" t="s">
        <v>79</v>
      </c>
      <c r="C174" s="47" t="s">
        <v>279</v>
      </c>
      <c r="D174" s="48">
        <v>8060038841</v>
      </c>
      <c r="E174" s="49">
        <v>31845243</v>
      </c>
      <c r="F174" s="49"/>
    </row>
    <row r="175" spans="1:6" s="50" customFormat="1" ht="13.15" customHeight="1" x14ac:dyDescent="0.2">
      <c r="A175" s="46">
        <v>13657</v>
      </c>
      <c r="B175" s="47" t="s">
        <v>79</v>
      </c>
      <c r="C175" s="47" t="s">
        <v>280</v>
      </c>
      <c r="D175" s="48">
        <v>8000371752</v>
      </c>
      <c r="E175" s="49">
        <v>69944692</v>
      </c>
      <c r="F175" s="49"/>
    </row>
    <row r="176" spans="1:6" s="50" customFormat="1" ht="13.15" customHeight="1" x14ac:dyDescent="0.2">
      <c r="A176" s="46">
        <v>13667</v>
      </c>
      <c r="B176" s="47" t="s">
        <v>79</v>
      </c>
      <c r="C176" s="47" t="s">
        <v>281</v>
      </c>
      <c r="D176" s="48">
        <v>8000434862</v>
      </c>
      <c r="E176" s="49">
        <v>45276325</v>
      </c>
      <c r="F176" s="49"/>
    </row>
    <row r="177" spans="1:6" s="50" customFormat="1" ht="13.15" customHeight="1" x14ac:dyDescent="0.2">
      <c r="A177" s="46">
        <v>13670</v>
      </c>
      <c r="B177" s="47" t="s">
        <v>79</v>
      </c>
      <c r="C177" s="47" t="s">
        <v>282</v>
      </c>
      <c r="D177" s="48">
        <v>8904802036</v>
      </c>
      <c r="E177" s="49">
        <v>56513864</v>
      </c>
      <c r="F177" s="49"/>
    </row>
    <row r="178" spans="1:6" s="50" customFormat="1" ht="13.15" customHeight="1" x14ac:dyDescent="0.2">
      <c r="A178" s="46">
        <v>13673</v>
      </c>
      <c r="B178" s="47" t="s">
        <v>79</v>
      </c>
      <c r="C178" s="47" t="s">
        <v>283</v>
      </c>
      <c r="D178" s="48">
        <v>8904800695</v>
      </c>
      <c r="E178" s="49">
        <v>39769189</v>
      </c>
      <c r="F178" s="49"/>
    </row>
    <row r="179" spans="1:6" s="50" customFormat="1" ht="13.15" customHeight="1" x14ac:dyDescent="0.2">
      <c r="A179" s="46">
        <v>13683</v>
      </c>
      <c r="B179" s="47" t="s">
        <v>79</v>
      </c>
      <c r="C179" s="47" t="s">
        <v>284</v>
      </c>
      <c r="D179" s="48">
        <v>8904813433</v>
      </c>
      <c r="E179" s="49">
        <v>59756379</v>
      </c>
      <c r="F179" s="49"/>
    </row>
    <row r="180" spans="1:6" s="50" customFormat="1" ht="13.15" customHeight="1" x14ac:dyDescent="0.2">
      <c r="A180" s="46">
        <v>13688</v>
      </c>
      <c r="B180" s="47" t="s">
        <v>79</v>
      </c>
      <c r="C180" s="47" t="s">
        <v>285</v>
      </c>
      <c r="D180" s="48">
        <v>8000490179</v>
      </c>
      <c r="E180" s="49">
        <v>64178515</v>
      </c>
      <c r="F180" s="49"/>
    </row>
    <row r="181" spans="1:6" s="50" customFormat="1" ht="13.15" customHeight="1" x14ac:dyDescent="0.2">
      <c r="A181" s="46">
        <v>13744</v>
      </c>
      <c r="B181" s="47" t="s">
        <v>79</v>
      </c>
      <c r="C181" s="47" t="s">
        <v>286</v>
      </c>
      <c r="D181" s="48">
        <v>8904800061</v>
      </c>
      <c r="E181" s="49">
        <v>31758271</v>
      </c>
      <c r="F181" s="49"/>
    </row>
    <row r="182" spans="1:6" s="50" customFormat="1" ht="13.15" customHeight="1" x14ac:dyDescent="0.2">
      <c r="A182" s="46">
        <v>13760</v>
      </c>
      <c r="B182" s="47" t="s">
        <v>79</v>
      </c>
      <c r="C182" s="47" t="s">
        <v>287</v>
      </c>
      <c r="D182" s="48">
        <v>8000356779</v>
      </c>
      <c r="E182" s="49">
        <v>14803345</v>
      </c>
      <c r="F182" s="49"/>
    </row>
    <row r="183" spans="1:6" s="50" customFormat="1" ht="13.15" customHeight="1" x14ac:dyDescent="0.2">
      <c r="A183" s="46">
        <v>13780</v>
      </c>
      <c r="B183" s="47" t="s">
        <v>79</v>
      </c>
      <c r="C183" s="47" t="s">
        <v>288</v>
      </c>
      <c r="D183" s="48">
        <v>8000955301</v>
      </c>
      <c r="E183" s="49">
        <v>25008746</v>
      </c>
      <c r="F183" s="49"/>
    </row>
    <row r="184" spans="1:6" s="50" customFormat="1" ht="13.15" customHeight="1" x14ac:dyDescent="0.2">
      <c r="A184" s="46">
        <v>13810</v>
      </c>
      <c r="B184" s="47" t="s">
        <v>79</v>
      </c>
      <c r="C184" s="47" t="s">
        <v>289</v>
      </c>
      <c r="D184" s="48">
        <v>8002552139</v>
      </c>
      <c r="E184" s="49">
        <v>75237185</v>
      </c>
      <c r="F184" s="49"/>
    </row>
    <row r="185" spans="1:6" s="50" customFormat="1" ht="13.15" customHeight="1" x14ac:dyDescent="0.2">
      <c r="A185" s="46">
        <v>13836</v>
      </c>
      <c r="B185" s="47" t="s">
        <v>79</v>
      </c>
      <c r="C185" s="47" t="s">
        <v>290</v>
      </c>
      <c r="D185" s="48">
        <v>8904811490</v>
      </c>
      <c r="E185" s="49">
        <v>82345609</v>
      </c>
      <c r="F185" s="49"/>
    </row>
    <row r="186" spans="1:6" s="50" customFormat="1" ht="13.15" customHeight="1" x14ac:dyDescent="0.2">
      <c r="A186" s="46">
        <v>13838</v>
      </c>
      <c r="B186" s="47" t="s">
        <v>79</v>
      </c>
      <c r="C186" s="47" t="s">
        <v>291</v>
      </c>
      <c r="D186" s="48">
        <v>8904813243</v>
      </c>
      <c r="E186" s="49">
        <v>39495677</v>
      </c>
      <c r="F186" s="49"/>
    </row>
    <row r="187" spans="1:6" s="50" customFormat="1" ht="13.15" customHeight="1" x14ac:dyDescent="0.2">
      <c r="A187" s="46">
        <v>13873</v>
      </c>
      <c r="B187" s="47" t="s">
        <v>79</v>
      </c>
      <c r="C187" s="47" t="s">
        <v>292</v>
      </c>
      <c r="D187" s="48">
        <v>8904811928</v>
      </c>
      <c r="E187" s="49">
        <v>40636231</v>
      </c>
      <c r="F187" s="49"/>
    </row>
    <row r="188" spans="1:6" s="50" customFormat="1" ht="13.15" customHeight="1" x14ac:dyDescent="0.2">
      <c r="A188" s="46">
        <v>13894</v>
      </c>
      <c r="B188" s="47" t="s">
        <v>79</v>
      </c>
      <c r="C188" s="47" t="s">
        <v>293</v>
      </c>
      <c r="D188" s="48">
        <v>8904811777</v>
      </c>
      <c r="E188" s="49">
        <v>28029288</v>
      </c>
      <c r="F188" s="49"/>
    </row>
    <row r="189" spans="1:6" s="50" customFormat="1" ht="13.15" customHeight="1" x14ac:dyDescent="0.2">
      <c r="A189" s="46">
        <v>15022</v>
      </c>
      <c r="B189" s="47" t="s">
        <v>83</v>
      </c>
      <c r="C189" s="47" t="s">
        <v>294</v>
      </c>
      <c r="D189" s="48">
        <v>8918012813</v>
      </c>
      <c r="E189" s="49">
        <v>1035744</v>
      </c>
      <c r="F189" s="49"/>
    </row>
    <row r="190" spans="1:6" s="50" customFormat="1" ht="13.15" customHeight="1" x14ac:dyDescent="0.2">
      <c r="A190" s="46">
        <v>15047</v>
      </c>
      <c r="B190" s="47" t="s">
        <v>83</v>
      </c>
      <c r="C190" s="47" t="s">
        <v>295</v>
      </c>
      <c r="D190" s="48">
        <v>8000775455</v>
      </c>
      <c r="E190" s="49">
        <v>17763818</v>
      </c>
      <c r="F190" s="49"/>
    </row>
    <row r="191" spans="1:6" s="50" customFormat="1" ht="13.15" customHeight="1" x14ac:dyDescent="0.2">
      <c r="A191" s="46">
        <v>15051</v>
      </c>
      <c r="B191" s="47" t="s">
        <v>83</v>
      </c>
      <c r="C191" s="47" t="s">
        <v>296</v>
      </c>
      <c r="D191" s="48">
        <v>8000637911</v>
      </c>
      <c r="E191" s="49">
        <v>5373225</v>
      </c>
      <c r="F191" s="49"/>
    </row>
    <row r="192" spans="1:6" s="50" customFormat="1" ht="13.15" customHeight="1" x14ac:dyDescent="0.2">
      <c r="A192" s="46">
        <v>15087</v>
      </c>
      <c r="B192" s="47" t="s">
        <v>83</v>
      </c>
      <c r="C192" s="47" t="s">
        <v>297</v>
      </c>
      <c r="D192" s="48">
        <v>8000991994</v>
      </c>
      <c r="E192" s="49">
        <v>7545988</v>
      </c>
      <c r="F192" s="49"/>
    </row>
    <row r="193" spans="1:6" s="50" customFormat="1" ht="13.15" customHeight="1" x14ac:dyDescent="0.2">
      <c r="A193" s="46">
        <v>15090</v>
      </c>
      <c r="B193" s="47" t="s">
        <v>83</v>
      </c>
      <c r="C193" s="47" t="s">
        <v>298</v>
      </c>
      <c r="D193" s="48">
        <v>8000993905</v>
      </c>
      <c r="E193" s="49">
        <v>1581614</v>
      </c>
      <c r="F193" s="49"/>
    </row>
    <row r="194" spans="1:6" s="50" customFormat="1" ht="13.15" customHeight="1" x14ac:dyDescent="0.2">
      <c r="A194" s="46">
        <v>15092</v>
      </c>
      <c r="B194" s="47" t="s">
        <v>83</v>
      </c>
      <c r="C194" s="47" t="s">
        <v>299</v>
      </c>
      <c r="D194" s="48">
        <v>8000172880</v>
      </c>
      <c r="E194" s="49">
        <v>1324860</v>
      </c>
      <c r="F194" s="49"/>
    </row>
    <row r="195" spans="1:6" s="50" customFormat="1" ht="13.15" customHeight="1" x14ac:dyDescent="0.2">
      <c r="A195" s="46">
        <v>15097</v>
      </c>
      <c r="B195" s="47" t="s">
        <v>83</v>
      </c>
      <c r="C195" s="47" t="s">
        <v>300</v>
      </c>
      <c r="D195" s="48">
        <v>8918562945</v>
      </c>
      <c r="E195" s="49">
        <v>5372209</v>
      </c>
      <c r="F195" s="49"/>
    </row>
    <row r="196" spans="1:6" s="50" customFormat="1" ht="13.15" customHeight="1" x14ac:dyDescent="0.2">
      <c r="A196" s="46">
        <v>15104</v>
      </c>
      <c r="B196" s="47" t="s">
        <v>83</v>
      </c>
      <c r="C196" s="47" t="s">
        <v>83</v>
      </c>
      <c r="D196" s="48">
        <v>8000233837</v>
      </c>
      <c r="E196" s="49">
        <v>4389351</v>
      </c>
      <c r="F196" s="49"/>
    </row>
    <row r="197" spans="1:6" s="50" customFormat="1" ht="13.15" customHeight="1" x14ac:dyDescent="0.2">
      <c r="A197" s="46">
        <v>15106</v>
      </c>
      <c r="B197" s="47" t="s">
        <v>83</v>
      </c>
      <c r="C197" s="47" t="s">
        <v>301</v>
      </c>
      <c r="D197" s="48">
        <v>8000997211</v>
      </c>
      <c r="E197" s="49">
        <v>2348459</v>
      </c>
      <c r="F197" s="49"/>
    </row>
    <row r="198" spans="1:6" s="50" customFormat="1" ht="13.15" customHeight="1" x14ac:dyDescent="0.2">
      <c r="A198" s="46">
        <v>15109</v>
      </c>
      <c r="B198" s="47" t="s">
        <v>83</v>
      </c>
      <c r="C198" s="47" t="s">
        <v>302</v>
      </c>
      <c r="D198" s="48">
        <v>8918082600</v>
      </c>
      <c r="E198" s="49">
        <v>5132550</v>
      </c>
      <c r="F198" s="49"/>
    </row>
    <row r="199" spans="1:6" s="50" customFormat="1" ht="13.15" customHeight="1" x14ac:dyDescent="0.2">
      <c r="A199" s="46">
        <v>15114</v>
      </c>
      <c r="B199" s="47" t="s">
        <v>83</v>
      </c>
      <c r="C199" s="47" t="s">
        <v>303</v>
      </c>
      <c r="D199" s="48">
        <v>8000997148</v>
      </c>
      <c r="E199" s="49">
        <v>676881</v>
      </c>
      <c r="F199" s="49"/>
    </row>
    <row r="200" spans="1:6" s="50" customFormat="1" ht="13.15" customHeight="1" x14ac:dyDescent="0.2">
      <c r="A200" s="46">
        <v>15131</v>
      </c>
      <c r="B200" s="47" t="s">
        <v>83</v>
      </c>
      <c r="C200" s="47" t="s">
        <v>5</v>
      </c>
      <c r="D200" s="48">
        <v>8918017964</v>
      </c>
      <c r="E200" s="49">
        <v>2855441</v>
      </c>
      <c r="F200" s="49"/>
    </row>
    <row r="201" spans="1:6" s="50" customFormat="1" ht="13.15" customHeight="1" x14ac:dyDescent="0.2">
      <c r="A201" s="46">
        <v>15135</v>
      </c>
      <c r="B201" s="47" t="s">
        <v>83</v>
      </c>
      <c r="C201" s="47" t="s">
        <v>304</v>
      </c>
      <c r="D201" s="48">
        <v>8000283933</v>
      </c>
      <c r="E201" s="49">
        <v>3430387</v>
      </c>
      <c r="F201" s="49"/>
    </row>
    <row r="202" spans="1:6" s="50" customFormat="1" ht="13.15" customHeight="1" x14ac:dyDescent="0.2">
      <c r="A202" s="46">
        <v>15162</v>
      </c>
      <c r="B202" s="47" t="s">
        <v>83</v>
      </c>
      <c r="C202" s="47" t="s">
        <v>305</v>
      </c>
      <c r="D202" s="48">
        <v>8918578053</v>
      </c>
      <c r="E202" s="49">
        <v>3049911</v>
      </c>
      <c r="F202" s="49"/>
    </row>
    <row r="203" spans="1:6" s="50" customFormat="1" ht="13.15" customHeight="1" x14ac:dyDescent="0.2">
      <c r="A203" s="46">
        <v>15172</v>
      </c>
      <c r="B203" s="47" t="s">
        <v>83</v>
      </c>
      <c r="C203" s="47" t="s">
        <v>306</v>
      </c>
      <c r="D203" s="48">
        <v>8918013574</v>
      </c>
      <c r="E203" s="49">
        <v>2860390</v>
      </c>
      <c r="F203" s="49"/>
    </row>
    <row r="204" spans="1:6" s="50" customFormat="1" ht="13.15" customHeight="1" x14ac:dyDescent="0.2">
      <c r="A204" s="46">
        <v>15176</v>
      </c>
      <c r="B204" s="47" t="s">
        <v>83</v>
      </c>
      <c r="C204" s="47" t="s">
        <v>307</v>
      </c>
      <c r="D204" s="48">
        <v>8918004750</v>
      </c>
      <c r="E204" s="49">
        <v>48642959</v>
      </c>
      <c r="F204" s="49"/>
    </row>
    <row r="205" spans="1:6" s="50" customFormat="1" ht="13.15" customHeight="1" x14ac:dyDescent="0.2">
      <c r="A205" s="46">
        <v>15180</v>
      </c>
      <c r="B205" s="47" t="s">
        <v>83</v>
      </c>
      <c r="C205" s="47" t="s">
        <v>308</v>
      </c>
      <c r="D205" s="48">
        <v>8000748599</v>
      </c>
      <c r="E205" s="49">
        <v>4798788</v>
      </c>
      <c r="F205" s="49"/>
    </row>
    <row r="206" spans="1:6" s="50" customFormat="1" ht="13.15" customHeight="1" x14ac:dyDescent="0.2">
      <c r="A206" s="46">
        <v>15183</v>
      </c>
      <c r="B206" s="47" t="s">
        <v>83</v>
      </c>
      <c r="C206" s="47" t="s">
        <v>309</v>
      </c>
      <c r="D206" s="48">
        <v>8918019620</v>
      </c>
      <c r="E206" s="49">
        <v>19588812</v>
      </c>
      <c r="F206" s="49"/>
    </row>
    <row r="207" spans="1:6" s="50" customFormat="1" ht="13.15" customHeight="1" x14ac:dyDescent="0.2">
      <c r="A207" s="46">
        <v>15185</v>
      </c>
      <c r="B207" s="47" t="s">
        <v>83</v>
      </c>
      <c r="C207" s="47" t="s">
        <v>310</v>
      </c>
      <c r="D207" s="48">
        <v>8000344760</v>
      </c>
      <c r="E207" s="49">
        <v>8021161</v>
      </c>
      <c r="F207" s="49"/>
    </row>
    <row r="208" spans="1:6" s="50" customFormat="1" ht="13.15" customHeight="1" x14ac:dyDescent="0.2">
      <c r="A208" s="46">
        <v>15187</v>
      </c>
      <c r="B208" s="47" t="s">
        <v>83</v>
      </c>
      <c r="C208" s="47" t="s">
        <v>311</v>
      </c>
      <c r="D208" s="48">
        <v>8000149891</v>
      </c>
      <c r="E208" s="49">
        <v>3535035</v>
      </c>
      <c r="F208" s="49"/>
    </row>
    <row r="209" spans="1:6" s="50" customFormat="1" ht="13.15" customHeight="1" x14ac:dyDescent="0.2">
      <c r="A209" s="46">
        <v>15189</v>
      </c>
      <c r="B209" s="47" t="s">
        <v>83</v>
      </c>
      <c r="C209" s="47" t="s">
        <v>84</v>
      </c>
      <c r="D209" s="48">
        <v>8918019881</v>
      </c>
      <c r="E209" s="49">
        <v>4353178</v>
      </c>
      <c r="F209" s="49"/>
    </row>
    <row r="210" spans="1:6" s="50" customFormat="1" ht="13.15" customHeight="1" x14ac:dyDescent="0.2">
      <c r="A210" s="46">
        <v>15204</v>
      </c>
      <c r="B210" s="47" t="s">
        <v>83</v>
      </c>
      <c r="C210" s="47" t="s">
        <v>312</v>
      </c>
      <c r="D210" s="48">
        <v>8918019321</v>
      </c>
      <c r="E210" s="49">
        <v>8952252</v>
      </c>
      <c r="F210" s="49"/>
    </row>
    <row r="211" spans="1:6" s="50" customFormat="1" ht="13.15" customHeight="1" x14ac:dyDescent="0.2">
      <c r="A211" s="46">
        <v>15212</v>
      </c>
      <c r="B211" s="47" t="s">
        <v>83</v>
      </c>
      <c r="C211" s="47" t="s">
        <v>313</v>
      </c>
      <c r="D211" s="48">
        <v>8918013639</v>
      </c>
      <c r="E211" s="49">
        <v>3321380</v>
      </c>
      <c r="F211" s="49"/>
    </row>
    <row r="212" spans="1:6" s="50" customFormat="1" ht="13.15" customHeight="1" x14ac:dyDescent="0.2">
      <c r="A212" s="46">
        <v>15215</v>
      </c>
      <c r="B212" s="47" t="s">
        <v>83</v>
      </c>
      <c r="C212" s="47" t="s">
        <v>314</v>
      </c>
      <c r="D212" s="48">
        <v>8918557482</v>
      </c>
      <c r="E212" s="49">
        <v>2551637</v>
      </c>
      <c r="F212" s="49"/>
    </row>
    <row r="213" spans="1:6" s="50" customFormat="1" ht="13.15" customHeight="1" x14ac:dyDescent="0.2">
      <c r="A213" s="46">
        <v>15218</v>
      </c>
      <c r="B213" s="47" t="s">
        <v>83</v>
      </c>
      <c r="C213" s="47" t="s">
        <v>315</v>
      </c>
      <c r="D213" s="48">
        <v>8918579202</v>
      </c>
      <c r="E213" s="49">
        <v>3726476</v>
      </c>
      <c r="F213" s="49"/>
    </row>
    <row r="214" spans="1:6" s="50" customFormat="1" ht="13.15" customHeight="1" x14ac:dyDescent="0.2">
      <c r="A214" s="46">
        <v>15223</v>
      </c>
      <c r="B214" s="47" t="s">
        <v>83</v>
      </c>
      <c r="C214" s="47" t="s">
        <v>316</v>
      </c>
      <c r="D214" s="48">
        <v>8000991962</v>
      </c>
      <c r="E214" s="49">
        <v>19434600</v>
      </c>
      <c r="F214" s="49"/>
    </row>
    <row r="215" spans="1:6" s="50" customFormat="1" ht="13.15" customHeight="1" x14ac:dyDescent="0.2">
      <c r="A215" s="46">
        <v>15224</v>
      </c>
      <c r="B215" s="47" t="s">
        <v>83</v>
      </c>
      <c r="C215" s="47" t="s">
        <v>317</v>
      </c>
      <c r="D215" s="48">
        <v>8918020891</v>
      </c>
      <c r="E215" s="49">
        <v>4908855</v>
      </c>
      <c r="F215" s="49"/>
    </row>
    <row r="216" spans="1:6" s="50" customFormat="1" ht="13.15" customHeight="1" x14ac:dyDescent="0.2">
      <c r="A216" s="46">
        <v>15226</v>
      </c>
      <c r="B216" s="47" t="s">
        <v>83</v>
      </c>
      <c r="C216" s="47" t="s">
        <v>318</v>
      </c>
      <c r="D216" s="48">
        <v>8918557697</v>
      </c>
      <c r="E216" s="49">
        <v>1550832</v>
      </c>
      <c r="F216" s="49"/>
    </row>
    <row r="217" spans="1:6" s="50" customFormat="1" ht="13.15" customHeight="1" x14ac:dyDescent="0.2">
      <c r="A217" s="46">
        <v>15232</v>
      </c>
      <c r="B217" s="47" t="s">
        <v>83</v>
      </c>
      <c r="C217" s="47" t="s">
        <v>319</v>
      </c>
      <c r="D217" s="48">
        <v>8000997234</v>
      </c>
      <c r="E217" s="49">
        <v>4803716</v>
      </c>
      <c r="F217" s="49"/>
    </row>
    <row r="218" spans="1:6" s="50" customFormat="1" ht="13.15" customHeight="1" x14ac:dyDescent="0.2">
      <c r="A218" s="46">
        <v>15236</v>
      </c>
      <c r="B218" s="47" t="s">
        <v>83</v>
      </c>
      <c r="C218" s="47" t="s">
        <v>320</v>
      </c>
      <c r="D218" s="48">
        <v>8001311779</v>
      </c>
      <c r="E218" s="49">
        <v>1912782</v>
      </c>
      <c r="F218" s="49"/>
    </row>
    <row r="219" spans="1:6" s="50" customFormat="1" ht="13.15" customHeight="1" x14ac:dyDescent="0.2">
      <c r="A219" s="46">
        <v>15244</v>
      </c>
      <c r="B219" s="47" t="s">
        <v>83</v>
      </c>
      <c r="C219" s="47" t="s">
        <v>321</v>
      </c>
      <c r="D219" s="48">
        <v>8918578440</v>
      </c>
      <c r="E219" s="49">
        <v>7061785</v>
      </c>
      <c r="F219" s="49"/>
    </row>
    <row r="220" spans="1:6" s="50" customFormat="1" ht="13.15" customHeight="1" x14ac:dyDescent="0.2">
      <c r="A220" s="46">
        <v>15248</v>
      </c>
      <c r="B220" s="47" t="s">
        <v>83</v>
      </c>
      <c r="C220" s="47" t="s">
        <v>322</v>
      </c>
      <c r="D220" s="48">
        <v>8000310732</v>
      </c>
      <c r="E220" s="49">
        <v>2909657</v>
      </c>
      <c r="F220" s="49"/>
    </row>
    <row r="221" spans="1:6" s="50" customFormat="1" ht="13.15" customHeight="1" x14ac:dyDescent="0.2">
      <c r="A221" s="46">
        <v>15272</v>
      </c>
      <c r="B221" s="47" t="s">
        <v>83</v>
      </c>
      <c r="C221" s="47" t="s">
        <v>323</v>
      </c>
      <c r="D221" s="48">
        <v>8918562880</v>
      </c>
      <c r="E221" s="49">
        <v>3857901</v>
      </c>
      <c r="F221" s="49"/>
    </row>
    <row r="222" spans="1:6" s="50" customFormat="1" ht="13.15" customHeight="1" x14ac:dyDescent="0.2">
      <c r="A222" s="46">
        <v>15276</v>
      </c>
      <c r="B222" s="47" t="s">
        <v>83</v>
      </c>
      <c r="C222" s="47" t="s">
        <v>324</v>
      </c>
      <c r="D222" s="48">
        <v>8000263681</v>
      </c>
      <c r="E222" s="49">
        <v>3110533</v>
      </c>
      <c r="F222" s="49"/>
    </row>
    <row r="223" spans="1:6" s="50" customFormat="1" ht="13.15" customHeight="1" x14ac:dyDescent="0.2">
      <c r="A223" s="46">
        <v>15293</v>
      </c>
      <c r="B223" s="47" t="s">
        <v>83</v>
      </c>
      <c r="C223" s="47" t="s">
        <v>325</v>
      </c>
      <c r="D223" s="48">
        <v>8000200459</v>
      </c>
      <c r="E223" s="49">
        <v>3523715</v>
      </c>
      <c r="F223" s="49"/>
    </row>
    <row r="224" spans="1:6" s="50" customFormat="1" ht="13.15" customHeight="1" x14ac:dyDescent="0.2">
      <c r="A224" s="46">
        <v>15296</v>
      </c>
      <c r="B224" s="47" t="s">
        <v>83</v>
      </c>
      <c r="C224" s="47" t="s">
        <v>326</v>
      </c>
      <c r="D224" s="48">
        <v>8918577641</v>
      </c>
      <c r="E224" s="49">
        <v>5705929</v>
      </c>
      <c r="F224" s="49"/>
    </row>
    <row r="225" spans="1:6" s="50" customFormat="1" ht="13.15" customHeight="1" x14ac:dyDescent="0.2">
      <c r="A225" s="46">
        <v>15299</v>
      </c>
      <c r="B225" s="47" t="s">
        <v>83</v>
      </c>
      <c r="C225" s="47" t="s">
        <v>327</v>
      </c>
      <c r="D225" s="48">
        <v>8000256088</v>
      </c>
      <c r="E225" s="49">
        <v>12042129</v>
      </c>
      <c r="F225" s="49"/>
    </row>
    <row r="226" spans="1:6" s="50" customFormat="1" ht="13.15" customHeight="1" x14ac:dyDescent="0.2">
      <c r="A226" s="46">
        <v>15317</v>
      </c>
      <c r="B226" s="47" t="s">
        <v>83</v>
      </c>
      <c r="C226" s="47" t="s">
        <v>328</v>
      </c>
      <c r="D226" s="48">
        <v>8000126311</v>
      </c>
      <c r="E226" s="49">
        <v>1588746</v>
      </c>
      <c r="F226" s="49"/>
    </row>
    <row r="227" spans="1:6" s="50" customFormat="1" ht="13.15" customHeight="1" x14ac:dyDescent="0.2">
      <c r="A227" s="46">
        <v>15322</v>
      </c>
      <c r="B227" s="47" t="s">
        <v>83</v>
      </c>
      <c r="C227" s="47" t="s">
        <v>329</v>
      </c>
      <c r="D227" s="48">
        <v>8000136839</v>
      </c>
      <c r="E227" s="49">
        <v>8576634</v>
      </c>
      <c r="F227" s="49"/>
    </row>
    <row r="228" spans="1:6" s="50" customFormat="1" ht="13.15" customHeight="1" x14ac:dyDescent="0.2">
      <c r="A228" s="46">
        <v>15325</v>
      </c>
      <c r="B228" s="47" t="s">
        <v>83</v>
      </c>
      <c r="C228" s="47" t="s">
        <v>330</v>
      </c>
      <c r="D228" s="48">
        <v>8918008968</v>
      </c>
      <c r="E228" s="49">
        <v>2369321</v>
      </c>
      <c r="F228" s="49"/>
    </row>
    <row r="229" spans="1:6" s="50" customFormat="1" ht="13.15" customHeight="1" x14ac:dyDescent="0.2">
      <c r="A229" s="46">
        <v>15332</v>
      </c>
      <c r="B229" s="47" t="s">
        <v>83</v>
      </c>
      <c r="C229" s="47" t="s">
        <v>331</v>
      </c>
      <c r="D229" s="48">
        <v>8000992029</v>
      </c>
      <c r="E229" s="49">
        <v>5373607</v>
      </c>
      <c r="F229" s="49"/>
    </row>
    <row r="230" spans="1:6" s="50" customFormat="1" ht="13.15" customHeight="1" x14ac:dyDescent="0.2">
      <c r="A230" s="46">
        <v>15362</v>
      </c>
      <c r="B230" s="47" t="s">
        <v>83</v>
      </c>
      <c r="C230" s="47" t="s">
        <v>332</v>
      </c>
      <c r="D230" s="48">
        <v>8918560773</v>
      </c>
      <c r="E230" s="49">
        <v>1852669</v>
      </c>
      <c r="F230" s="49"/>
    </row>
    <row r="231" spans="1:6" s="50" customFormat="1" ht="13.15" customHeight="1" x14ac:dyDescent="0.2">
      <c r="A231" s="46">
        <v>15367</v>
      </c>
      <c r="B231" s="47" t="s">
        <v>83</v>
      </c>
      <c r="C231" s="47" t="s">
        <v>333</v>
      </c>
      <c r="D231" s="48">
        <v>8918013764</v>
      </c>
      <c r="E231" s="49">
        <v>7357069</v>
      </c>
      <c r="F231" s="49"/>
    </row>
    <row r="232" spans="1:6" s="50" customFormat="1" ht="13.15" customHeight="1" x14ac:dyDescent="0.2">
      <c r="A232" s="46">
        <v>15368</v>
      </c>
      <c r="B232" s="47" t="s">
        <v>83</v>
      </c>
      <c r="C232" s="47" t="s">
        <v>172</v>
      </c>
      <c r="D232" s="48">
        <v>8918565932</v>
      </c>
      <c r="E232" s="49">
        <v>6372046</v>
      </c>
      <c r="F232" s="49"/>
    </row>
    <row r="233" spans="1:6" s="50" customFormat="1" ht="13.15" customHeight="1" x14ac:dyDescent="0.2">
      <c r="A233" s="46">
        <v>15377</v>
      </c>
      <c r="B233" s="47" t="s">
        <v>83</v>
      </c>
      <c r="C233" s="47" t="s">
        <v>334</v>
      </c>
      <c r="D233" s="48">
        <v>8000992068</v>
      </c>
      <c r="E233" s="49">
        <v>4252963</v>
      </c>
      <c r="F233" s="49"/>
    </row>
    <row r="234" spans="1:6" s="50" customFormat="1" ht="13.15" customHeight="1" x14ac:dyDescent="0.2">
      <c r="A234" s="46">
        <v>15380</v>
      </c>
      <c r="B234" s="47" t="s">
        <v>83</v>
      </c>
      <c r="C234" s="47" t="s">
        <v>335</v>
      </c>
      <c r="D234" s="48">
        <v>8000996655</v>
      </c>
      <c r="E234" s="49">
        <v>1956947</v>
      </c>
      <c r="F234" s="49"/>
    </row>
    <row r="235" spans="1:6" s="50" customFormat="1" ht="13.15" customHeight="1" x14ac:dyDescent="0.2">
      <c r="A235" s="46">
        <v>15401</v>
      </c>
      <c r="B235" s="47" t="s">
        <v>83</v>
      </c>
      <c r="C235" s="47" t="s">
        <v>336</v>
      </c>
      <c r="D235" s="48">
        <v>8000065412</v>
      </c>
      <c r="E235" s="49">
        <v>1192111</v>
      </c>
      <c r="F235" s="49"/>
    </row>
    <row r="236" spans="1:6" s="50" customFormat="1" ht="13.15" customHeight="1" x14ac:dyDescent="0.2">
      <c r="A236" s="46">
        <v>15403</v>
      </c>
      <c r="B236" s="47" t="s">
        <v>83</v>
      </c>
      <c r="C236" s="47" t="s">
        <v>337</v>
      </c>
      <c r="D236" s="48">
        <v>8918562572</v>
      </c>
      <c r="E236" s="49">
        <v>2592842</v>
      </c>
      <c r="F236" s="49"/>
    </row>
    <row r="237" spans="1:6" s="50" customFormat="1" ht="13.15" customHeight="1" x14ac:dyDescent="0.2">
      <c r="A237" s="46">
        <v>15407</v>
      </c>
      <c r="B237" s="47" t="s">
        <v>83</v>
      </c>
      <c r="C237" s="47" t="s">
        <v>338</v>
      </c>
      <c r="D237" s="48">
        <v>8918012687</v>
      </c>
      <c r="E237" s="49">
        <v>13346074</v>
      </c>
      <c r="F237" s="49"/>
    </row>
    <row r="238" spans="1:6" s="50" customFormat="1" ht="13.15" customHeight="1" x14ac:dyDescent="0.2">
      <c r="A238" s="46">
        <v>15425</v>
      </c>
      <c r="B238" s="47" t="s">
        <v>83</v>
      </c>
      <c r="C238" s="47" t="s">
        <v>339</v>
      </c>
      <c r="D238" s="48">
        <v>8918011291</v>
      </c>
      <c r="E238" s="49">
        <v>3103013</v>
      </c>
      <c r="F238" s="49"/>
    </row>
    <row r="239" spans="1:6" s="50" customFormat="1" ht="13.15" customHeight="1" x14ac:dyDescent="0.2">
      <c r="A239" s="46">
        <v>15442</v>
      </c>
      <c r="B239" s="47" t="s">
        <v>83</v>
      </c>
      <c r="C239" s="47" t="s">
        <v>340</v>
      </c>
      <c r="D239" s="48">
        <v>8000247898</v>
      </c>
      <c r="E239" s="49">
        <v>7703795</v>
      </c>
      <c r="F239" s="49"/>
    </row>
    <row r="240" spans="1:6" s="50" customFormat="1" ht="13.15" customHeight="1" x14ac:dyDescent="0.2">
      <c r="A240" s="46">
        <v>15455</v>
      </c>
      <c r="B240" s="47" t="s">
        <v>83</v>
      </c>
      <c r="C240" s="47" t="s">
        <v>341</v>
      </c>
      <c r="D240" s="48">
        <v>8000296601</v>
      </c>
      <c r="E240" s="49">
        <v>6456238</v>
      </c>
      <c r="F240" s="49"/>
    </row>
    <row r="241" spans="1:6" s="50" customFormat="1" ht="13.15" customHeight="1" x14ac:dyDescent="0.2">
      <c r="A241" s="46">
        <v>15464</v>
      </c>
      <c r="B241" s="47" t="s">
        <v>83</v>
      </c>
      <c r="C241" s="47" t="s">
        <v>342</v>
      </c>
      <c r="D241" s="48">
        <v>8918557357</v>
      </c>
      <c r="E241" s="49">
        <v>6189611</v>
      </c>
      <c r="F241" s="49"/>
    </row>
    <row r="242" spans="1:6" s="50" customFormat="1" ht="13.15" customHeight="1" x14ac:dyDescent="0.2">
      <c r="A242" s="46">
        <v>15466</v>
      </c>
      <c r="B242" s="47" t="s">
        <v>83</v>
      </c>
      <c r="C242" s="47" t="s">
        <v>343</v>
      </c>
      <c r="D242" s="48">
        <v>8918565552</v>
      </c>
      <c r="E242" s="49">
        <v>5323859</v>
      </c>
      <c r="F242" s="49"/>
    </row>
    <row r="243" spans="1:6" s="50" customFormat="1" ht="13.15" customHeight="1" x14ac:dyDescent="0.2">
      <c r="A243" s="46">
        <v>15469</v>
      </c>
      <c r="B243" s="47" t="s">
        <v>83</v>
      </c>
      <c r="C243" s="47" t="s">
        <v>344</v>
      </c>
      <c r="D243" s="48">
        <v>8000996623</v>
      </c>
      <c r="E243" s="49">
        <v>18192597</v>
      </c>
      <c r="F243" s="49"/>
    </row>
    <row r="244" spans="1:6" s="50" customFormat="1" ht="13.15" customHeight="1" x14ac:dyDescent="0.2">
      <c r="A244" s="46">
        <v>15476</v>
      </c>
      <c r="B244" s="47" t="s">
        <v>83</v>
      </c>
      <c r="C244" s="47" t="s">
        <v>345</v>
      </c>
      <c r="D244" s="48">
        <v>8918019946</v>
      </c>
      <c r="E244" s="49">
        <v>5018911</v>
      </c>
      <c r="F244" s="49"/>
    </row>
    <row r="245" spans="1:6" s="50" customFormat="1" ht="13.15" customHeight="1" x14ac:dyDescent="0.2">
      <c r="A245" s="46">
        <v>15480</v>
      </c>
      <c r="B245" s="47" t="s">
        <v>83</v>
      </c>
      <c r="C245" s="47" t="s">
        <v>346</v>
      </c>
      <c r="D245" s="48">
        <v>8000778087</v>
      </c>
      <c r="E245" s="49">
        <v>12325395</v>
      </c>
      <c r="F245" s="49"/>
    </row>
    <row r="246" spans="1:6" s="50" customFormat="1" ht="13.15" customHeight="1" x14ac:dyDescent="0.2">
      <c r="A246" s="46">
        <v>15491</v>
      </c>
      <c r="B246" s="47" t="s">
        <v>83</v>
      </c>
      <c r="C246" s="47" t="s">
        <v>347</v>
      </c>
      <c r="D246" s="48">
        <v>8918552220</v>
      </c>
      <c r="E246" s="49">
        <v>9459339</v>
      </c>
      <c r="F246" s="49"/>
    </row>
    <row r="247" spans="1:6" s="50" customFormat="1" ht="13.15" customHeight="1" x14ac:dyDescent="0.2">
      <c r="A247" s="46">
        <v>15494</v>
      </c>
      <c r="B247" s="47" t="s">
        <v>83</v>
      </c>
      <c r="C247" s="47" t="s">
        <v>348</v>
      </c>
      <c r="D247" s="48">
        <v>8000330620</v>
      </c>
      <c r="E247" s="49">
        <v>5302962</v>
      </c>
      <c r="F247" s="49"/>
    </row>
    <row r="248" spans="1:6" s="50" customFormat="1" ht="13.15" customHeight="1" x14ac:dyDescent="0.2">
      <c r="A248" s="46">
        <v>15500</v>
      </c>
      <c r="B248" s="47" t="s">
        <v>83</v>
      </c>
      <c r="C248" s="47" t="s">
        <v>349</v>
      </c>
      <c r="D248" s="48">
        <v>8000261565</v>
      </c>
      <c r="E248" s="49">
        <v>1770413</v>
      </c>
      <c r="F248" s="49"/>
    </row>
    <row r="249" spans="1:6" s="50" customFormat="1" ht="13.15" customHeight="1" x14ac:dyDescent="0.2">
      <c r="A249" s="46">
        <v>15507</v>
      </c>
      <c r="B249" s="47" t="s">
        <v>83</v>
      </c>
      <c r="C249" s="47" t="s">
        <v>350</v>
      </c>
      <c r="D249" s="48">
        <v>8918013621</v>
      </c>
      <c r="E249" s="49">
        <v>10511407</v>
      </c>
      <c r="F249" s="49"/>
    </row>
    <row r="250" spans="1:6" s="50" customFormat="1" ht="13.15" customHeight="1" x14ac:dyDescent="0.2">
      <c r="A250" s="46">
        <v>15511</v>
      </c>
      <c r="B250" s="47" t="s">
        <v>83</v>
      </c>
      <c r="C250" s="47" t="s">
        <v>351</v>
      </c>
      <c r="D250" s="48">
        <v>8000284616</v>
      </c>
      <c r="E250" s="49">
        <v>1475238</v>
      </c>
      <c r="F250" s="49"/>
    </row>
    <row r="251" spans="1:6" s="50" customFormat="1" ht="13.15" customHeight="1" x14ac:dyDescent="0.2">
      <c r="A251" s="46">
        <v>15514</v>
      </c>
      <c r="B251" s="47" t="s">
        <v>83</v>
      </c>
      <c r="C251" s="47" t="s">
        <v>352</v>
      </c>
      <c r="D251" s="48">
        <v>8000495083</v>
      </c>
      <c r="E251" s="49">
        <v>3082234</v>
      </c>
      <c r="F251" s="49"/>
    </row>
    <row r="252" spans="1:6" s="50" customFormat="1" ht="13.15" customHeight="1" x14ac:dyDescent="0.2">
      <c r="A252" s="46">
        <v>15516</v>
      </c>
      <c r="B252" s="47" t="s">
        <v>83</v>
      </c>
      <c r="C252" s="47" t="s">
        <v>353</v>
      </c>
      <c r="D252" s="48">
        <v>8918012401</v>
      </c>
      <c r="E252" s="49">
        <v>26833003</v>
      </c>
      <c r="F252" s="49"/>
    </row>
    <row r="253" spans="1:6" s="50" customFormat="1" ht="13.15" customHeight="1" x14ac:dyDescent="0.2">
      <c r="A253" s="46">
        <v>15518</v>
      </c>
      <c r="B253" s="47" t="s">
        <v>83</v>
      </c>
      <c r="C253" s="47" t="s">
        <v>354</v>
      </c>
      <c r="D253" s="48">
        <v>8000655937</v>
      </c>
      <c r="E253" s="49">
        <v>2286914</v>
      </c>
      <c r="F253" s="49"/>
    </row>
    <row r="254" spans="1:6" s="50" customFormat="1" ht="13.15" customHeight="1" x14ac:dyDescent="0.2">
      <c r="A254" s="46">
        <v>15522</v>
      </c>
      <c r="B254" s="47" t="s">
        <v>83</v>
      </c>
      <c r="C254" s="47" t="s">
        <v>355</v>
      </c>
      <c r="D254" s="48">
        <v>8000126289</v>
      </c>
      <c r="E254" s="49">
        <v>1833234</v>
      </c>
      <c r="F254" s="49"/>
    </row>
    <row r="255" spans="1:6" s="50" customFormat="1" ht="13.15" customHeight="1" x14ac:dyDescent="0.2">
      <c r="A255" s="46">
        <v>15531</v>
      </c>
      <c r="B255" s="47" t="s">
        <v>83</v>
      </c>
      <c r="C255" s="47" t="s">
        <v>356</v>
      </c>
      <c r="D255" s="48">
        <v>8918013685</v>
      </c>
      <c r="E255" s="49">
        <v>10008249</v>
      </c>
      <c r="F255" s="49"/>
    </row>
    <row r="256" spans="1:6" s="50" customFormat="1" ht="13.15" customHeight="1" x14ac:dyDescent="0.2">
      <c r="A256" s="46">
        <v>15533</v>
      </c>
      <c r="B256" s="47" t="s">
        <v>83</v>
      </c>
      <c r="C256" s="47" t="s">
        <v>357</v>
      </c>
      <c r="D256" s="48">
        <v>8000654115</v>
      </c>
      <c r="E256" s="49">
        <v>5396016</v>
      </c>
      <c r="F256" s="49"/>
    </row>
    <row r="257" spans="1:6" s="50" customFormat="1" ht="13.15" customHeight="1" x14ac:dyDescent="0.2">
      <c r="A257" s="46">
        <v>15537</v>
      </c>
      <c r="B257" s="47" t="s">
        <v>83</v>
      </c>
      <c r="C257" s="47" t="s">
        <v>358</v>
      </c>
      <c r="D257" s="48">
        <v>8918550152</v>
      </c>
      <c r="E257" s="49">
        <v>2727006</v>
      </c>
      <c r="F257" s="49"/>
    </row>
    <row r="258" spans="1:6" s="50" customFormat="1" ht="13.15" customHeight="1" x14ac:dyDescent="0.2">
      <c r="A258" s="46">
        <v>15542</v>
      </c>
      <c r="B258" s="47" t="s">
        <v>83</v>
      </c>
      <c r="C258" s="47" t="s">
        <v>359</v>
      </c>
      <c r="D258" s="48">
        <v>8918564640</v>
      </c>
      <c r="E258" s="49">
        <v>7425344</v>
      </c>
      <c r="F258" s="49"/>
    </row>
    <row r="259" spans="1:6" s="50" customFormat="1" ht="13.15" customHeight="1" x14ac:dyDescent="0.2">
      <c r="A259" s="46">
        <v>15550</v>
      </c>
      <c r="B259" s="47" t="s">
        <v>83</v>
      </c>
      <c r="C259" s="47" t="s">
        <v>360</v>
      </c>
      <c r="D259" s="48">
        <v>8000663895</v>
      </c>
      <c r="E259" s="49">
        <v>2540080</v>
      </c>
      <c r="F259" s="49"/>
    </row>
    <row r="260" spans="1:6" s="50" customFormat="1" ht="13.15" customHeight="1" x14ac:dyDescent="0.2">
      <c r="A260" s="46">
        <v>15572</v>
      </c>
      <c r="B260" s="47" t="s">
        <v>83</v>
      </c>
      <c r="C260" s="47" t="s">
        <v>361</v>
      </c>
      <c r="D260" s="48">
        <v>8918004664</v>
      </c>
      <c r="E260" s="49">
        <v>56682635</v>
      </c>
      <c r="F260" s="49"/>
    </row>
    <row r="261" spans="1:6" s="50" customFormat="1" ht="13.15" customHeight="1" x14ac:dyDescent="0.2">
      <c r="A261" s="46">
        <v>15580</v>
      </c>
      <c r="B261" s="47" t="s">
        <v>83</v>
      </c>
      <c r="C261" s="47" t="s">
        <v>362</v>
      </c>
      <c r="D261" s="48">
        <v>8000295135</v>
      </c>
      <c r="E261" s="49">
        <v>9199877</v>
      </c>
      <c r="F261" s="49"/>
    </row>
    <row r="262" spans="1:6" s="50" customFormat="1" ht="13.15" customHeight="1" x14ac:dyDescent="0.2">
      <c r="A262" s="46">
        <v>15599</v>
      </c>
      <c r="B262" s="47" t="s">
        <v>83</v>
      </c>
      <c r="C262" s="47" t="s">
        <v>363</v>
      </c>
      <c r="D262" s="48">
        <v>8918012806</v>
      </c>
      <c r="E262" s="49">
        <v>11295599</v>
      </c>
      <c r="F262" s="49"/>
    </row>
    <row r="263" spans="1:6" s="50" customFormat="1" ht="13.15" customHeight="1" x14ac:dyDescent="0.2">
      <c r="A263" s="46">
        <v>15600</v>
      </c>
      <c r="B263" s="47" t="s">
        <v>83</v>
      </c>
      <c r="C263" s="47" t="s">
        <v>364</v>
      </c>
      <c r="D263" s="48">
        <v>8918012440</v>
      </c>
      <c r="E263" s="49">
        <v>7906394</v>
      </c>
      <c r="F263" s="49"/>
    </row>
    <row r="264" spans="1:6" s="50" customFormat="1" ht="13.15" customHeight="1" x14ac:dyDescent="0.2">
      <c r="A264" s="46">
        <v>15621</v>
      </c>
      <c r="B264" s="47" t="s">
        <v>83</v>
      </c>
      <c r="C264" s="47" t="s">
        <v>365</v>
      </c>
      <c r="D264" s="48">
        <v>8918017703</v>
      </c>
      <c r="E264" s="49">
        <v>1901295</v>
      </c>
      <c r="F264" s="49"/>
    </row>
    <row r="265" spans="1:6" s="50" customFormat="1" ht="13.15" customHeight="1" x14ac:dyDescent="0.2">
      <c r="A265" s="46">
        <v>15632</v>
      </c>
      <c r="B265" s="47" t="s">
        <v>83</v>
      </c>
      <c r="C265" s="47" t="s">
        <v>366</v>
      </c>
      <c r="D265" s="48">
        <v>8000285171</v>
      </c>
      <c r="E265" s="49">
        <v>13216649</v>
      </c>
      <c r="F265" s="49"/>
    </row>
    <row r="266" spans="1:6" s="50" customFormat="1" ht="13.15" customHeight="1" x14ac:dyDescent="0.2">
      <c r="A266" s="46">
        <v>15638</v>
      </c>
      <c r="B266" s="47" t="s">
        <v>83</v>
      </c>
      <c r="C266" s="47" t="s">
        <v>367</v>
      </c>
      <c r="D266" s="48">
        <v>8000198461</v>
      </c>
      <c r="E266" s="49">
        <v>3887994</v>
      </c>
      <c r="F266" s="49"/>
    </row>
    <row r="267" spans="1:6" s="50" customFormat="1" ht="13.15" customHeight="1" x14ac:dyDescent="0.2">
      <c r="A267" s="46">
        <v>15646</v>
      </c>
      <c r="B267" s="47" t="s">
        <v>83</v>
      </c>
      <c r="C267" s="47" t="s">
        <v>368</v>
      </c>
      <c r="D267" s="48">
        <v>8000167579</v>
      </c>
      <c r="E267" s="49">
        <v>21394532</v>
      </c>
      <c r="F267" s="49"/>
    </row>
    <row r="268" spans="1:6" s="50" customFormat="1" ht="13.15" customHeight="1" x14ac:dyDescent="0.2">
      <c r="A268" s="46">
        <v>15660</v>
      </c>
      <c r="B268" s="47" t="s">
        <v>83</v>
      </c>
      <c r="C268" s="47" t="s">
        <v>369</v>
      </c>
      <c r="D268" s="48">
        <v>8918012820</v>
      </c>
      <c r="E268" s="49">
        <v>1502060</v>
      </c>
      <c r="F268" s="49"/>
    </row>
    <row r="269" spans="1:6" s="50" customFormat="1" ht="13.15" customHeight="1" x14ac:dyDescent="0.2">
      <c r="A269" s="46">
        <v>15664</v>
      </c>
      <c r="B269" s="47" t="s">
        <v>83</v>
      </c>
      <c r="C269" s="47" t="s">
        <v>370</v>
      </c>
      <c r="D269" s="48">
        <v>8000832337</v>
      </c>
      <c r="E269" s="49">
        <v>4339445</v>
      </c>
      <c r="F269" s="49"/>
    </row>
    <row r="270" spans="1:6" s="50" customFormat="1" ht="13.15" customHeight="1" x14ac:dyDescent="0.2">
      <c r="A270" s="46">
        <v>15667</v>
      </c>
      <c r="B270" s="47" t="s">
        <v>83</v>
      </c>
      <c r="C270" s="47" t="s">
        <v>371</v>
      </c>
      <c r="D270" s="48">
        <v>8918021519</v>
      </c>
      <c r="E270" s="49">
        <v>5588002</v>
      </c>
      <c r="F270" s="49"/>
    </row>
    <row r="271" spans="1:6" s="50" customFormat="1" ht="13.15" customHeight="1" x14ac:dyDescent="0.2">
      <c r="A271" s="46">
        <v>15673</v>
      </c>
      <c r="B271" s="47" t="s">
        <v>83</v>
      </c>
      <c r="C271" s="47" t="s">
        <v>372</v>
      </c>
      <c r="D271" s="48">
        <v>8918578211</v>
      </c>
      <c r="E271" s="49">
        <v>4648052</v>
      </c>
      <c r="F271" s="49"/>
    </row>
    <row r="272" spans="1:6" s="50" customFormat="1" ht="13.15" customHeight="1" x14ac:dyDescent="0.2">
      <c r="A272" s="46">
        <v>15676</v>
      </c>
      <c r="B272" s="47" t="s">
        <v>83</v>
      </c>
      <c r="C272" s="47" t="s">
        <v>373</v>
      </c>
      <c r="D272" s="48">
        <v>8918012861</v>
      </c>
      <c r="E272" s="49">
        <v>3388513</v>
      </c>
      <c r="F272" s="49"/>
    </row>
    <row r="273" spans="1:6" s="50" customFormat="1" ht="13.15" customHeight="1" x14ac:dyDescent="0.2">
      <c r="A273" s="46">
        <v>15681</v>
      </c>
      <c r="B273" s="47" t="s">
        <v>83</v>
      </c>
      <c r="C273" s="47" t="s">
        <v>374</v>
      </c>
      <c r="D273" s="48">
        <v>8918013692</v>
      </c>
      <c r="E273" s="49">
        <v>9411830</v>
      </c>
      <c r="F273" s="49"/>
    </row>
    <row r="274" spans="1:6" s="50" customFormat="1" ht="13.15" customHeight="1" x14ac:dyDescent="0.2">
      <c r="A274" s="46">
        <v>15686</v>
      </c>
      <c r="B274" s="47" t="s">
        <v>83</v>
      </c>
      <c r="C274" s="47" t="s">
        <v>375</v>
      </c>
      <c r="D274" s="48">
        <v>8000207338</v>
      </c>
      <c r="E274" s="49">
        <v>7555664</v>
      </c>
      <c r="F274" s="49"/>
    </row>
    <row r="275" spans="1:6" s="50" customFormat="1" ht="13.15" customHeight="1" x14ac:dyDescent="0.2">
      <c r="A275" s="46">
        <v>15690</v>
      </c>
      <c r="B275" s="47" t="s">
        <v>83</v>
      </c>
      <c r="C275" s="47" t="s">
        <v>376</v>
      </c>
      <c r="D275" s="48">
        <v>8000293866</v>
      </c>
      <c r="E275" s="49">
        <v>3601640</v>
      </c>
      <c r="F275" s="49"/>
    </row>
    <row r="276" spans="1:6" s="50" customFormat="1" ht="13.15" customHeight="1" x14ac:dyDescent="0.2">
      <c r="A276" s="46">
        <v>15693</v>
      </c>
      <c r="B276" s="47" t="s">
        <v>83</v>
      </c>
      <c r="C276" s="47" t="s">
        <v>377</v>
      </c>
      <c r="D276" s="48">
        <v>8000392133</v>
      </c>
      <c r="E276" s="49">
        <v>7831381</v>
      </c>
      <c r="F276" s="49"/>
    </row>
    <row r="277" spans="1:6" s="50" customFormat="1" ht="13.15" customHeight="1" x14ac:dyDescent="0.2">
      <c r="A277" s="46">
        <v>15696</v>
      </c>
      <c r="B277" s="47" t="s">
        <v>83</v>
      </c>
      <c r="C277" s="47" t="s">
        <v>378</v>
      </c>
      <c r="D277" s="48">
        <v>8000996512</v>
      </c>
      <c r="E277" s="49">
        <v>2704193</v>
      </c>
      <c r="F277" s="49"/>
    </row>
    <row r="278" spans="1:6" s="50" customFormat="1" ht="13.15" customHeight="1" x14ac:dyDescent="0.2">
      <c r="A278" s="46">
        <v>15720</v>
      </c>
      <c r="B278" s="47" t="s">
        <v>83</v>
      </c>
      <c r="C278" s="47" t="s">
        <v>379</v>
      </c>
      <c r="D278" s="48">
        <v>8000507913</v>
      </c>
      <c r="E278" s="49">
        <v>2602619</v>
      </c>
      <c r="F278" s="49"/>
    </row>
    <row r="279" spans="1:6" s="50" customFormat="1" ht="13.15" customHeight="1" x14ac:dyDescent="0.2">
      <c r="A279" s="46">
        <v>15723</v>
      </c>
      <c r="B279" s="47" t="s">
        <v>83</v>
      </c>
      <c r="C279" s="47" t="s">
        <v>380</v>
      </c>
      <c r="D279" s="48">
        <v>8000994412</v>
      </c>
      <c r="E279" s="49">
        <v>1035744</v>
      </c>
      <c r="F279" s="49"/>
    </row>
    <row r="280" spans="1:6" s="50" customFormat="1" ht="13.15" customHeight="1" x14ac:dyDescent="0.2">
      <c r="A280" s="46">
        <v>15740</v>
      </c>
      <c r="B280" s="47" t="s">
        <v>83</v>
      </c>
      <c r="C280" s="47" t="s">
        <v>381</v>
      </c>
      <c r="D280" s="48">
        <v>8918019115</v>
      </c>
      <c r="E280" s="49">
        <v>9363514</v>
      </c>
      <c r="F280" s="49"/>
    </row>
    <row r="281" spans="1:6" s="50" customFormat="1" ht="13.15" customHeight="1" x14ac:dyDescent="0.2">
      <c r="A281" s="46">
        <v>15753</v>
      </c>
      <c r="B281" s="47" t="s">
        <v>83</v>
      </c>
      <c r="C281" s="47" t="s">
        <v>382</v>
      </c>
      <c r="D281" s="48">
        <v>8918550161</v>
      </c>
      <c r="E281" s="49">
        <v>8227796</v>
      </c>
      <c r="F281" s="49"/>
    </row>
    <row r="282" spans="1:6" s="50" customFormat="1" ht="13.15" customHeight="1" x14ac:dyDescent="0.2">
      <c r="A282" s="46">
        <v>15755</v>
      </c>
      <c r="B282" s="47" t="s">
        <v>83</v>
      </c>
      <c r="C282" s="47" t="s">
        <v>383</v>
      </c>
      <c r="D282" s="48">
        <v>8000269111</v>
      </c>
      <c r="E282" s="49">
        <v>11982814</v>
      </c>
      <c r="F282" s="49"/>
    </row>
    <row r="283" spans="1:6" s="50" customFormat="1" ht="13.15" customHeight="1" x14ac:dyDescent="0.2">
      <c r="A283" s="46">
        <v>15757</v>
      </c>
      <c r="B283" s="47" t="s">
        <v>83</v>
      </c>
      <c r="C283" s="47" t="s">
        <v>384</v>
      </c>
      <c r="D283" s="48">
        <v>8000992108</v>
      </c>
      <c r="E283" s="49">
        <v>9138207</v>
      </c>
      <c r="F283" s="49"/>
    </row>
    <row r="284" spans="1:6" s="50" customFormat="1" ht="13.15" customHeight="1" x14ac:dyDescent="0.2">
      <c r="A284" s="46">
        <v>15761</v>
      </c>
      <c r="B284" s="47" t="s">
        <v>83</v>
      </c>
      <c r="C284" s="47" t="s">
        <v>385</v>
      </c>
      <c r="D284" s="48">
        <v>8000298265</v>
      </c>
      <c r="E284" s="49">
        <v>2577406</v>
      </c>
      <c r="F284" s="49"/>
    </row>
    <row r="285" spans="1:6" s="50" customFormat="1" ht="13.15" customHeight="1" x14ac:dyDescent="0.2">
      <c r="A285" s="46">
        <v>15762</v>
      </c>
      <c r="B285" s="47" t="s">
        <v>83</v>
      </c>
      <c r="C285" s="47" t="s">
        <v>386</v>
      </c>
      <c r="D285" s="48">
        <v>8000192779</v>
      </c>
      <c r="E285" s="49">
        <v>3256705</v>
      </c>
      <c r="F285" s="49"/>
    </row>
    <row r="286" spans="1:6" s="50" customFormat="1" ht="13.15" customHeight="1" x14ac:dyDescent="0.2">
      <c r="A286" s="46">
        <v>15763</v>
      </c>
      <c r="B286" s="47" t="s">
        <v>83</v>
      </c>
      <c r="C286" s="47" t="s">
        <v>387</v>
      </c>
      <c r="D286" s="48">
        <v>8918010611</v>
      </c>
      <c r="E286" s="49">
        <v>7571190</v>
      </c>
      <c r="F286" s="49"/>
    </row>
    <row r="287" spans="1:6" s="50" customFormat="1" ht="13.15" customHeight="1" x14ac:dyDescent="0.2">
      <c r="A287" s="46">
        <v>15764</v>
      </c>
      <c r="B287" s="47" t="s">
        <v>83</v>
      </c>
      <c r="C287" s="47" t="s">
        <v>388</v>
      </c>
      <c r="D287" s="48">
        <v>8000159097</v>
      </c>
      <c r="E287" s="49">
        <v>8600002</v>
      </c>
      <c r="F287" s="49"/>
    </row>
    <row r="288" spans="1:6" s="50" customFormat="1" ht="13.15" customHeight="1" x14ac:dyDescent="0.2">
      <c r="A288" s="46">
        <v>15774</v>
      </c>
      <c r="B288" s="47" t="s">
        <v>83</v>
      </c>
      <c r="C288" s="47" t="s">
        <v>389</v>
      </c>
      <c r="D288" s="48">
        <v>8918564721</v>
      </c>
      <c r="E288" s="49">
        <v>2098542</v>
      </c>
      <c r="F288" s="49"/>
    </row>
    <row r="289" spans="1:6" s="50" customFormat="1" ht="13.15" customHeight="1" x14ac:dyDescent="0.2">
      <c r="A289" s="46">
        <v>15776</v>
      </c>
      <c r="B289" s="47" t="s">
        <v>83</v>
      </c>
      <c r="C289" s="47" t="s">
        <v>390</v>
      </c>
      <c r="D289" s="48">
        <v>8000309881</v>
      </c>
      <c r="E289" s="49">
        <v>6010635</v>
      </c>
      <c r="F289" s="49"/>
    </row>
    <row r="290" spans="1:6" s="50" customFormat="1" ht="13.15" customHeight="1" x14ac:dyDescent="0.2">
      <c r="A290" s="46">
        <v>15778</v>
      </c>
      <c r="B290" s="47" t="s">
        <v>83</v>
      </c>
      <c r="C290" s="47" t="s">
        <v>391</v>
      </c>
      <c r="D290" s="48">
        <v>8000285764</v>
      </c>
      <c r="E290" s="49">
        <v>2398756</v>
      </c>
      <c r="F290" s="49"/>
    </row>
    <row r="291" spans="1:6" s="50" customFormat="1" ht="13.15" customHeight="1" x14ac:dyDescent="0.2">
      <c r="A291" s="46">
        <v>15790</v>
      </c>
      <c r="B291" s="47" t="s">
        <v>83</v>
      </c>
      <c r="C291" s="47" t="s">
        <v>392</v>
      </c>
      <c r="D291" s="48">
        <v>8918561313</v>
      </c>
      <c r="E291" s="49">
        <v>6195129</v>
      </c>
      <c r="F291" s="49"/>
    </row>
    <row r="292" spans="1:6" s="50" customFormat="1" ht="13.15" customHeight="1" x14ac:dyDescent="0.2">
      <c r="A292" s="46">
        <v>15798</v>
      </c>
      <c r="B292" s="47" t="s">
        <v>83</v>
      </c>
      <c r="C292" s="47" t="s">
        <v>393</v>
      </c>
      <c r="D292" s="48">
        <v>8000197099</v>
      </c>
      <c r="E292" s="49">
        <v>2514511</v>
      </c>
      <c r="F292" s="49"/>
    </row>
    <row r="293" spans="1:6" s="50" customFormat="1" ht="13.15" customHeight="1" x14ac:dyDescent="0.2">
      <c r="A293" s="46">
        <v>15804</v>
      </c>
      <c r="B293" s="47" t="s">
        <v>83</v>
      </c>
      <c r="C293" s="47" t="s">
        <v>394</v>
      </c>
      <c r="D293" s="48">
        <v>8918008603</v>
      </c>
      <c r="E293" s="49">
        <v>8575435</v>
      </c>
      <c r="F293" s="49"/>
    </row>
    <row r="294" spans="1:6" s="50" customFormat="1" ht="13.15" customHeight="1" x14ac:dyDescent="0.2">
      <c r="A294" s="46">
        <v>15806</v>
      </c>
      <c r="B294" s="47" t="s">
        <v>83</v>
      </c>
      <c r="C294" s="47" t="s">
        <v>395</v>
      </c>
      <c r="D294" s="48">
        <v>8918553616</v>
      </c>
      <c r="E294" s="49">
        <v>9301243</v>
      </c>
      <c r="F294" s="49"/>
    </row>
    <row r="295" spans="1:6" s="50" customFormat="1" ht="13.15" customHeight="1" x14ac:dyDescent="0.2">
      <c r="A295" s="46">
        <v>15808</v>
      </c>
      <c r="B295" s="47" t="s">
        <v>83</v>
      </c>
      <c r="C295" s="47" t="s">
        <v>396</v>
      </c>
      <c r="D295" s="48">
        <v>8000284361</v>
      </c>
      <c r="E295" s="49">
        <v>3017413</v>
      </c>
      <c r="F295" s="49"/>
    </row>
    <row r="296" spans="1:6" s="50" customFormat="1" ht="13.15" customHeight="1" x14ac:dyDescent="0.2">
      <c r="A296" s="46">
        <v>15810</v>
      </c>
      <c r="B296" s="47" t="s">
        <v>83</v>
      </c>
      <c r="C296" s="47" t="s">
        <v>397</v>
      </c>
      <c r="D296" s="48">
        <v>8000991876</v>
      </c>
      <c r="E296" s="49">
        <v>4643792</v>
      </c>
      <c r="F296" s="49"/>
    </row>
    <row r="297" spans="1:6" s="50" customFormat="1" ht="13.15" customHeight="1" x14ac:dyDescent="0.2">
      <c r="A297" s="46">
        <v>15814</v>
      </c>
      <c r="B297" s="47" t="s">
        <v>83</v>
      </c>
      <c r="C297" s="47" t="s">
        <v>398</v>
      </c>
      <c r="D297" s="48">
        <v>8000996426</v>
      </c>
      <c r="E297" s="49">
        <v>10229070</v>
      </c>
      <c r="F297" s="49"/>
    </row>
    <row r="298" spans="1:6" s="50" customFormat="1" ht="13.15" customHeight="1" x14ac:dyDescent="0.2">
      <c r="A298" s="46">
        <v>15816</v>
      </c>
      <c r="B298" s="47" t="s">
        <v>83</v>
      </c>
      <c r="C298" s="47" t="s">
        <v>399</v>
      </c>
      <c r="D298" s="48">
        <v>8000622559</v>
      </c>
      <c r="E298" s="49">
        <v>6512811</v>
      </c>
      <c r="F298" s="49"/>
    </row>
    <row r="299" spans="1:6" s="50" customFormat="1" ht="13.15" customHeight="1" x14ac:dyDescent="0.2">
      <c r="A299" s="46">
        <v>15820</v>
      </c>
      <c r="B299" s="47" t="s">
        <v>83</v>
      </c>
      <c r="C299" s="47" t="s">
        <v>400</v>
      </c>
      <c r="D299" s="48">
        <v>8918566251</v>
      </c>
      <c r="E299" s="49">
        <v>4103833</v>
      </c>
      <c r="F299" s="49"/>
    </row>
    <row r="300" spans="1:6" s="50" customFormat="1" ht="13.15" customHeight="1" x14ac:dyDescent="0.2">
      <c r="A300" s="46">
        <v>15822</v>
      </c>
      <c r="B300" s="47" t="s">
        <v>83</v>
      </c>
      <c r="C300" s="47" t="s">
        <v>401</v>
      </c>
      <c r="D300" s="48">
        <v>8000126350</v>
      </c>
      <c r="E300" s="49">
        <v>6009212</v>
      </c>
      <c r="F300" s="49"/>
    </row>
    <row r="301" spans="1:6" s="50" customFormat="1" ht="13.15" customHeight="1" x14ac:dyDescent="0.2">
      <c r="A301" s="46">
        <v>15832</v>
      </c>
      <c r="B301" s="47" t="s">
        <v>83</v>
      </c>
      <c r="C301" s="47" t="s">
        <v>402</v>
      </c>
      <c r="D301" s="48">
        <v>8000996393</v>
      </c>
      <c r="E301" s="49">
        <v>2185592</v>
      </c>
      <c r="F301" s="49"/>
    </row>
    <row r="302" spans="1:6" s="50" customFormat="1" ht="13.15" customHeight="1" x14ac:dyDescent="0.2">
      <c r="A302" s="46">
        <v>15835</v>
      </c>
      <c r="B302" s="47" t="s">
        <v>83</v>
      </c>
      <c r="C302" s="47" t="s">
        <v>403</v>
      </c>
      <c r="D302" s="48">
        <v>8918017878</v>
      </c>
      <c r="E302" s="49">
        <v>8306905</v>
      </c>
      <c r="F302" s="49"/>
    </row>
    <row r="303" spans="1:6" s="50" customFormat="1" ht="13.15" customHeight="1" x14ac:dyDescent="0.2">
      <c r="A303" s="46">
        <v>15837</v>
      </c>
      <c r="B303" s="47" t="s">
        <v>83</v>
      </c>
      <c r="C303" s="47" t="s">
        <v>404</v>
      </c>
      <c r="D303" s="48">
        <v>8000272923</v>
      </c>
      <c r="E303" s="49">
        <v>11373714</v>
      </c>
      <c r="F303" s="49"/>
    </row>
    <row r="304" spans="1:6" s="50" customFormat="1" ht="13.15" customHeight="1" x14ac:dyDescent="0.2">
      <c r="A304" s="46">
        <v>15839</v>
      </c>
      <c r="B304" s="47" t="s">
        <v>83</v>
      </c>
      <c r="C304" s="47" t="s">
        <v>405</v>
      </c>
      <c r="D304" s="48">
        <v>8000996354</v>
      </c>
      <c r="E304" s="49">
        <v>2054409</v>
      </c>
      <c r="F304" s="49"/>
    </row>
    <row r="305" spans="1:6" s="50" customFormat="1" ht="13.15" customHeight="1" x14ac:dyDescent="0.2">
      <c r="A305" s="46">
        <v>15842</v>
      </c>
      <c r="B305" s="47" t="s">
        <v>83</v>
      </c>
      <c r="C305" s="47" t="s">
        <v>406</v>
      </c>
      <c r="D305" s="48">
        <v>8000996315</v>
      </c>
      <c r="E305" s="49">
        <v>7034308</v>
      </c>
      <c r="F305" s="49"/>
    </row>
    <row r="306" spans="1:6" s="50" customFormat="1" ht="13.15" customHeight="1" x14ac:dyDescent="0.2">
      <c r="A306" s="46">
        <v>15861</v>
      </c>
      <c r="B306" s="47" t="s">
        <v>83</v>
      </c>
      <c r="C306" s="47" t="s">
        <v>407</v>
      </c>
      <c r="D306" s="48">
        <v>8918009862</v>
      </c>
      <c r="E306" s="49">
        <v>13764546</v>
      </c>
      <c r="F306" s="49"/>
    </row>
    <row r="307" spans="1:6" s="50" customFormat="1" ht="13.15" customHeight="1" x14ac:dyDescent="0.2">
      <c r="A307" s="46">
        <v>15879</v>
      </c>
      <c r="B307" s="47" t="s">
        <v>83</v>
      </c>
      <c r="C307" s="47" t="s">
        <v>408</v>
      </c>
      <c r="D307" s="48">
        <v>8918013470</v>
      </c>
      <c r="E307" s="49">
        <v>2310250</v>
      </c>
      <c r="F307" s="49"/>
    </row>
    <row r="308" spans="1:6" s="50" customFormat="1" ht="13.15" customHeight="1" x14ac:dyDescent="0.2">
      <c r="A308" s="46">
        <v>15897</v>
      </c>
      <c r="B308" s="47" t="s">
        <v>83</v>
      </c>
      <c r="C308" s="47" t="s">
        <v>409</v>
      </c>
      <c r="D308" s="48">
        <v>8918021067</v>
      </c>
      <c r="E308" s="49">
        <v>5156930</v>
      </c>
      <c r="F308" s="49"/>
    </row>
    <row r="309" spans="1:6" s="50" customFormat="1" ht="13.15" customHeight="1" x14ac:dyDescent="0.2">
      <c r="A309" s="46">
        <v>17013</v>
      </c>
      <c r="B309" s="47" t="s">
        <v>5</v>
      </c>
      <c r="C309" s="47" t="s">
        <v>410</v>
      </c>
      <c r="D309" s="48">
        <v>8908011320</v>
      </c>
      <c r="E309" s="49">
        <v>21676346</v>
      </c>
      <c r="F309" s="49"/>
    </row>
    <row r="310" spans="1:6" s="50" customFormat="1" ht="13.15" customHeight="1" x14ac:dyDescent="0.2">
      <c r="A310" s="46">
        <v>17042</v>
      </c>
      <c r="B310" s="47" t="s">
        <v>5</v>
      </c>
      <c r="C310" s="47" t="s">
        <v>411</v>
      </c>
      <c r="D310" s="48">
        <v>8908011391</v>
      </c>
      <c r="E310" s="49">
        <v>30157045</v>
      </c>
      <c r="F310" s="49"/>
    </row>
    <row r="311" spans="1:6" s="50" customFormat="1" ht="13.15" customHeight="1" x14ac:dyDescent="0.2">
      <c r="A311" s="46">
        <v>17050</v>
      </c>
      <c r="B311" s="47" t="s">
        <v>5</v>
      </c>
      <c r="C311" s="47" t="s">
        <v>412</v>
      </c>
      <c r="D311" s="48">
        <v>8908011424</v>
      </c>
      <c r="E311" s="49">
        <v>10156557</v>
      </c>
      <c r="F311" s="49"/>
    </row>
    <row r="312" spans="1:6" s="50" customFormat="1" ht="13.15" customHeight="1" x14ac:dyDescent="0.2">
      <c r="A312" s="46">
        <v>17088</v>
      </c>
      <c r="B312" s="47" t="s">
        <v>5</v>
      </c>
      <c r="C312" s="47" t="s">
        <v>413</v>
      </c>
      <c r="D312" s="48">
        <v>8908026509</v>
      </c>
      <c r="E312" s="49">
        <v>11393777</v>
      </c>
      <c r="F312" s="49"/>
    </row>
    <row r="313" spans="1:6" s="50" customFormat="1" ht="13.15" customHeight="1" x14ac:dyDescent="0.2">
      <c r="A313" s="46">
        <v>17174</v>
      </c>
      <c r="B313" s="47" t="s">
        <v>5</v>
      </c>
      <c r="C313" s="47" t="s">
        <v>414</v>
      </c>
      <c r="D313" s="48">
        <v>8908011338</v>
      </c>
      <c r="E313" s="49">
        <v>37795477</v>
      </c>
      <c r="F313" s="49"/>
    </row>
    <row r="314" spans="1:6" s="50" customFormat="1" ht="13.15" customHeight="1" x14ac:dyDescent="0.2">
      <c r="A314" s="46">
        <v>17272</v>
      </c>
      <c r="B314" s="47" t="s">
        <v>5</v>
      </c>
      <c r="C314" s="47" t="s">
        <v>415</v>
      </c>
      <c r="D314" s="48">
        <v>8908011449</v>
      </c>
      <c r="E314" s="49">
        <v>9594015</v>
      </c>
      <c r="F314" s="49"/>
    </row>
    <row r="315" spans="1:6" s="50" customFormat="1" ht="13.15" customHeight="1" x14ac:dyDescent="0.2">
      <c r="A315" s="46">
        <v>17380</v>
      </c>
      <c r="B315" s="47" t="s">
        <v>5</v>
      </c>
      <c r="C315" s="47" t="s">
        <v>416</v>
      </c>
      <c r="D315" s="48">
        <v>8908011306</v>
      </c>
      <c r="E315" s="49">
        <v>66666452</v>
      </c>
      <c r="F315" s="49"/>
    </row>
    <row r="316" spans="1:6" s="50" customFormat="1" ht="13.15" customHeight="1" x14ac:dyDescent="0.2">
      <c r="A316" s="46">
        <v>17388</v>
      </c>
      <c r="B316" s="47" t="s">
        <v>5</v>
      </c>
      <c r="C316" s="47" t="s">
        <v>417</v>
      </c>
      <c r="D316" s="48">
        <v>8908027958</v>
      </c>
      <c r="E316" s="49">
        <v>6339121</v>
      </c>
      <c r="F316" s="49"/>
    </row>
    <row r="317" spans="1:6" s="50" customFormat="1" ht="13.15" customHeight="1" x14ac:dyDescent="0.2">
      <c r="A317" s="46">
        <v>17433</v>
      </c>
      <c r="B317" s="47" t="s">
        <v>5</v>
      </c>
      <c r="C317" s="47" t="s">
        <v>418</v>
      </c>
      <c r="D317" s="48">
        <v>8908025059</v>
      </c>
      <c r="E317" s="49">
        <v>16791100</v>
      </c>
      <c r="F317" s="49"/>
    </row>
    <row r="318" spans="1:6" s="50" customFormat="1" ht="13.15" customHeight="1" x14ac:dyDescent="0.2">
      <c r="A318" s="46">
        <v>17442</v>
      </c>
      <c r="B318" s="47" t="s">
        <v>5</v>
      </c>
      <c r="C318" s="47" t="s">
        <v>419</v>
      </c>
      <c r="D318" s="48">
        <v>8908011456</v>
      </c>
      <c r="E318" s="49">
        <v>10458808</v>
      </c>
      <c r="F318" s="49"/>
    </row>
    <row r="319" spans="1:6" s="50" customFormat="1" ht="13.15" customHeight="1" x14ac:dyDescent="0.2">
      <c r="A319" s="46">
        <v>17444</v>
      </c>
      <c r="B319" s="47" t="s">
        <v>5</v>
      </c>
      <c r="C319" s="47" t="s">
        <v>420</v>
      </c>
      <c r="D319" s="48">
        <v>8908011470</v>
      </c>
      <c r="E319" s="49">
        <v>14773303</v>
      </c>
      <c r="F319" s="49"/>
    </row>
    <row r="320" spans="1:6" s="50" customFormat="1" ht="13.15" customHeight="1" x14ac:dyDescent="0.2">
      <c r="A320" s="46">
        <v>17446</v>
      </c>
      <c r="B320" s="47" t="s">
        <v>5</v>
      </c>
      <c r="C320" s="47" t="s">
        <v>421</v>
      </c>
      <c r="D320" s="48">
        <v>8908011463</v>
      </c>
      <c r="E320" s="49">
        <v>1658163</v>
      </c>
      <c r="F320" s="49"/>
    </row>
    <row r="321" spans="1:6" s="50" customFormat="1" ht="13.15" customHeight="1" x14ac:dyDescent="0.2">
      <c r="A321" s="46">
        <v>17486</v>
      </c>
      <c r="B321" s="47" t="s">
        <v>5</v>
      </c>
      <c r="C321" s="47" t="s">
        <v>422</v>
      </c>
      <c r="D321" s="48">
        <v>8908011352</v>
      </c>
      <c r="E321" s="49">
        <v>21758056</v>
      </c>
      <c r="F321" s="49"/>
    </row>
    <row r="322" spans="1:6" s="50" customFormat="1" ht="13.15" customHeight="1" x14ac:dyDescent="0.2">
      <c r="A322" s="46">
        <v>17495</v>
      </c>
      <c r="B322" s="47" t="s">
        <v>5</v>
      </c>
      <c r="C322" s="47" t="s">
        <v>423</v>
      </c>
      <c r="D322" s="48">
        <v>8100029635</v>
      </c>
      <c r="E322" s="49">
        <v>8257460</v>
      </c>
      <c r="F322" s="49"/>
    </row>
    <row r="323" spans="1:6" s="50" customFormat="1" ht="13.15" customHeight="1" x14ac:dyDescent="0.2">
      <c r="A323" s="46">
        <v>17513</v>
      </c>
      <c r="B323" s="47" t="s">
        <v>5</v>
      </c>
      <c r="C323" s="47" t="s">
        <v>424</v>
      </c>
      <c r="D323" s="48">
        <v>8908011361</v>
      </c>
      <c r="E323" s="49">
        <v>12466058</v>
      </c>
      <c r="F323" s="49"/>
    </row>
    <row r="324" spans="1:6" s="50" customFormat="1" ht="13.15" customHeight="1" x14ac:dyDescent="0.2">
      <c r="A324" s="46">
        <v>17524</v>
      </c>
      <c r="B324" s="47" t="s">
        <v>5</v>
      </c>
      <c r="C324" s="47" t="s">
        <v>425</v>
      </c>
      <c r="D324" s="48">
        <v>8908011417</v>
      </c>
      <c r="E324" s="49">
        <v>12787900</v>
      </c>
      <c r="F324" s="49"/>
    </row>
    <row r="325" spans="1:6" s="50" customFormat="1" ht="13.15" customHeight="1" x14ac:dyDescent="0.2">
      <c r="A325" s="46">
        <v>17541</v>
      </c>
      <c r="B325" s="47" t="s">
        <v>5</v>
      </c>
      <c r="C325" s="47" t="s">
        <v>426</v>
      </c>
      <c r="D325" s="48">
        <v>8908011377</v>
      </c>
      <c r="E325" s="49">
        <v>19454479</v>
      </c>
      <c r="F325" s="49"/>
    </row>
    <row r="326" spans="1:6" s="50" customFormat="1" ht="13.15" customHeight="1" x14ac:dyDescent="0.2">
      <c r="A326" s="46">
        <v>17614</v>
      </c>
      <c r="B326" s="47" t="s">
        <v>5</v>
      </c>
      <c r="C326" s="47" t="s">
        <v>427</v>
      </c>
      <c r="D326" s="48">
        <v>8908011384</v>
      </c>
      <c r="E326" s="49">
        <v>49091338</v>
      </c>
      <c r="F326" s="49"/>
    </row>
    <row r="327" spans="1:6" s="50" customFormat="1" ht="13.15" customHeight="1" x14ac:dyDescent="0.2">
      <c r="A327" s="46">
        <v>17616</v>
      </c>
      <c r="B327" s="47" t="s">
        <v>5</v>
      </c>
      <c r="C327" s="47" t="s">
        <v>13</v>
      </c>
      <c r="D327" s="48">
        <v>8000954611</v>
      </c>
      <c r="E327" s="49">
        <v>10100018</v>
      </c>
      <c r="F327" s="49"/>
    </row>
    <row r="328" spans="1:6" s="50" customFormat="1" ht="13.15" customHeight="1" x14ac:dyDescent="0.2">
      <c r="A328" s="46">
        <v>17653</v>
      </c>
      <c r="B328" s="47" t="s">
        <v>5</v>
      </c>
      <c r="C328" s="47" t="s">
        <v>428</v>
      </c>
      <c r="D328" s="48">
        <v>8908011313</v>
      </c>
      <c r="E328" s="49">
        <v>14217442</v>
      </c>
      <c r="F328" s="49"/>
    </row>
    <row r="329" spans="1:6" s="50" customFormat="1" ht="13.15" customHeight="1" x14ac:dyDescent="0.2">
      <c r="A329" s="46">
        <v>17662</v>
      </c>
      <c r="B329" s="47" t="s">
        <v>5</v>
      </c>
      <c r="C329" s="47" t="s">
        <v>429</v>
      </c>
      <c r="D329" s="48">
        <v>8908011495</v>
      </c>
      <c r="E329" s="49">
        <v>22303312</v>
      </c>
      <c r="F329" s="49"/>
    </row>
    <row r="330" spans="1:6" s="50" customFormat="1" ht="13.15" customHeight="1" x14ac:dyDescent="0.2">
      <c r="A330" s="46">
        <v>17665</v>
      </c>
      <c r="B330" s="47" t="s">
        <v>5</v>
      </c>
      <c r="C330" s="47" t="s">
        <v>430</v>
      </c>
      <c r="D330" s="48">
        <v>8100019988</v>
      </c>
      <c r="E330" s="49">
        <v>5160439</v>
      </c>
      <c r="F330" s="49"/>
    </row>
    <row r="331" spans="1:6" s="50" customFormat="1" ht="13.15" customHeight="1" x14ac:dyDescent="0.2">
      <c r="A331" s="46">
        <v>17777</v>
      </c>
      <c r="B331" s="47" t="s">
        <v>5</v>
      </c>
      <c r="C331" s="47" t="s">
        <v>431</v>
      </c>
      <c r="D331" s="48">
        <v>8908011503</v>
      </c>
      <c r="E331" s="49">
        <v>27409165</v>
      </c>
      <c r="F331" s="49"/>
    </row>
    <row r="332" spans="1:6" s="50" customFormat="1" ht="13.15" customHeight="1" x14ac:dyDescent="0.2">
      <c r="A332" s="46">
        <v>17867</v>
      </c>
      <c r="B332" s="47" t="s">
        <v>5</v>
      </c>
      <c r="C332" s="47" t="s">
        <v>432</v>
      </c>
      <c r="D332" s="48">
        <v>8908011510</v>
      </c>
      <c r="E332" s="49">
        <v>11019498</v>
      </c>
      <c r="F332" s="49"/>
    </row>
    <row r="333" spans="1:6" s="50" customFormat="1" ht="13.15" customHeight="1" x14ac:dyDescent="0.2">
      <c r="A333" s="46">
        <v>17873</v>
      </c>
      <c r="B333" s="47" t="s">
        <v>5</v>
      </c>
      <c r="C333" s="47" t="s">
        <v>433</v>
      </c>
      <c r="D333" s="48">
        <v>8908011528</v>
      </c>
      <c r="E333" s="49">
        <v>36275618</v>
      </c>
      <c r="F333" s="49"/>
    </row>
    <row r="334" spans="1:6" s="50" customFormat="1" ht="13.15" customHeight="1" x14ac:dyDescent="0.2">
      <c r="A334" s="46">
        <v>17877</v>
      </c>
      <c r="B334" s="47" t="s">
        <v>5</v>
      </c>
      <c r="C334" s="47" t="s">
        <v>434</v>
      </c>
      <c r="D334" s="48">
        <v>8000908335</v>
      </c>
      <c r="E334" s="49">
        <v>9846085</v>
      </c>
      <c r="F334" s="49"/>
    </row>
    <row r="335" spans="1:6" s="50" customFormat="1" ht="13.15" customHeight="1" x14ac:dyDescent="0.2">
      <c r="A335" s="46">
        <v>18029</v>
      </c>
      <c r="B335" s="47" t="s">
        <v>85</v>
      </c>
      <c r="C335" s="47" t="s">
        <v>435</v>
      </c>
      <c r="D335" s="48">
        <v>8911904318</v>
      </c>
      <c r="E335" s="49">
        <v>5897273</v>
      </c>
      <c r="F335" s="49"/>
    </row>
    <row r="336" spans="1:6" s="50" customFormat="1" ht="13.15" customHeight="1" x14ac:dyDescent="0.2">
      <c r="A336" s="46">
        <v>18094</v>
      </c>
      <c r="B336" s="47" t="s">
        <v>85</v>
      </c>
      <c r="C336" s="47" t="s">
        <v>436</v>
      </c>
      <c r="D336" s="48">
        <v>8000957347</v>
      </c>
      <c r="E336" s="49">
        <v>16662056</v>
      </c>
      <c r="F336" s="49"/>
    </row>
    <row r="337" spans="1:6" s="50" customFormat="1" ht="13.15" customHeight="1" x14ac:dyDescent="0.2">
      <c r="A337" s="46">
        <v>18150</v>
      </c>
      <c r="B337" s="47" t="s">
        <v>85</v>
      </c>
      <c r="C337" s="47" t="s">
        <v>437</v>
      </c>
      <c r="D337" s="48">
        <v>8000957544</v>
      </c>
      <c r="E337" s="49">
        <v>66815144</v>
      </c>
      <c r="F337" s="49"/>
    </row>
    <row r="338" spans="1:6" s="50" customFormat="1" ht="13.15" customHeight="1" x14ac:dyDescent="0.2">
      <c r="A338" s="46">
        <v>18205</v>
      </c>
      <c r="B338" s="47" t="s">
        <v>85</v>
      </c>
      <c r="C338" s="47" t="s">
        <v>438</v>
      </c>
      <c r="D338" s="48">
        <v>8000957576</v>
      </c>
      <c r="E338" s="49">
        <v>13780071</v>
      </c>
      <c r="F338" s="49"/>
    </row>
    <row r="339" spans="1:6" s="50" customFormat="1" ht="13.15" customHeight="1" x14ac:dyDescent="0.2">
      <c r="A339" s="46">
        <v>18247</v>
      </c>
      <c r="B339" s="47" t="s">
        <v>85</v>
      </c>
      <c r="C339" s="47" t="s">
        <v>439</v>
      </c>
      <c r="D339" s="48">
        <v>8000957609</v>
      </c>
      <c r="E339" s="49">
        <v>29907174</v>
      </c>
      <c r="F339" s="49"/>
    </row>
    <row r="340" spans="1:6" s="50" customFormat="1" ht="13.15" customHeight="1" x14ac:dyDescent="0.2">
      <c r="A340" s="46">
        <v>18256</v>
      </c>
      <c r="B340" s="47" t="s">
        <v>85</v>
      </c>
      <c r="C340" s="47" t="s">
        <v>440</v>
      </c>
      <c r="D340" s="48">
        <v>8000957630</v>
      </c>
      <c r="E340" s="49">
        <v>21579049</v>
      </c>
      <c r="F340" s="49"/>
    </row>
    <row r="341" spans="1:6" s="50" customFormat="1" ht="13.15" customHeight="1" x14ac:dyDescent="0.2">
      <c r="A341" s="46">
        <v>18410</v>
      </c>
      <c r="B341" s="47" t="s">
        <v>85</v>
      </c>
      <c r="C341" s="47" t="s">
        <v>441</v>
      </c>
      <c r="D341" s="48">
        <v>8000957702</v>
      </c>
      <c r="E341" s="49">
        <v>27557688</v>
      </c>
      <c r="F341" s="49"/>
    </row>
    <row r="342" spans="1:6" s="50" customFormat="1" ht="13.15" customHeight="1" x14ac:dyDescent="0.2">
      <c r="A342" s="46">
        <v>18460</v>
      </c>
      <c r="B342" s="47" t="s">
        <v>85</v>
      </c>
      <c r="C342" s="47" t="s">
        <v>442</v>
      </c>
      <c r="D342" s="48">
        <v>8000674526</v>
      </c>
      <c r="E342" s="49">
        <v>21722633</v>
      </c>
      <c r="F342" s="49"/>
    </row>
    <row r="343" spans="1:6" s="50" customFormat="1" ht="13.15" customHeight="1" x14ac:dyDescent="0.2">
      <c r="A343" s="46">
        <v>18479</v>
      </c>
      <c r="B343" s="47" t="s">
        <v>85</v>
      </c>
      <c r="C343" s="47" t="s">
        <v>443</v>
      </c>
      <c r="D343" s="48">
        <v>8000957734</v>
      </c>
      <c r="E343" s="49">
        <v>5268794</v>
      </c>
      <c r="F343" s="49"/>
    </row>
    <row r="344" spans="1:6" s="50" customFormat="1" ht="13.15" customHeight="1" x14ac:dyDescent="0.2">
      <c r="A344" s="46">
        <v>18592</v>
      </c>
      <c r="B344" s="47" t="s">
        <v>85</v>
      </c>
      <c r="C344" s="47" t="s">
        <v>444</v>
      </c>
      <c r="D344" s="48">
        <v>8000957759</v>
      </c>
      <c r="E344" s="49">
        <v>48360771</v>
      </c>
      <c r="F344" s="49"/>
    </row>
    <row r="345" spans="1:6" s="50" customFormat="1" ht="13.15" customHeight="1" x14ac:dyDescent="0.2">
      <c r="A345" s="46">
        <v>18610</v>
      </c>
      <c r="B345" s="47" t="s">
        <v>85</v>
      </c>
      <c r="C345" s="47" t="s">
        <v>445</v>
      </c>
      <c r="D345" s="48">
        <v>8000957820</v>
      </c>
      <c r="E345" s="49">
        <v>21576872</v>
      </c>
      <c r="F345" s="49"/>
    </row>
    <row r="346" spans="1:6" s="50" customFormat="1" ht="13.15" customHeight="1" x14ac:dyDescent="0.2">
      <c r="A346" s="46">
        <v>18753</v>
      </c>
      <c r="B346" s="47" t="s">
        <v>85</v>
      </c>
      <c r="C346" s="47" t="s">
        <v>446</v>
      </c>
      <c r="D346" s="48">
        <v>8000957852</v>
      </c>
      <c r="E346" s="49">
        <v>104081997</v>
      </c>
      <c r="F346" s="49"/>
    </row>
    <row r="347" spans="1:6" s="50" customFormat="1" ht="13.15" customHeight="1" x14ac:dyDescent="0.2">
      <c r="A347" s="46">
        <v>18756</v>
      </c>
      <c r="B347" s="47" t="s">
        <v>85</v>
      </c>
      <c r="C347" s="47" t="s">
        <v>447</v>
      </c>
      <c r="D347" s="48">
        <v>8000957861</v>
      </c>
      <c r="E347" s="49">
        <v>23875383</v>
      </c>
      <c r="F347" s="49"/>
    </row>
    <row r="348" spans="1:6" s="50" customFormat="1" ht="13.15" customHeight="1" x14ac:dyDescent="0.2">
      <c r="A348" s="46">
        <v>18785</v>
      </c>
      <c r="B348" s="47" t="s">
        <v>85</v>
      </c>
      <c r="C348" s="47" t="s">
        <v>448</v>
      </c>
      <c r="D348" s="48">
        <v>8000957884</v>
      </c>
      <c r="E348" s="49">
        <v>10972563</v>
      </c>
      <c r="F348" s="49"/>
    </row>
    <row r="349" spans="1:6" s="50" customFormat="1" ht="13.15" customHeight="1" x14ac:dyDescent="0.2">
      <c r="A349" s="46">
        <v>18860</v>
      </c>
      <c r="B349" s="47" t="s">
        <v>85</v>
      </c>
      <c r="C349" s="47" t="s">
        <v>223</v>
      </c>
      <c r="D349" s="48">
        <v>8000504071</v>
      </c>
      <c r="E349" s="49">
        <v>10684673</v>
      </c>
      <c r="F349" s="49"/>
    </row>
    <row r="350" spans="1:6" s="50" customFormat="1" ht="13.15" customHeight="1" x14ac:dyDescent="0.2">
      <c r="A350" s="46">
        <v>19022</v>
      </c>
      <c r="B350" s="47" t="s">
        <v>6</v>
      </c>
      <c r="C350" s="47" t="s">
        <v>449</v>
      </c>
      <c r="D350" s="48">
        <v>8915026648</v>
      </c>
      <c r="E350" s="49">
        <v>22832739</v>
      </c>
      <c r="F350" s="49"/>
    </row>
    <row r="351" spans="1:6" s="50" customFormat="1" ht="13.15" customHeight="1" x14ac:dyDescent="0.2">
      <c r="A351" s="46">
        <v>19050</v>
      </c>
      <c r="B351" s="47" t="s">
        <v>6</v>
      </c>
      <c r="C351" s="47" t="s">
        <v>131</v>
      </c>
      <c r="D351" s="48">
        <v>8915007251</v>
      </c>
      <c r="E351" s="49">
        <v>47237464</v>
      </c>
      <c r="F351" s="49"/>
    </row>
    <row r="352" spans="1:6" s="50" customFormat="1" ht="13.15" customHeight="1" x14ac:dyDescent="0.2">
      <c r="A352" s="46">
        <v>19075</v>
      </c>
      <c r="B352" s="47" t="s">
        <v>6</v>
      </c>
      <c r="C352" s="47" t="s">
        <v>450</v>
      </c>
      <c r="D352" s="48">
        <v>8915008691</v>
      </c>
      <c r="E352" s="49">
        <v>28045039</v>
      </c>
      <c r="F352" s="49"/>
    </row>
    <row r="353" spans="1:6" s="50" customFormat="1" ht="13.15" customHeight="1" x14ac:dyDescent="0.2">
      <c r="A353" s="46">
        <v>19100</v>
      </c>
      <c r="B353" s="47" t="s">
        <v>6</v>
      </c>
      <c r="C353" s="47" t="s">
        <v>79</v>
      </c>
      <c r="D353" s="48">
        <v>8000959612</v>
      </c>
      <c r="E353" s="49">
        <v>45471457</v>
      </c>
      <c r="F353" s="49"/>
    </row>
    <row r="354" spans="1:6" s="50" customFormat="1" ht="13.15" customHeight="1" x14ac:dyDescent="0.2">
      <c r="A354" s="46">
        <v>19110</v>
      </c>
      <c r="B354" s="47" t="s">
        <v>6</v>
      </c>
      <c r="C354" s="47" t="s">
        <v>451</v>
      </c>
      <c r="D354" s="48">
        <v>8915023073</v>
      </c>
      <c r="E354" s="49">
        <v>36101291</v>
      </c>
      <c r="F354" s="49"/>
    </row>
    <row r="355" spans="1:6" s="50" customFormat="1" ht="13.15" customHeight="1" x14ac:dyDescent="0.2">
      <c r="A355" s="46">
        <v>19130</v>
      </c>
      <c r="B355" s="47" t="s">
        <v>6</v>
      </c>
      <c r="C355" s="47" t="s">
        <v>452</v>
      </c>
      <c r="D355" s="48">
        <v>8915008645</v>
      </c>
      <c r="E355" s="49">
        <v>48474251</v>
      </c>
      <c r="F355" s="49"/>
    </row>
    <row r="356" spans="1:6" s="50" customFormat="1" ht="13.15" customHeight="1" x14ac:dyDescent="0.2">
      <c r="A356" s="46">
        <v>19137</v>
      </c>
      <c r="B356" s="47" t="s">
        <v>6</v>
      </c>
      <c r="C356" s="47" t="s">
        <v>453</v>
      </c>
      <c r="D356" s="48">
        <v>8915017231</v>
      </c>
      <c r="E356" s="49">
        <v>69280009</v>
      </c>
      <c r="F356" s="49"/>
    </row>
    <row r="357" spans="1:6" s="50" customFormat="1" ht="13.15" customHeight="1" x14ac:dyDescent="0.2">
      <c r="A357" s="46">
        <v>19142</v>
      </c>
      <c r="B357" s="47" t="s">
        <v>6</v>
      </c>
      <c r="C357" s="47" t="s">
        <v>454</v>
      </c>
      <c r="D357" s="48">
        <v>8915012927</v>
      </c>
      <c r="E357" s="49">
        <v>44979182</v>
      </c>
      <c r="F357" s="49"/>
    </row>
    <row r="358" spans="1:6" s="50" customFormat="1" ht="13.15" customHeight="1" x14ac:dyDescent="0.2">
      <c r="A358" s="46">
        <v>19212</v>
      </c>
      <c r="B358" s="47" t="s">
        <v>6</v>
      </c>
      <c r="C358" s="47" t="s">
        <v>455</v>
      </c>
      <c r="D358" s="48">
        <v>8915012830</v>
      </c>
      <c r="E358" s="49">
        <v>31168255</v>
      </c>
      <c r="F358" s="49"/>
    </row>
    <row r="359" spans="1:6" s="50" customFormat="1" ht="13.15" customHeight="1" x14ac:dyDescent="0.2">
      <c r="A359" s="46">
        <v>19256</v>
      </c>
      <c r="B359" s="47" t="s">
        <v>6</v>
      </c>
      <c r="C359" s="47" t="s">
        <v>456</v>
      </c>
      <c r="D359" s="48">
        <v>8915009786</v>
      </c>
      <c r="E359" s="49">
        <v>65942815</v>
      </c>
      <c r="F359" s="49"/>
    </row>
    <row r="360" spans="1:6" s="50" customFormat="1" ht="13.15" customHeight="1" x14ac:dyDescent="0.2">
      <c r="A360" s="46">
        <v>19290</v>
      </c>
      <c r="B360" s="47" t="s">
        <v>6</v>
      </c>
      <c r="C360" s="47" t="s">
        <v>31</v>
      </c>
      <c r="D360" s="48">
        <v>8001884921</v>
      </c>
      <c r="E360" s="49">
        <v>6108026</v>
      </c>
      <c r="F360" s="49"/>
    </row>
    <row r="361" spans="1:6" s="50" customFormat="1" ht="13.15" customHeight="1" x14ac:dyDescent="0.2">
      <c r="A361" s="46">
        <v>19300</v>
      </c>
      <c r="B361" s="47" t="s">
        <v>6</v>
      </c>
      <c r="C361" s="47" t="s">
        <v>457</v>
      </c>
      <c r="D361" s="48">
        <v>9001271830</v>
      </c>
      <c r="E361" s="49">
        <v>17338228</v>
      </c>
      <c r="F361" s="49"/>
    </row>
    <row r="362" spans="1:6" s="50" customFormat="1" ht="13.15" customHeight="1" x14ac:dyDescent="0.2">
      <c r="A362" s="46">
        <v>19318</v>
      </c>
      <c r="B362" s="47" t="s">
        <v>6</v>
      </c>
      <c r="C362" s="47" t="s">
        <v>458</v>
      </c>
      <c r="D362" s="48">
        <v>8000843780</v>
      </c>
      <c r="E362" s="49">
        <v>106344321</v>
      </c>
      <c r="F362" s="49"/>
    </row>
    <row r="363" spans="1:6" s="50" customFormat="1" ht="13.15" customHeight="1" x14ac:dyDescent="0.2">
      <c r="A363" s="46">
        <v>19355</v>
      </c>
      <c r="B363" s="47" t="s">
        <v>6</v>
      </c>
      <c r="C363" s="47" t="s">
        <v>459</v>
      </c>
      <c r="D363" s="48">
        <v>8000047411</v>
      </c>
      <c r="E363" s="49">
        <v>42281552</v>
      </c>
      <c r="F363" s="49"/>
    </row>
    <row r="364" spans="1:6" s="50" customFormat="1" ht="13.15" customHeight="1" x14ac:dyDescent="0.2">
      <c r="A364" s="46">
        <v>19364</v>
      </c>
      <c r="B364" s="47" t="s">
        <v>6</v>
      </c>
      <c r="C364" s="47" t="s">
        <v>460</v>
      </c>
      <c r="D364" s="48">
        <v>8915010479</v>
      </c>
      <c r="E364" s="49">
        <v>23438229</v>
      </c>
      <c r="F364" s="49"/>
    </row>
    <row r="365" spans="1:6" s="50" customFormat="1" ht="13.15" customHeight="1" x14ac:dyDescent="0.2">
      <c r="A365" s="46">
        <v>19392</v>
      </c>
      <c r="B365" s="47" t="s">
        <v>6</v>
      </c>
      <c r="C365" s="47" t="s">
        <v>461</v>
      </c>
      <c r="D365" s="48">
        <v>8915021693</v>
      </c>
      <c r="E365" s="49">
        <v>12983267</v>
      </c>
      <c r="F365" s="49"/>
    </row>
    <row r="366" spans="1:6" s="50" customFormat="1" ht="13.15" customHeight="1" x14ac:dyDescent="0.2">
      <c r="A366" s="46">
        <v>19397</v>
      </c>
      <c r="B366" s="47" t="s">
        <v>6</v>
      </c>
      <c r="C366" s="47" t="s">
        <v>462</v>
      </c>
      <c r="D366" s="48">
        <v>8915009976</v>
      </c>
      <c r="E366" s="49">
        <v>16971005</v>
      </c>
      <c r="F366" s="49"/>
    </row>
    <row r="367" spans="1:6" s="50" customFormat="1" ht="13.15" customHeight="1" x14ac:dyDescent="0.2">
      <c r="A367" s="46">
        <v>19418</v>
      </c>
      <c r="B367" s="47" t="s">
        <v>6</v>
      </c>
      <c r="C367" s="47" t="s">
        <v>463</v>
      </c>
      <c r="D367" s="48">
        <v>8000511689</v>
      </c>
      <c r="E367" s="49">
        <v>56273776</v>
      </c>
      <c r="F367" s="49"/>
    </row>
    <row r="368" spans="1:6" s="50" customFormat="1" ht="13.15" customHeight="1" x14ac:dyDescent="0.2">
      <c r="A368" s="46">
        <v>19450</v>
      </c>
      <c r="B368" s="47" t="s">
        <v>6</v>
      </c>
      <c r="C368" s="47" t="s">
        <v>464</v>
      </c>
      <c r="D368" s="48">
        <v>8915023976</v>
      </c>
      <c r="E368" s="49">
        <v>20203949</v>
      </c>
      <c r="F368" s="49"/>
    </row>
    <row r="369" spans="1:6" s="50" customFormat="1" ht="13.15" customHeight="1" x14ac:dyDescent="0.2">
      <c r="A369" s="46">
        <v>19455</v>
      </c>
      <c r="B369" s="47" t="s">
        <v>6</v>
      </c>
      <c r="C369" s="47" t="s">
        <v>465</v>
      </c>
      <c r="D369" s="48">
        <v>8915008416</v>
      </c>
      <c r="E369" s="49">
        <v>30359105</v>
      </c>
      <c r="F369" s="49"/>
    </row>
    <row r="370" spans="1:6" s="50" customFormat="1" ht="13.15" customHeight="1" x14ac:dyDescent="0.2">
      <c r="A370" s="46">
        <v>19473</v>
      </c>
      <c r="B370" s="47" t="s">
        <v>6</v>
      </c>
      <c r="C370" s="47" t="s">
        <v>270</v>
      </c>
      <c r="D370" s="48">
        <v>8915009826</v>
      </c>
      <c r="E370" s="49">
        <v>50539596</v>
      </c>
      <c r="F370" s="49"/>
    </row>
    <row r="371" spans="1:6" s="50" customFormat="1" ht="13.15" customHeight="1" x14ac:dyDescent="0.2">
      <c r="A371" s="46">
        <v>19513</v>
      </c>
      <c r="B371" s="47" t="s">
        <v>6</v>
      </c>
      <c r="C371" s="47" t="s">
        <v>466</v>
      </c>
      <c r="D371" s="48">
        <v>8000959787</v>
      </c>
      <c r="E371" s="49">
        <v>8553646</v>
      </c>
      <c r="F371" s="49"/>
    </row>
    <row r="372" spans="1:6" s="50" customFormat="1" ht="13.15" customHeight="1" x14ac:dyDescent="0.2">
      <c r="A372" s="46">
        <v>19517</v>
      </c>
      <c r="B372" s="47" t="s">
        <v>6</v>
      </c>
      <c r="C372" s="47" t="s">
        <v>352</v>
      </c>
      <c r="D372" s="48">
        <v>8000959802</v>
      </c>
      <c r="E372" s="49">
        <v>66857093</v>
      </c>
      <c r="F372" s="49"/>
    </row>
    <row r="373" spans="1:6" s="50" customFormat="1" ht="13.15" customHeight="1" x14ac:dyDescent="0.2">
      <c r="A373" s="46">
        <v>19532</v>
      </c>
      <c r="B373" s="47" t="s">
        <v>6</v>
      </c>
      <c r="C373" s="47" t="s">
        <v>467</v>
      </c>
      <c r="D373" s="48">
        <v>8915021948</v>
      </c>
      <c r="E373" s="49">
        <v>46565138</v>
      </c>
      <c r="F373" s="49"/>
    </row>
    <row r="374" spans="1:6" s="50" customFormat="1" ht="13.15" customHeight="1" x14ac:dyDescent="0.2">
      <c r="A374" s="46">
        <v>19533</v>
      </c>
      <c r="B374" s="47" t="s">
        <v>6</v>
      </c>
      <c r="C374" s="47" t="s">
        <v>468</v>
      </c>
      <c r="D374" s="48">
        <v>8170009925</v>
      </c>
      <c r="E374" s="49">
        <v>14558261</v>
      </c>
      <c r="F374" s="49"/>
    </row>
    <row r="375" spans="1:6" s="50" customFormat="1" ht="13.15" customHeight="1" x14ac:dyDescent="0.2">
      <c r="A375" s="46">
        <v>19548</v>
      </c>
      <c r="B375" s="47" t="s">
        <v>6</v>
      </c>
      <c r="C375" s="47" t="s">
        <v>469</v>
      </c>
      <c r="D375" s="48">
        <v>8915008566</v>
      </c>
      <c r="E375" s="49">
        <v>48292403</v>
      </c>
      <c r="F375" s="49"/>
    </row>
    <row r="376" spans="1:6" s="50" customFormat="1" ht="13.15" customHeight="1" x14ac:dyDescent="0.2">
      <c r="A376" s="46">
        <v>19573</v>
      </c>
      <c r="B376" s="47" t="s">
        <v>6</v>
      </c>
      <c r="C376" s="47" t="s">
        <v>470</v>
      </c>
      <c r="D376" s="48">
        <v>8915005809</v>
      </c>
      <c r="E376" s="49">
        <v>34963339</v>
      </c>
      <c r="F376" s="49"/>
    </row>
    <row r="377" spans="1:6" s="50" customFormat="1" ht="13.15" customHeight="1" x14ac:dyDescent="0.2">
      <c r="A377" s="46">
        <v>19585</v>
      </c>
      <c r="B377" s="47" t="s">
        <v>6</v>
      </c>
      <c r="C377" s="47" t="s">
        <v>471</v>
      </c>
      <c r="D377" s="48">
        <v>8915007210</v>
      </c>
      <c r="E377" s="49">
        <v>15920647</v>
      </c>
      <c r="F377" s="49"/>
    </row>
    <row r="378" spans="1:6" s="50" customFormat="1" ht="13.15" customHeight="1" x14ac:dyDescent="0.2">
      <c r="A378" s="46">
        <v>19622</v>
      </c>
      <c r="B378" s="47" t="s">
        <v>6</v>
      </c>
      <c r="C378" s="47" t="s">
        <v>472</v>
      </c>
      <c r="D378" s="48">
        <v>8000959834</v>
      </c>
      <c r="E378" s="49">
        <v>10855931</v>
      </c>
      <c r="F378" s="49"/>
    </row>
    <row r="379" spans="1:6" s="50" customFormat="1" ht="13.15" customHeight="1" x14ac:dyDescent="0.2">
      <c r="A379" s="46">
        <v>19693</v>
      </c>
      <c r="B379" s="47" t="s">
        <v>6</v>
      </c>
      <c r="C379" s="47" t="s">
        <v>473</v>
      </c>
      <c r="D379" s="48">
        <v>8915024824</v>
      </c>
      <c r="E379" s="49">
        <v>8295509</v>
      </c>
      <c r="F379" s="49"/>
    </row>
    <row r="380" spans="1:6" s="50" customFormat="1" ht="13.15" customHeight="1" x14ac:dyDescent="0.2">
      <c r="A380" s="46">
        <v>19698</v>
      </c>
      <c r="B380" s="47" t="s">
        <v>6</v>
      </c>
      <c r="C380" s="47" t="s">
        <v>474</v>
      </c>
      <c r="D380" s="48">
        <v>8915002692</v>
      </c>
      <c r="E380" s="49">
        <v>117280088</v>
      </c>
      <c r="F380" s="49"/>
    </row>
    <row r="381" spans="1:6" s="50" customFormat="1" ht="13.15" customHeight="1" x14ac:dyDescent="0.2">
      <c r="A381" s="46">
        <v>19701</v>
      </c>
      <c r="B381" s="47" t="s">
        <v>6</v>
      </c>
      <c r="C381" s="47" t="s">
        <v>284</v>
      </c>
      <c r="D381" s="48">
        <v>8000959841</v>
      </c>
      <c r="E381" s="49">
        <v>8698563</v>
      </c>
      <c r="F381" s="49"/>
    </row>
    <row r="382" spans="1:6" s="50" customFormat="1" ht="13.15" customHeight="1" x14ac:dyDescent="0.2">
      <c r="A382" s="46">
        <v>19743</v>
      </c>
      <c r="B382" s="47" t="s">
        <v>6</v>
      </c>
      <c r="C382" s="47" t="s">
        <v>475</v>
      </c>
      <c r="D382" s="48">
        <v>8000959866</v>
      </c>
      <c r="E382" s="49">
        <v>42298688</v>
      </c>
      <c r="F382" s="49"/>
    </row>
    <row r="383" spans="1:6" s="50" customFormat="1" ht="13.15" customHeight="1" x14ac:dyDescent="0.2">
      <c r="A383" s="46">
        <v>19760</v>
      </c>
      <c r="B383" s="47" t="s">
        <v>6</v>
      </c>
      <c r="C383" s="47" t="s">
        <v>476</v>
      </c>
      <c r="D383" s="48">
        <v>8915012776</v>
      </c>
      <c r="E383" s="49">
        <v>9594436</v>
      </c>
      <c r="F383" s="49"/>
    </row>
    <row r="384" spans="1:6" s="50" customFormat="1" ht="13.15" customHeight="1" x14ac:dyDescent="0.2">
      <c r="A384" s="46">
        <v>19780</v>
      </c>
      <c r="B384" s="47" t="s">
        <v>6</v>
      </c>
      <c r="C384" s="47" t="s">
        <v>477</v>
      </c>
      <c r="D384" s="48">
        <v>8001176875</v>
      </c>
      <c r="E384" s="49">
        <v>34019958</v>
      </c>
      <c r="F384" s="49"/>
    </row>
    <row r="385" spans="1:6" s="50" customFormat="1" ht="13.15" customHeight="1" x14ac:dyDescent="0.2">
      <c r="A385" s="46">
        <v>19785</v>
      </c>
      <c r="B385" s="47" t="s">
        <v>6</v>
      </c>
      <c r="C385" s="47" t="s">
        <v>15</v>
      </c>
      <c r="D385" s="48">
        <v>8170034405</v>
      </c>
      <c r="E385" s="49">
        <v>8759809</v>
      </c>
      <c r="F385" s="49"/>
    </row>
    <row r="386" spans="1:6" s="50" customFormat="1" ht="13.15" customHeight="1" x14ac:dyDescent="0.2">
      <c r="A386" s="46">
        <v>19807</v>
      </c>
      <c r="B386" s="47" t="s">
        <v>6</v>
      </c>
      <c r="C386" s="47" t="s">
        <v>478</v>
      </c>
      <c r="D386" s="48">
        <v>8915007425</v>
      </c>
      <c r="E386" s="49">
        <v>33424534</v>
      </c>
      <c r="F386" s="49"/>
    </row>
    <row r="387" spans="1:6" s="50" customFormat="1" ht="13.15" customHeight="1" x14ac:dyDescent="0.2">
      <c r="A387" s="46">
        <v>19809</v>
      </c>
      <c r="B387" s="47" t="s">
        <v>6</v>
      </c>
      <c r="C387" s="47" t="s">
        <v>479</v>
      </c>
      <c r="D387" s="48">
        <v>8000511671</v>
      </c>
      <c r="E387" s="49">
        <v>93936087</v>
      </c>
      <c r="F387" s="49"/>
    </row>
    <row r="388" spans="1:6" s="50" customFormat="1" ht="13.15" customHeight="1" x14ac:dyDescent="0.2">
      <c r="A388" s="46">
        <v>19821</v>
      </c>
      <c r="B388" s="47" t="s">
        <v>6</v>
      </c>
      <c r="C388" s="47" t="s">
        <v>480</v>
      </c>
      <c r="D388" s="48">
        <v>8915008874</v>
      </c>
      <c r="E388" s="49">
        <v>50445653</v>
      </c>
      <c r="F388" s="49"/>
    </row>
    <row r="389" spans="1:6" s="50" customFormat="1" ht="13.15" customHeight="1" x14ac:dyDescent="0.2">
      <c r="A389" s="46">
        <v>19824</v>
      </c>
      <c r="B389" s="47" t="s">
        <v>6</v>
      </c>
      <c r="C389" s="47" t="s">
        <v>481</v>
      </c>
      <c r="D389" s="48">
        <v>8000318745</v>
      </c>
      <c r="E389" s="49">
        <v>31460827</v>
      </c>
      <c r="F389" s="49"/>
    </row>
    <row r="390" spans="1:6" s="50" customFormat="1" ht="13.15" customHeight="1" x14ac:dyDescent="0.2">
      <c r="A390" s="46">
        <v>19845</v>
      </c>
      <c r="B390" s="47" t="s">
        <v>6</v>
      </c>
      <c r="C390" s="47" t="s">
        <v>482</v>
      </c>
      <c r="D390" s="48">
        <v>8170026754</v>
      </c>
      <c r="E390" s="49">
        <v>16663143</v>
      </c>
      <c r="F390" s="49"/>
    </row>
    <row r="391" spans="1:6" s="50" customFormat="1" ht="13.15" customHeight="1" x14ac:dyDescent="0.2">
      <c r="A391" s="46">
        <v>20011</v>
      </c>
      <c r="B391" s="47" t="s">
        <v>7</v>
      </c>
      <c r="C391" s="47" t="s">
        <v>483</v>
      </c>
      <c r="D391" s="48">
        <v>8000965614</v>
      </c>
      <c r="E391" s="49">
        <v>123324904</v>
      </c>
      <c r="F391" s="49"/>
    </row>
    <row r="392" spans="1:6" s="50" customFormat="1" ht="13.15" customHeight="1" x14ac:dyDescent="0.2">
      <c r="A392" s="46">
        <v>20013</v>
      </c>
      <c r="B392" s="47" t="s">
        <v>7</v>
      </c>
      <c r="C392" s="47" t="s">
        <v>484</v>
      </c>
      <c r="D392" s="48">
        <v>8000965581</v>
      </c>
      <c r="E392" s="49">
        <v>115701833</v>
      </c>
      <c r="F392" s="49"/>
    </row>
    <row r="393" spans="1:6" s="50" customFormat="1" ht="13.15" customHeight="1" x14ac:dyDescent="0.2">
      <c r="A393" s="46">
        <v>20032</v>
      </c>
      <c r="B393" s="47" t="s">
        <v>7</v>
      </c>
      <c r="C393" s="47" t="s">
        <v>485</v>
      </c>
      <c r="D393" s="48">
        <v>8923015411</v>
      </c>
      <c r="E393" s="49">
        <v>45787114</v>
      </c>
      <c r="F393" s="49"/>
    </row>
    <row r="394" spans="1:6" s="50" customFormat="1" ht="13.15" customHeight="1" x14ac:dyDescent="0.2">
      <c r="A394" s="46">
        <v>20045</v>
      </c>
      <c r="B394" s="47" t="s">
        <v>7</v>
      </c>
      <c r="C394" s="47" t="s">
        <v>486</v>
      </c>
      <c r="D394" s="48">
        <v>8000965764</v>
      </c>
      <c r="E394" s="49">
        <v>46808778</v>
      </c>
      <c r="F394" s="49"/>
    </row>
    <row r="395" spans="1:6" s="50" customFormat="1" ht="13.15" customHeight="1" x14ac:dyDescent="0.2">
      <c r="A395" s="46">
        <v>20060</v>
      </c>
      <c r="B395" s="47" t="s">
        <v>7</v>
      </c>
      <c r="C395" s="47" t="s">
        <v>487</v>
      </c>
      <c r="D395" s="48">
        <v>8923011308</v>
      </c>
      <c r="E395" s="49">
        <v>81136101</v>
      </c>
      <c r="F395" s="49"/>
    </row>
    <row r="396" spans="1:6" s="50" customFormat="1" ht="13.15" customHeight="1" x14ac:dyDescent="0.2">
      <c r="A396" s="46">
        <v>20175</v>
      </c>
      <c r="B396" s="47" t="s">
        <v>7</v>
      </c>
      <c r="C396" s="47" t="s">
        <v>488</v>
      </c>
      <c r="D396" s="48">
        <v>8923008151</v>
      </c>
      <c r="E396" s="49">
        <v>70728624</v>
      </c>
      <c r="F396" s="49"/>
    </row>
    <row r="397" spans="1:6" s="50" customFormat="1" ht="13.15" customHeight="1" x14ac:dyDescent="0.2">
      <c r="A397" s="46">
        <v>20178</v>
      </c>
      <c r="B397" s="47" t="s">
        <v>7</v>
      </c>
      <c r="C397" s="47" t="s">
        <v>489</v>
      </c>
      <c r="D397" s="48">
        <v>8000965850</v>
      </c>
      <c r="E397" s="49">
        <v>57320827</v>
      </c>
      <c r="F397" s="49"/>
    </row>
    <row r="398" spans="1:6" s="50" customFormat="1" ht="13.15" customHeight="1" x14ac:dyDescent="0.2">
      <c r="A398" s="46">
        <v>20228</v>
      </c>
      <c r="B398" s="47" t="s">
        <v>7</v>
      </c>
      <c r="C398" s="47" t="s">
        <v>490</v>
      </c>
      <c r="D398" s="48">
        <v>8000965804</v>
      </c>
      <c r="E398" s="49">
        <v>73397241</v>
      </c>
      <c r="F398" s="49"/>
    </row>
    <row r="399" spans="1:6" s="50" customFormat="1" ht="13.15" customHeight="1" x14ac:dyDescent="0.2">
      <c r="A399" s="46">
        <v>20238</v>
      </c>
      <c r="B399" s="47" t="s">
        <v>7</v>
      </c>
      <c r="C399" s="47" t="s">
        <v>491</v>
      </c>
      <c r="D399" s="48">
        <v>8000965875</v>
      </c>
      <c r="E399" s="49">
        <v>56922829</v>
      </c>
      <c r="F399" s="49"/>
    </row>
    <row r="400" spans="1:6" s="50" customFormat="1" ht="13.15" customHeight="1" x14ac:dyDescent="0.2">
      <c r="A400" s="46">
        <v>20250</v>
      </c>
      <c r="B400" s="47" t="s">
        <v>7</v>
      </c>
      <c r="C400" s="47" t="s">
        <v>492</v>
      </c>
      <c r="D400" s="48">
        <v>8000965922</v>
      </c>
      <c r="E400" s="49">
        <v>82134431</v>
      </c>
      <c r="F400" s="49"/>
    </row>
    <row r="401" spans="1:6" s="50" customFormat="1" ht="13.15" customHeight="1" x14ac:dyDescent="0.2">
      <c r="A401" s="46">
        <v>20295</v>
      </c>
      <c r="B401" s="47" t="s">
        <v>7</v>
      </c>
      <c r="C401" s="47" t="s">
        <v>493</v>
      </c>
      <c r="D401" s="48">
        <v>8000965954</v>
      </c>
      <c r="E401" s="49">
        <v>18613575</v>
      </c>
      <c r="F401" s="49"/>
    </row>
    <row r="402" spans="1:6" s="50" customFormat="1" ht="13.15" customHeight="1" x14ac:dyDescent="0.2">
      <c r="A402" s="46">
        <v>20310</v>
      </c>
      <c r="B402" s="47" t="s">
        <v>7</v>
      </c>
      <c r="C402" s="47" t="s">
        <v>494</v>
      </c>
      <c r="D402" s="48">
        <v>8000965979</v>
      </c>
      <c r="E402" s="49">
        <v>6255869</v>
      </c>
      <c r="F402" s="49"/>
    </row>
    <row r="403" spans="1:6" s="50" customFormat="1" ht="13.15" customHeight="1" x14ac:dyDescent="0.2">
      <c r="A403" s="46">
        <v>20383</v>
      </c>
      <c r="B403" s="47" t="s">
        <v>7</v>
      </c>
      <c r="C403" s="47" t="s">
        <v>495</v>
      </c>
      <c r="D403" s="48">
        <v>8000965993</v>
      </c>
      <c r="E403" s="49">
        <v>27045785</v>
      </c>
      <c r="F403" s="49"/>
    </row>
    <row r="404" spans="1:6" s="50" customFormat="1" ht="13.15" customHeight="1" x14ac:dyDescent="0.2">
      <c r="A404" s="46">
        <v>20400</v>
      </c>
      <c r="B404" s="47" t="s">
        <v>7</v>
      </c>
      <c r="C404" s="47" t="s">
        <v>496</v>
      </c>
      <c r="D404" s="48">
        <v>8001086838</v>
      </c>
      <c r="E404" s="49">
        <v>80882961</v>
      </c>
      <c r="F404" s="49"/>
    </row>
    <row r="405" spans="1:6" s="50" customFormat="1" ht="13.15" customHeight="1" x14ac:dyDescent="0.2">
      <c r="A405" s="46">
        <v>20443</v>
      </c>
      <c r="B405" s="47" t="s">
        <v>7</v>
      </c>
      <c r="C405" s="47" t="s">
        <v>497</v>
      </c>
      <c r="D405" s="48">
        <v>8923017615</v>
      </c>
      <c r="E405" s="49">
        <v>21157270</v>
      </c>
      <c r="F405" s="49"/>
    </row>
    <row r="406" spans="1:6" s="50" customFormat="1" ht="13.15" customHeight="1" x14ac:dyDescent="0.2">
      <c r="A406" s="46">
        <v>20517</v>
      </c>
      <c r="B406" s="47" t="s">
        <v>7</v>
      </c>
      <c r="C406" s="47" t="s">
        <v>498</v>
      </c>
      <c r="D406" s="48">
        <v>8000966107</v>
      </c>
      <c r="E406" s="49">
        <v>26957697</v>
      </c>
      <c r="F406" s="49"/>
    </row>
    <row r="407" spans="1:6" s="50" customFormat="1" ht="13.15" customHeight="1" x14ac:dyDescent="0.2">
      <c r="A407" s="46">
        <v>20550</v>
      </c>
      <c r="B407" s="47" t="s">
        <v>7</v>
      </c>
      <c r="C407" s="47" t="s">
        <v>499</v>
      </c>
      <c r="D407" s="48">
        <v>8000966139</v>
      </c>
      <c r="E407" s="49">
        <v>36528691</v>
      </c>
      <c r="F407" s="49"/>
    </row>
    <row r="408" spans="1:6" s="50" customFormat="1" ht="13.15" customHeight="1" x14ac:dyDescent="0.2">
      <c r="A408" s="46">
        <v>20570</v>
      </c>
      <c r="B408" s="47" t="s">
        <v>7</v>
      </c>
      <c r="C408" s="47" t="s">
        <v>500</v>
      </c>
      <c r="D408" s="48">
        <v>8240016241</v>
      </c>
      <c r="E408" s="49">
        <v>86509693</v>
      </c>
      <c r="F408" s="49"/>
    </row>
    <row r="409" spans="1:6" s="50" customFormat="1" ht="13.15" customHeight="1" x14ac:dyDescent="0.2">
      <c r="A409" s="46">
        <v>20614</v>
      </c>
      <c r="B409" s="47" t="s">
        <v>7</v>
      </c>
      <c r="C409" s="47" t="s">
        <v>501</v>
      </c>
      <c r="D409" s="48">
        <v>8923001231</v>
      </c>
      <c r="E409" s="49">
        <v>24604075</v>
      </c>
      <c r="F409" s="49"/>
    </row>
    <row r="410" spans="1:6" s="50" customFormat="1" ht="13.15" customHeight="1" x14ac:dyDescent="0.2">
      <c r="A410" s="46">
        <v>20621</v>
      </c>
      <c r="B410" s="47" t="s">
        <v>7</v>
      </c>
      <c r="C410" s="47" t="s">
        <v>502</v>
      </c>
      <c r="D410" s="48">
        <v>8000966051</v>
      </c>
      <c r="E410" s="49">
        <v>45812209</v>
      </c>
      <c r="F410" s="49"/>
    </row>
    <row r="411" spans="1:6" s="50" customFormat="1" ht="13.15" customHeight="1" x14ac:dyDescent="0.2">
      <c r="A411" s="46">
        <v>20710</v>
      </c>
      <c r="B411" s="47" t="s">
        <v>7</v>
      </c>
      <c r="C411" s="47" t="s">
        <v>503</v>
      </c>
      <c r="D411" s="48">
        <v>8000966192</v>
      </c>
      <c r="E411" s="49">
        <v>32236811</v>
      </c>
      <c r="F411" s="49"/>
    </row>
    <row r="412" spans="1:6" s="50" customFormat="1" ht="13.15" customHeight="1" x14ac:dyDescent="0.2">
      <c r="A412" s="46">
        <v>20750</v>
      </c>
      <c r="B412" s="47" t="s">
        <v>7</v>
      </c>
      <c r="C412" s="47" t="s">
        <v>504</v>
      </c>
      <c r="D412" s="48">
        <v>8000966232</v>
      </c>
      <c r="E412" s="49">
        <v>30271316</v>
      </c>
      <c r="F412" s="49"/>
    </row>
    <row r="413" spans="1:6" s="50" customFormat="1" ht="13.15" customHeight="1" x14ac:dyDescent="0.2">
      <c r="A413" s="46">
        <v>20770</v>
      </c>
      <c r="B413" s="47" t="s">
        <v>7</v>
      </c>
      <c r="C413" s="47" t="s">
        <v>505</v>
      </c>
      <c r="D413" s="48">
        <v>8923010933</v>
      </c>
      <c r="E413" s="49">
        <v>43041759</v>
      </c>
      <c r="F413" s="49"/>
    </row>
    <row r="414" spans="1:6" s="50" customFormat="1" ht="13.15" customHeight="1" x14ac:dyDescent="0.2">
      <c r="A414" s="46">
        <v>20787</v>
      </c>
      <c r="B414" s="47" t="s">
        <v>7</v>
      </c>
      <c r="C414" s="47" t="s">
        <v>506</v>
      </c>
      <c r="D414" s="48">
        <v>8000966264</v>
      </c>
      <c r="E414" s="49">
        <v>33142821</v>
      </c>
      <c r="F414" s="49"/>
    </row>
    <row r="415" spans="1:6" s="50" customFormat="1" ht="13.15" customHeight="1" x14ac:dyDescent="0.2">
      <c r="A415" s="46">
        <v>23068</v>
      </c>
      <c r="B415" s="47" t="s">
        <v>82</v>
      </c>
      <c r="C415" s="47" t="s">
        <v>507</v>
      </c>
      <c r="D415" s="48">
        <v>8000967373</v>
      </c>
      <c r="E415" s="49">
        <v>109019192</v>
      </c>
      <c r="F415" s="49"/>
    </row>
    <row r="416" spans="1:6" s="50" customFormat="1" ht="13.15" customHeight="1" x14ac:dyDescent="0.2">
      <c r="A416" s="46">
        <v>23079</v>
      </c>
      <c r="B416" s="47" t="s">
        <v>82</v>
      </c>
      <c r="C416" s="47" t="s">
        <v>302</v>
      </c>
      <c r="D416" s="48">
        <v>8000967398</v>
      </c>
      <c r="E416" s="49">
        <v>49276547</v>
      </c>
      <c r="F416" s="49"/>
    </row>
    <row r="417" spans="1:6" s="50" customFormat="1" ht="13.15" customHeight="1" x14ac:dyDescent="0.2">
      <c r="A417" s="46">
        <v>23090</v>
      </c>
      <c r="B417" s="47" t="s">
        <v>82</v>
      </c>
      <c r="C417" s="47" t="s">
        <v>508</v>
      </c>
      <c r="D417" s="48">
        <v>8000967406</v>
      </c>
      <c r="E417" s="49">
        <v>61881700</v>
      </c>
      <c r="F417" s="49"/>
    </row>
    <row r="418" spans="1:6" s="50" customFormat="1" ht="13.15" customHeight="1" x14ac:dyDescent="0.2">
      <c r="A418" s="46">
        <v>23162</v>
      </c>
      <c r="B418" s="47" t="s">
        <v>82</v>
      </c>
      <c r="C418" s="47" t="s">
        <v>509</v>
      </c>
      <c r="D418" s="48">
        <v>8000967445</v>
      </c>
      <c r="E418" s="49">
        <v>128479389</v>
      </c>
      <c r="F418" s="49"/>
    </row>
    <row r="419" spans="1:6" s="50" customFormat="1" ht="13.15" customHeight="1" x14ac:dyDescent="0.2">
      <c r="A419" s="46">
        <v>23168</v>
      </c>
      <c r="B419" s="47" t="s">
        <v>82</v>
      </c>
      <c r="C419" s="47" t="s">
        <v>510</v>
      </c>
      <c r="D419" s="48">
        <v>8000967501</v>
      </c>
      <c r="E419" s="49">
        <v>24456260</v>
      </c>
      <c r="F419" s="49"/>
    </row>
    <row r="420" spans="1:6" s="50" customFormat="1" ht="13.15" customHeight="1" x14ac:dyDescent="0.2">
      <c r="A420" s="46">
        <v>23182</v>
      </c>
      <c r="B420" s="47" t="s">
        <v>82</v>
      </c>
      <c r="C420" s="47" t="s">
        <v>511</v>
      </c>
      <c r="D420" s="48">
        <v>8000967531</v>
      </c>
      <c r="E420" s="49">
        <v>64689399</v>
      </c>
      <c r="F420" s="49"/>
    </row>
    <row r="421" spans="1:6" s="50" customFormat="1" ht="13.15" customHeight="1" x14ac:dyDescent="0.2">
      <c r="A421" s="46">
        <v>23189</v>
      </c>
      <c r="B421" s="47" t="s">
        <v>82</v>
      </c>
      <c r="C421" s="47" t="s">
        <v>512</v>
      </c>
      <c r="D421" s="48">
        <v>8000967461</v>
      </c>
      <c r="E421" s="49">
        <v>107513068</v>
      </c>
      <c r="F421" s="49"/>
    </row>
    <row r="422" spans="1:6" s="50" customFormat="1" ht="13.15" customHeight="1" x14ac:dyDescent="0.2">
      <c r="A422" s="46">
        <v>23300</v>
      </c>
      <c r="B422" s="47" t="s">
        <v>82</v>
      </c>
      <c r="C422" s="47" t="s">
        <v>513</v>
      </c>
      <c r="D422" s="48">
        <v>8120016751</v>
      </c>
      <c r="E422" s="49">
        <v>22609153</v>
      </c>
      <c r="F422" s="49"/>
    </row>
    <row r="423" spans="1:6" s="50" customFormat="1" ht="13.15" customHeight="1" x14ac:dyDescent="0.2">
      <c r="A423" s="46">
        <v>23350</v>
      </c>
      <c r="B423" s="47" t="s">
        <v>82</v>
      </c>
      <c r="C423" s="47" t="s">
        <v>514</v>
      </c>
      <c r="D423" s="48">
        <v>8120016816</v>
      </c>
      <c r="E423" s="49">
        <v>26954927</v>
      </c>
      <c r="F423" s="49"/>
    </row>
    <row r="424" spans="1:6" s="50" customFormat="1" ht="13.15" customHeight="1" x14ac:dyDescent="0.2">
      <c r="A424" s="46">
        <v>23419</v>
      </c>
      <c r="B424" s="47" t="s">
        <v>82</v>
      </c>
      <c r="C424" s="47" t="s">
        <v>515</v>
      </c>
      <c r="D424" s="48">
        <v>8000967610</v>
      </c>
      <c r="E424" s="49">
        <v>60249637</v>
      </c>
      <c r="F424" s="49"/>
    </row>
    <row r="425" spans="1:6" s="50" customFormat="1" ht="13.15" customHeight="1" x14ac:dyDescent="0.2">
      <c r="A425" s="46">
        <v>23464</v>
      </c>
      <c r="B425" s="47" t="s">
        <v>82</v>
      </c>
      <c r="C425" s="47" t="s">
        <v>516</v>
      </c>
      <c r="D425" s="48">
        <v>8000967628</v>
      </c>
      <c r="E425" s="49">
        <v>24158976</v>
      </c>
      <c r="F425" s="49"/>
    </row>
    <row r="426" spans="1:6" s="50" customFormat="1" ht="13.15" customHeight="1" x14ac:dyDescent="0.2">
      <c r="A426" s="46">
        <v>23466</v>
      </c>
      <c r="B426" s="47" t="s">
        <v>82</v>
      </c>
      <c r="C426" s="47" t="s">
        <v>517</v>
      </c>
      <c r="D426" s="48">
        <v>8000967635</v>
      </c>
      <c r="E426" s="49">
        <v>136186352</v>
      </c>
      <c r="F426" s="49"/>
    </row>
    <row r="427" spans="1:6" s="50" customFormat="1" ht="13.15" customHeight="1" x14ac:dyDescent="0.2">
      <c r="A427" s="46">
        <v>23500</v>
      </c>
      <c r="B427" s="47" t="s">
        <v>82</v>
      </c>
      <c r="C427" s="47" t="s">
        <v>518</v>
      </c>
      <c r="D427" s="48">
        <v>8000654749</v>
      </c>
      <c r="E427" s="49">
        <v>85016733</v>
      </c>
      <c r="F427" s="49"/>
    </row>
    <row r="428" spans="1:6" s="50" customFormat="1" ht="13.15" customHeight="1" x14ac:dyDescent="0.2">
      <c r="A428" s="46">
        <v>23555</v>
      </c>
      <c r="B428" s="47" t="s">
        <v>82</v>
      </c>
      <c r="C428" s="47" t="s">
        <v>519</v>
      </c>
      <c r="D428" s="48">
        <v>8000967651</v>
      </c>
      <c r="E428" s="49">
        <v>123242328</v>
      </c>
      <c r="F428" s="49"/>
    </row>
    <row r="429" spans="1:6" s="50" customFormat="1" ht="13.15" customHeight="1" x14ac:dyDescent="0.2">
      <c r="A429" s="46">
        <v>23570</v>
      </c>
      <c r="B429" s="47" t="s">
        <v>82</v>
      </c>
      <c r="C429" s="47" t="s">
        <v>520</v>
      </c>
      <c r="D429" s="48">
        <v>8000967667</v>
      </c>
      <c r="E429" s="49">
        <v>77428584</v>
      </c>
      <c r="F429" s="49"/>
    </row>
    <row r="430" spans="1:6" s="50" customFormat="1" ht="13.15" customHeight="1" x14ac:dyDescent="0.2">
      <c r="A430" s="46">
        <v>23574</v>
      </c>
      <c r="B430" s="47" t="s">
        <v>82</v>
      </c>
      <c r="C430" s="47" t="s">
        <v>521</v>
      </c>
      <c r="D430" s="48">
        <v>8000967707</v>
      </c>
      <c r="E430" s="49">
        <v>75341037</v>
      </c>
      <c r="F430" s="49"/>
    </row>
    <row r="431" spans="1:6" s="50" customFormat="1" ht="13.15" customHeight="1" x14ac:dyDescent="0.2">
      <c r="A431" s="46">
        <v>23580</v>
      </c>
      <c r="B431" s="47" t="s">
        <v>82</v>
      </c>
      <c r="C431" s="47" t="s">
        <v>522</v>
      </c>
      <c r="D431" s="48">
        <v>8000967721</v>
      </c>
      <c r="E431" s="49">
        <v>121850291</v>
      </c>
      <c r="F431" s="49"/>
    </row>
    <row r="432" spans="1:6" s="50" customFormat="1" ht="13.15" customHeight="1" x14ac:dyDescent="0.2">
      <c r="A432" s="46">
        <v>23586</v>
      </c>
      <c r="B432" s="47" t="s">
        <v>82</v>
      </c>
      <c r="C432" s="47" t="s">
        <v>523</v>
      </c>
      <c r="D432" s="48">
        <v>8000791627</v>
      </c>
      <c r="E432" s="49">
        <v>31488820</v>
      </c>
      <c r="F432" s="49"/>
    </row>
    <row r="433" spans="1:6" s="50" customFormat="1" ht="13.15" customHeight="1" x14ac:dyDescent="0.2">
      <c r="A433" s="46">
        <v>23670</v>
      </c>
      <c r="B433" s="47" t="s">
        <v>82</v>
      </c>
      <c r="C433" s="47" t="s">
        <v>524</v>
      </c>
      <c r="D433" s="48">
        <v>8000752319</v>
      </c>
      <c r="E433" s="49">
        <v>146735928</v>
      </c>
      <c r="F433" s="49"/>
    </row>
    <row r="434" spans="1:6" s="50" customFormat="1" ht="13.15" customHeight="1" x14ac:dyDescent="0.2">
      <c r="A434" s="46">
        <v>23672</v>
      </c>
      <c r="B434" s="47" t="s">
        <v>82</v>
      </c>
      <c r="C434" s="47" t="s">
        <v>525</v>
      </c>
      <c r="D434" s="48">
        <v>8000967818</v>
      </c>
      <c r="E434" s="49">
        <v>50913131</v>
      </c>
      <c r="F434" s="49"/>
    </row>
    <row r="435" spans="1:6" s="50" customFormat="1" ht="13.15" customHeight="1" x14ac:dyDescent="0.2">
      <c r="A435" s="46">
        <v>23675</v>
      </c>
      <c r="B435" s="47" t="s">
        <v>82</v>
      </c>
      <c r="C435" s="47" t="s">
        <v>526</v>
      </c>
      <c r="D435" s="48">
        <v>8000968049</v>
      </c>
      <c r="E435" s="49">
        <v>75273387</v>
      </c>
      <c r="F435" s="49"/>
    </row>
    <row r="436" spans="1:6" s="50" customFormat="1" ht="13.15" customHeight="1" x14ac:dyDescent="0.2">
      <c r="A436" s="46">
        <v>23678</v>
      </c>
      <c r="B436" s="47" t="s">
        <v>82</v>
      </c>
      <c r="C436" s="47" t="s">
        <v>197</v>
      </c>
      <c r="D436" s="48">
        <v>8000755377</v>
      </c>
      <c r="E436" s="49">
        <v>47821949</v>
      </c>
      <c r="F436" s="49"/>
    </row>
    <row r="437" spans="1:6" s="50" customFormat="1" ht="13.15" customHeight="1" x14ac:dyDescent="0.2">
      <c r="A437" s="46">
        <v>23682</v>
      </c>
      <c r="B437" s="47" t="s">
        <v>82</v>
      </c>
      <c r="C437" s="47" t="s">
        <v>527</v>
      </c>
      <c r="D437" s="48">
        <v>9002200618</v>
      </c>
      <c r="E437" s="49">
        <v>35099532</v>
      </c>
      <c r="F437" s="49"/>
    </row>
    <row r="438" spans="1:6" s="50" customFormat="1" ht="13.15" customHeight="1" x14ac:dyDescent="0.2">
      <c r="A438" s="46">
        <v>23686</v>
      </c>
      <c r="B438" s="47" t="s">
        <v>82</v>
      </c>
      <c r="C438" s="47" t="s">
        <v>528</v>
      </c>
      <c r="D438" s="48">
        <v>8000968056</v>
      </c>
      <c r="E438" s="49">
        <v>69336499</v>
      </c>
      <c r="F438" s="49"/>
    </row>
    <row r="439" spans="1:6" s="50" customFormat="1" ht="13.15" customHeight="1" x14ac:dyDescent="0.2">
      <c r="A439" s="46">
        <v>23807</v>
      </c>
      <c r="B439" s="47" t="s">
        <v>82</v>
      </c>
      <c r="C439" s="47" t="s">
        <v>529</v>
      </c>
      <c r="D439" s="48">
        <v>8000968070</v>
      </c>
      <c r="E439" s="49">
        <v>294367355</v>
      </c>
      <c r="F439" s="49"/>
    </row>
    <row r="440" spans="1:6" s="50" customFormat="1" ht="13.15" customHeight="1" x14ac:dyDescent="0.2">
      <c r="A440" s="46">
        <v>23815</v>
      </c>
      <c r="B440" s="47" t="s">
        <v>82</v>
      </c>
      <c r="C440" s="47" t="s">
        <v>530</v>
      </c>
      <c r="D440" s="48">
        <v>9002201472</v>
      </c>
      <c r="E440" s="49">
        <v>153790652</v>
      </c>
      <c r="F440" s="49"/>
    </row>
    <row r="441" spans="1:6" s="50" customFormat="1" ht="13.15" customHeight="1" x14ac:dyDescent="0.2">
      <c r="A441" s="46">
        <v>23855</v>
      </c>
      <c r="B441" s="47" t="s">
        <v>82</v>
      </c>
      <c r="C441" s="47" t="s">
        <v>531</v>
      </c>
      <c r="D441" s="48">
        <v>8000968088</v>
      </c>
      <c r="E441" s="49">
        <v>107004549</v>
      </c>
      <c r="F441" s="49"/>
    </row>
    <row r="442" spans="1:6" s="50" customFormat="1" ht="13.15" customHeight="1" x14ac:dyDescent="0.2">
      <c r="A442" s="46">
        <v>25001</v>
      </c>
      <c r="B442" s="47" t="s">
        <v>8</v>
      </c>
      <c r="C442" s="47" t="s">
        <v>532</v>
      </c>
      <c r="D442" s="48">
        <v>8906801494</v>
      </c>
      <c r="E442" s="49">
        <v>7791183</v>
      </c>
      <c r="F442" s="49"/>
    </row>
    <row r="443" spans="1:6" s="50" customFormat="1" ht="13.15" customHeight="1" x14ac:dyDescent="0.2">
      <c r="A443" s="46">
        <v>25019</v>
      </c>
      <c r="B443" s="47" t="s">
        <v>8</v>
      </c>
      <c r="C443" s="47" t="s">
        <v>533</v>
      </c>
      <c r="D443" s="48">
        <v>8999994500</v>
      </c>
      <c r="E443" s="49">
        <v>4813920</v>
      </c>
      <c r="F443" s="49"/>
    </row>
    <row r="444" spans="1:6" s="50" customFormat="1" ht="13.15" customHeight="1" x14ac:dyDescent="0.2">
      <c r="A444" s="46">
        <v>25035</v>
      </c>
      <c r="B444" s="47" t="s">
        <v>8</v>
      </c>
      <c r="C444" s="47" t="s">
        <v>534</v>
      </c>
      <c r="D444" s="48">
        <v>8906800971</v>
      </c>
      <c r="E444" s="49">
        <v>13508704</v>
      </c>
      <c r="F444" s="49"/>
    </row>
    <row r="445" spans="1:6" s="50" customFormat="1" ht="13.15" customHeight="1" x14ac:dyDescent="0.2">
      <c r="A445" s="46">
        <v>25040</v>
      </c>
      <c r="B445" s="47" t="s">
        <v>8</v>
      </c>
      <c r="C445" s="47" t="s">
        <v>535</v>
      </c>
      <c r="D445" s="48">
        <v>8999994263</v>
      </c>
      <c r="E445" s="49">
        <v>11416458</v>
      </c>
      <c r="F445" s="49"/>
    </row>
    <row r="446" spans="1:6" s="50" customFormat="1" ht="13.15" customHeight="1" x14ac:dyDescent="0.2">
      <c r="A446" s="46">
        <v>25053</v>
      </c>
      <c r="B446" s="47" t="s">
        <v>8</v>
      </c>
      <c r="C446" s="47" t="s">
        <v>536</v>
      </c>
      <c r="D446" s="48">
        <v>8000933868</v>
      </c>
      <c r="E446" s="49">
        <v>10974114</v>
      </c>
      <c r="F446" s="49"/>
    </row>
    <row r="447" spans="1:6" s="50" customFormat="1" ht="13.15" customHeight="1" x14ac:dyDescent="0.2">
      <c r="A447" s="46">
        <v>25086</v>
      </c>
      <c r="B447" s="47" t="s">
        <v>8</v>
      </c>
      <c r="C447" s="47" t="s">
        <v>537</v>
      </c>
      <c r="D447" s="48">
        <v>8000946240</v>
      </c>
      <c r="E447" s="49">
        <v>1774866</v>
      </c>
      <c r="F447" s="49"/>
    </row>
    <row r="448" spans="1:6" s="50" customFormat="1" ht="13.15" customHeight="1" x14ac:dyDescent="0.2">
      <c r="A448" s="46">
        <v>25095</v>
      </c>
      <c r="B448" s="47" t="s">
        <v>8</v>
      </c>
      <c r="C448" s="47" t="s">
        <v>538</v>
      </c>
      <c r="D448" s="48">
        <v>8999997085</v>
      </c>
      <c r="E448" s="49">
        <v>2054413</v>
      </c>
      <c r="F448" s="49"/>
    </row>
    <row r="449" spans="1:6" s="50" customFormat="1" ht="13.15" customHeight="1" x14ac:dyDescent="0.2">
      <c r="A449" s="46">
        <v>25099</v>
      </c>
      <c r="B449" s="47" t="s">
        <v>8</v>
      </c>
      <c r="C449" s="47" t="s">
        <v>539</v>
      </c>
      <c r="D449" s="48">
        <v>8000946226</v>
      </c>
      <c r="E449" s="49">
        <v>8863638</v>
      </c>
      <c r="F449" s="49"/>
    </row>
    <row r="450" spans="1:6" s="50" customFormat="1" ht="13.15" customHeight="1" x14ac:dyDescent="0.2">
      <c r="A450" s="46">
        <v>25120</v>
      </c>
      <c r="B450" s="47" t="s">
        <v>8</v>
      </c>
      <c r="C450" s="47" t="s">
        <v>540</v>
      </c>
      <c r="D450" s="48">
        <v>8906801075</v>
      </c>
      <c r="E450" s="49">
        <v>5356244</v>
      </c>
      <c r="F450" s="49"/>
    </row>
    <row r="451" spans="1:6" s="50" customFormat="1" ht="13.15" customHeight="1" x14ac:dyDescent="0.2">
      <c r="A451" s="46">
        <v>25123</v>
      </c>
      <c r="B451" s="47" t="s">
        <v>8</v>
      </c>
      <c r="C451" s="47" t="s">
        <v>541</v>
      </c>
      <c r="D451" s="48">
        <v>8000810919</v>
      </c>
      <c r="E451" s="49">
        <v>6083476</v>
      </c>
      <c r="F451" s="49"/>
    </row>
    <row r="452" spans="1:6" s="50" customFormat="1" ht="13.15" customHeight="1" x14ac:dyDescent="0.2">
      <c r="A452" s="46">
        <v>25126</v>
      </c>
      <c r="B452" s="47" t="s">
        <v>8</v>
      </c>
      <c r="C452" s="47" t="s">
        <v>542</v>
      </c>
      <c r="D452" s="48">
        <v>8999994650</v>
      </c>
      <c r="E452" s="49">
        <v>38675800</v>
      </c>
      <c r="F452" s="49"/>
    </row>
    <row r="453" spans="1:6" s="50" customFormat="1" ht="13.15" customHeight="1" x14ac:dyDescent="0.2">
      <c r="A453" s="46">
        <v>25148</v>
      </c>
      <c r="B453" s="47" t="s">
        <v>8</v>
      </c>
      <c r="C453" s="47" t="s">
        <v>543</v>
      </c>
      <c r="D453" s="48">
        <v>8999997100</v>
      </c>
      <c r="E453" s="49">
        <v>15581976</v>
      </c>
      <c r="F453" s="49"/>
    </row>
    <row r="454" spans="1:6" s="50" customFormat="1" ht="13.15" customHeight="1" x14ac:dyDescent="0.2">
      <c r="A454" s="46">
        <v>25151</v>
      </c>
      <c r="B454" s="47" t="s">
        <v>8</v>
      </c>
      <c r="C454" s="47" t="s">
        <v>544</v>
      </c>
      <c r="D454" s="48">
        <v>8999994629</v>
      </c>
      <c r="E454" s="49">
        <v>14611301</v>
      </c>
      <c r="F454" s="49"/>
    </row>
    <row r="455" spans="1:6" s="50" customFormat="1" ht="13.15" customHeight="1" x14ac:dyDescent="0.2">
      <c r="A455" s="46">
        <v>25154</v>
      </c>
      <c r="B455" s="47" t="s">
        <v>8</v>
      </c>
      <c r="C455" s="47" t="s">
        <v>545</v>
      </c>
      <c r="D455" s="48">
        <v>8999993677</v>
      </c>
      <c r="E455" s="49">
        <v>7866162</v>
      </c>
      <c r="F455" s="49"/>
    </row>
    <row r="456" spans="1:6" s="50" customFormat="1" ht="13.15" customHeight="1" x14ac:dyDescent="0.2">
      <c r="A456" s="46">
        <v>25168</v>
      </c>
      <c r="B456" s="47" t="s">
        <v>8</v>
      </c>
      <c r="C456" s="47" t="s">
        <v>546</v>
      </c>
      <c r="D456" s="48">
        <v>8999994002</v>
      </c>
      <c r="E456" s="49">
        <v>2950476</v>
      </c>
      <c r="F456" s="49"/>
    </row>
    <row r="457" spans="1:6" s="50" customFormat="1" ht="13.15" customHeight="1" x14ac:dyDescent="0.2">
      <c r="A457" s="46">
        <v>25178</v>
      </c>
      <c r="B457" s="47" t="s">
        <v>8</v>
      </c>
      <c r="C457" s="47" t="s">
        <v>547</v>
      </c>
      <c r="D457" s="48">
        <v>8999994675</v>
      </c>
      <c r="E457" s="49">
        <v>9068161</v>
      </c>
      <c r="F457" s="49"/>
    </row>
    <row r="458" spans="1:6" s="50" customFormat="1" ht="13.15" customHeight="1" x14ac:dyDescent="0.2">
      <c r="A458" s="46">
        <v>25181</v>
      </c>
      <c r="B458" s="47" t="s">
        <v>8</v>
      </c>
      <c r="C458" s="47" t="s">
        <v>548</v>
      </c>
      <c r="D458" s="48">
        <v>8999994145</v>
      </c>
      <c r="E458" s="49">
        <v>10243500</v>
      </c>
      <c r="F458" s="49"/>
    </row>
    <row r="459" spans="1:6" s="50" customFormat="1" ht="13.15" customHeight="1" x14ac:dyDescent="0.2">
      <c r="A459" s="46">
        <v>25183</v>
      </c>
      <c r="B459" s="47" t="s">
        <v>8</v>
      </c>
      <c r="C459" s="47" t="s">
        <v>549</v>
      </c>
      <c r="D459" s="48">
        <v>8999993573</v>
      </c>
      <c r="E459" s="49">
        <v>19674393</v>
      </c>
      <c r="F459" s="49"/>
    </row>
    <row r="460" spans="1:6" s="50" customFormat="1" ht="13.15" customHeight="1" x14ac:dyDescent="0.2">
      <c r="A460" s="46">
        <v>25200</v>
      </c>
      <c r="B460" s="47" t="s">
        <v>8</v>
      </c>
      <c r="C460" s="47" t="s">
        <v>550</v>
      </c>
      <c r="D460" s="48">
        <v>8999994668</v>
      </c>
      <c r="E460" s="49">
        <v>16782044</v>
      </c>
      <c r="F460" s="49"/>
    </row>
    <row r="461" spans="1:6" s="50" customFormat="1" ht="13.15" customHeight="1" x14ac:dyDescent="0.2">
      <c r="A461" s="46">
        <v>25214</v>
      </c>
      <c r="B461" s="47" t="s">
        <v>8</v>
      </c>
      <c r="C461" s="47" t="s">
        <v>551</v>
      </c>
      <c r="D461" s="48">
        <v>8999997053</v>
      </c>
      <c r="E461" s="49">
        <v>15328566</v>
      </c>
      <c r="F461" s="49"/>
    </row>
    <row r="462" spans="1:6" s="50" customFormat="1" ht="13.15" customHeight="1" x14ac:dyDescent="0.2">
      <c r="A462" s="46">
        <v>25224</v>
      </c>
      <c r="B462" s="47" t="s">
        <v>8</v>
      </c>
      <c r="C462" s="47" t="s">
        <v>552</v>
      </c>
      <c r="D462" s="48">
        <v>8999994066</v>
      </c>
      <c r="E462" s="49">
        <v>9476985</v>
      </c>
      <c r="F462" s="49"/>
    </row>
    <row r="463" spans="1:6" s="50" customFormat="1" ht="13.15" customHeight="1" x14ac:dyDescent="0.2">
      <c r="A463" s="46">
        <v>25245</v>
      </c>
      <c r="B463" s="47" t="s">
        <v>8</v>
      </c>
      <c r="C463" s="47" t="s">
        <v>553</v>
      </c>
      <c r="D463" s="48">
        <v>8906801620</v>
      </c>
      <c r="E463" s="49">
        <v>21876631</v>
      </c>
      <c r="F463" s="49"/>
    </row>
    <row r="464" spans="1:6" s="50" customFormat="1" ht="13.15" customHeight="1" x14ac:dyDescent="0.2">
      <c r="A464" s="46">
        <v>25258</v>
      </c>
      <c r="B464" s="47" t="s">
        <v>8</v>
      </c>
      <c r="C464" s="47" t="s">
        <v>263</v>
      </c>
      <c r="D464" s="48">
        <v>8999994604</v>
      </c>
      <c r="E464" s="49">
        <v>5401963</v>
      </c>
      <c r="F464" s="49"/>
    </row>
    <row r="465" spans="1:6" s="50" customFormat="1" ht="13.15" customHeight="1" x14ac:dyDescent="0.2">
      <c r="A465" s="46">
        <v>25260</v>
      </c>
      <c r="B465" s="47" t="s">
        <v>8</v>
      </c>
      <c r="C465" s="47" t="s">
        <v>554</v>
      </c>
      <c r="D465" s="48">
        <v>8320023184</v>
      </c>
      <c r="E465" s="49">
        <v>14848622</v>
      </c>
      <c r="F465" s="49"/>
    </row>
    <row r="466" spans="1:6" s="50" customFormat="1" ht="13.15" customHeight="1" x14ac:dyDescent="0.2">
      <c r="A466" s="46">
        <v>25279</v>
      </c>
      <c r="B466" s="47" t="s">
        <v>8</v>
      </c>
      <c r="C466" s="47" t="s">
        <v>555</v>
      </c>
      <c r="D466" s="48">
        <v>8999993645</v>
      </c>
      <c r="E466" s="49">
        <v>10236450</v>
      </c>
      <c r="F466" s="49"/>
    </row>
    <row r="467" spans="1:6" s="50" customFormat="1" ht="13.15" customHeight="1" x14ac:dyDescent="0.2">
      <c r="A467" s="46">
        <v>25281</v>
      </c>
      <c r="B467" s="47" t="s">
        <v>8</v>
      </c>
      <c r="C467" s="47" t="s">
        <v>556</v>
      </c>
      <c r="D467" s="48">
        <v>8999994201</v>
      </c>
      <c r="E467" s="49">
        <v>7468916</v>
      </c>
      <c r="F467" s="49"/>
    </row>
    <row r="468" spans="1:6" s="50" customFormat="1" ht="13.15" customHeight="1" x14ac:dyDescent="0.2">
      <c r="A468" s="46">
        <v>25288</v>
      </c>
      <c r="B468" s="47" t="s">
        <v>8</v>
      </c>
      <c r="C468" s="47" t="s">
        <v>558</v>
      </c>
      <c r="D468" s="48">
        <v>8999993233</v>
      </c>
      <c r="E468" s="49">
        <v>7695649</v>
      </c>
      <c r="F468" s="49"/>
    </row>
    <row r="469" spans="1:6" s="50" customFormat="1" ht="13.15" customHeight="1" x14ac:dyDescent="0.2">
      <c r="A469" s="46">
        <v>25293</v>
      </c>
      <c r="B469" s="47" t="s">
        <v>8</v>
      </c>
      <c r="C469" s="47" t="s">
        <v>559</v>
      </c>
      <c r="D469" s="48">
        <v>8000946717</v>
      </c>
      <c r="E469" s="49">
        <v>4613471</v>
      </c>
      <c r="F469" s="49"/>
    </row>
    <row r="470" spans="1:6" s="50" customFormat="1" ht="13.15" customHeight="1" x14ac:dyDescent="0.2">
      <c r="A470" s="46">
        <v>25295</v>
      </c>
      <c r="B470" s="47" t="s">
        <v>8</v>
      </c>
      <c r="C470" s="47" t="s">
        <v>560</v>
      </c>
      <c r="D470" s="48">
        <v>8999994191</v>
      </c>
      <c r="E470" s="49">
        <v>11684941</v>
      </c>
      <c r="F470" s="49"/>
    </row>
    <row r="471" spans="1:6" s="50" customFormat="1" ht="13.15" customHeight="1" x14ac:dyDescent="0.2">
      <c r="A471" s="46">
        <v>25297</v>
      </c>
      <c r="B471" s="47" t="s">
        <v>8</v>
      </c>
      <c r="C471" s="47" t="s">
        <v>561</v>
      </c>
      <c r="D471" s="48">
        <v>8999993312</v>
      </c>
      <c r="E471" s="49">
        <v>9509451</v>
      </c>
      <c r="F471" s="49"/>
    </row>
    <row r="472" spans="1:6" s="50" customFormat="1" ht="13.15" customHeight="1" x14ac:dyDescent="0.2">
      <c r="A472" s="46">
        <v>25299</v>
      </c>
      <c r="B472" s="47" t="s">
        <v>8</v>
      </c>
      <c r="C472" s="47" t="s">
        <v>562</v>
      </c>
      <c r="D472" s="48">
        <v>8000946842</v>
      </c>
      <c r="E472" s="49">
        <v>2445696</v>
      </c>
      <c r="F472" s="49"/>
    </row>
    <row r="473" spans="1:6" s="50" customFormat="1" ht="13.15" customHeight="1" x14ac:dyDescent="0.2">
      <c r="A473" s="46">
        <v>25312</v>
      </c>
      <c r="B473" s="47" t="s">
        <v>8</v>
      </c>
      <c r="C473" s="47" t="s">
        <v>164</v>
      </c>
      <c r="D473" s="48">
        <v>8320009921</v>
      </c>
      <c r="E473" s="49">
        <v>7748079</v>
      </c>
      <c r="F473" s="49"/>
    </row>
    <row r="474" spans="1:6" s="50" customFormat="1" ht="13.15" customHeight="1" x14ac:dyDescent="0.2">
      <c r="A474" s="46">
        <v>25317</v>
      </c>
      <c r="B474" s="47" t="s">
        <v>8</v>
      </c>
      <c r="C474" s="47" t="s">
        <v>563</v>
      </c>
      <c r="D474" s="48">
        <v>8999993620</v>
      </c>
      <c r="E474" s="49">
        <v>17619715</v>
      </c>
      <c r="F474" s="49"/>
    </row>
    <row r="475" spans="1:6" s="50" customFormat="1" ht="13.15" customHeight="1" x14ac:dyDescent="0.2">
      <c r="A475" s="46">
        <v>25320</v>
      </c>
      <c r="B475" s="47" t="s">
        <v>8</v>
      </c>
      <c r="C475" s="47" t="s">
        <v>564</v>
      </c>
      <c r="D475" s="48">
        <v>8999997014</v>
      </c>
      <c r="E475" s="49">
        <v>21208525</v>
      </c>
      <c r="F475" s="49"/>
    </row>
    <row r="476" spans="1:6" s="50" customFormat="1" ht="13.15" customHeight="1" x14ac:dyDescent="0.2">
      <c r="A476" s="46">
        <v>25322</v>
      </c>
      <c r="B476" s="47" t="s">
        <v>8</v>
      </c>
      <c r="C476" s="47" t="s">
        <v>565</v>
      </c>
      <c r="D476" s="48">
        <v>8999994421</v>
      </c>
      <c r="E476" s="49">
        <v>15838431</v>
      </c>
      <c r="F476" s="49"/>
    </row>
    <row r="477" spans="1:6" s="50" customFormat="1" ht="13.15" customHeight="1" x14ac:dyDescent="0.2">
      <c r="A477" s="46">
        <v>25324</v>
      </c>
      <c r="B477" s="47" t="s">
        <v>8</v>
      </c>
      <c r="C477" s="47" t="s">
        <v>566</v>
      </c>
      <c r="D477" s="48">
        <v>8000112719</v>
      </c>
      <c r="E477" s="49">
        <v>2439104</v>
      </c>
      <c r="F477" s="49"/>
    </row>
    <row r="478" spans="1:6" s="50" customFormat="1" ht="13.15" customHeight="1" x14ac:dyDescent="0.2">
      <c r="A478" s="46">
        <v>25326</v>
      </c>
      <c r="B478" s="47" t="s">
        <v>8</v>
      </c>
      <c r="C478" s="47" t="s">
        <v>567</v>
      </c>
      <c r="D478" s="48">
        <v>8999993953</v>
      </c>
      <c r="E478" s="49">
        <v>5649326</v>
      </c>
      <c r="F478" s="49"/>
    </row>
    <row r="479" spans="1:6" s="50" customFormat="1" ht="13.15" customHeight="1" x14ac:dyDescent="0.2">
      <c r="A479" s="46">
        <v>25328</v>
      </c>
      <c r="B479" s="47" t="s">
        <v>8</v>
      </c>
      <c r="C479" s="47" t="s">
        <v>568</v>
      </c>
      <c r="D479" s="48">
        <v>8000946851</v>
      </c>
      <c r="E479" s="49">
        <v>4474945</v>
      </c>
      <c r="F479" s="49"/>
    </row>
    <row r="480" spans="1:6" s="50" customFormat="1" ht="13.15" customHeight="1" x14ac:dyDescent="0.2">
      <c r="A480" s="46">
        <v>25335</v>
      </c>
      <c r="B480" s="47" t="s">
        <v>8</v>
      </c>
      <c r="C480" s="47" t="s">
        <v>569</v>
      </c>
      <c r="D480" s="48">
        <v>8000947011</v>
      </c>
      <c r="E480" s="49">
        <v>5248213</v>
      </c>
      <c r="F480" s="49"/>
    </row>
    <row r="481" spans="1:6" s="50" customFormat="1" ht="13.15" customHeight="1" x14ac:dyDescent="0.2">
      <c r="A481" s="46">
        <v>25339</v>
      </c>
      <c r="B481" s="47" t="s">
        <v>8</v>
      </c>
      <c r="C481" s="47" t="s">
        <v>570</v>
      </c>
      <c r="D481" s="48">
        <v>8000947041</v>
      </c>
      <c r="E481" s="49">
        <v>3910380</v>
      </c>
      <c r="F481" s="49"/>
    </row>
    <row r="482" spans="1:6" s="50" customFormat="1" ht="13.15" customHeight="1" x14ac:dyDescent="0.2">
      <c r="A482" s="46">
        <v>25368</v>
      </c>
      <c r="B482" s="47" t="s">
        <v>8</v>
      </c>
      <c r="C482" s="47" t="s">
        <v>571</v>
      </c>
      <c r="D482" s="48">
        <v>8000040182</v>
      </c>
      <c r="E482" s="49">
        <v>2305864</v>
      </c>
      <c r="F482" s="49"/>
    </row>
    <row r="483" spans="1:6" s="50" customFormat="1" ht="13.15" customHeight="1" x14ac:dyDescent="0.2">
      <c r="A483" s="46">
        <v>25372</v>
      </c>
      <c r="B483" s="47" t="s">
        <v>8</v>
      </c>
      <c r="C483" s="47" t="s">
        <v>572</v>
      </c>
      <c r="D483" s="48">
        <v>8000947059</v>
      </c>
      <c r="E483" s="49">
        <v>5089869</v>
      </c>
      <c r="F483" s="49"/>
    </row>
    <row r="484" spans="1:6" s="50" customFormat="1" ht="13.15" customHeight="1" x14ac:dyDescent="0.2">
      <c r="A484" s="46">
        <v>25377</v>
      </c>
      <c r="B484" s="47" t="s">
        <v>8</v>
      </c>
      <c r="C484" s="47" t="s">
        <v>573</v>
      </c>
      <c r="D484" s="48">
        <v>8999997125</v>
      </c>
      <c r="E484" s="49">
        <v>16574035</v>
      </c>
      <c r="F484" s="49"/>
    </row>
    <row r="485" spans="1:6" s="50" customFormat="1" ht="13.15" customHeight="1" x14ac:dyDescent="0.2">
      <c r="A485" s="46">
        <v>25386</v>
      </c>
      <c r="B485" s="47" t="s">
        <v>8</v>
      </c>
      <c r="C485" s="47" t="s">
        <v>574</v>
      </c>
      <c r="D485" s="48">
        <v>8906800267</v>
      </c>
      <c r="E485" s="49">
        <v>23152781</v>
      </c>
      <c r="F485" s="49"/>
    </row>
    <row r="486" spans="1:6" s="50" customFormat="1" ht="13.15" customHeight="1" x14ac:dyDescent="0.2">
      <c r="A486" s="46">
        <v>25394</v>
      </c>
      <c r="B486" s="47" t="s">
        <v>8</v>
      </c>
      <c r="C486" s="47" t="s">
        <v>575</v>
      </c>
      <c r="D486" s="48">
        <v>8999993691</v>
      </c>
      <c r="E486" s="49">
        <v>11053396</v>
      </c>
      <c r="F486" s="49"/>
    </row>
    <row r="487" spans="1:6" s="50" customFormat="1" ht="13.15" customHeight="1" x14ac:dyDescent="0.2">
      <c r="A487" s="46">
        <v>25398</v>
      </c>
      <c r="B487" s="47" t="s">
        <v>8</v>
      </c>
      <c r="C487" s="47" t="s">
        <v>576</v>
      </c>
      <c r="D487" s="48">
        <v>8999997211</v>
      </c>
      <c r="E487" s="49">
        <v>6644345</v>
      </c>
      <c r="F487" s="49"/>
    </row>
    <row r="488" spans="1:6" s="50" customFormat="1" ht="13.15" customHeight="1" x14ac:dyDescent="0.2">
      <c r="A488" s="46">
        <v>25402</v>
      </c>
      <c r="B488" s="47" t="s">
        <v>8</v>
      </c>
      <c r="C488" s="47" t="s">
        <v>462</v>
      </c>
      <c r="D488" s="48">
        <v>8000734751</v>
      </c>
      <c r="E488" s="49">
        <v>15090196</v>
      </c>
      <c r="F488" s="49"/>
    </row>
    <row r="489" spans="1:6" s="50" customFormat="1" ht="13.15" customHeight="1" x14ac:dyDescent="0.2">
      <c r="A489" s="46">
        <v>25407</v>
      </c>
      <c r="B489" s="47" t="s">
        <v>8</v>
      </c>
      <c r="C489" s="47" t="s">
        <v>577</v>
      </c>
      <c r="D489" s="48">
        <v>8999993305</v>
      </c>
      <c r="E489" s="49">
        <v>13015480</v>
      </c>
      <c r="F489" s="49"/>
    </row>
    <row r="490" spans="1:6" s="50" customFormat="1" ht="13.15" customHeight="1" x14ac:dyDescent="0.2">
      <c r="A490" s="46">
        <v>25426</v>
      </c>
      <c r="B490" s="47" t="s">
        <v>8</v>
      </c>
      <c r="C490" s="47" t="s">
        <v>578</v>
      </c>
      <c r="D490" s="48">
        <v>8999994011</v>
      </c>
      <c r="E490" s="49">
        <v>6631987</v>
      </c>
      <c r="F490" s="49"/>
    </row>
    <row r="491" spans="1:6" s="50" customFormat="1" ht="13.15" customHeight="1" x14ac:dyDescent="0.2">
      <c r="A491" s="46">
        <v>25430</v>
      </c>
      <c r="B491" s="47" t="s">
        <v>8</v>
      </c>
      <c r="C491" s="47" t="s">
        <v>579</v>
      </c>
      <c r="D491" s="48">
        <v>8999993258</v>
      </c>
      <c r="E491" s="49">
        <v>54131655</v>
      </c>
      <c r="F491" s="49"/>
    </row>
    <row r="492" spans="1:6" s="50" customFormat="1" ht="13.15" customHeight="1" x14ac:dyDescent="0.2">
      <c r="A492" s="46">
        <v>25436</v>
      </c>
      <c r="B492" s="47" t="s">
        <v>8</v>
      </c>
      <c r="C492" s="47" t="s">
        <v>580</v>
      </c>
      <c r="D492" s="48">
        <v>8000947113</v>
      </c>
      <c r="E492" s="49">
        <v>2510949</v>
      </c>
      <c r="F492" s="49"/>
    </row>
    <row r="493" spans="1:6" s="50" customFormat="1" ht="13.15" customHeight="1" x14ac:dyDescent="0.2">
      <c r="A493" s="46">
        <v>25438</v>
      </c>
      <c r="B493" s="47" t="s">
        <v>8</v>
      </c>
      <c r="C493" s="47" t="s">
        <v>581</v>
      </c>
      <c r="D493" s="48">
        <v>8999994708</v>
      </c>
      <c r="E493" s="49">
        <v>11252122</v>
      </c>
      <c r="F493" s="49"/>
    </row>
    <row r="494" spans="1:6" s="50" customFormat="1" ht="13.15" customHeight="1" x14ac:dyDescent="0.2">
      <c r="A494" s="46">
        <v>25483</v>
      </c>
      <c r="B494" s="47" t="s">
        <v>8</v>
      </c>
      <c r="C494" s="47" t="s">
        <v>12</v>
      </c>
      <c r="D494" s="48">
        <v>8906803903</v>
      </c>
      <c r="E494" s="49">
        <v>1599811</v>
      </c>
      <c r="F494" s="49"/>
    </row>
    <row r="495" spans="1:6" s="50" customFormat="1" ht="13.15" customHeight="1" x14ac:dyDescent="0.2">
      <c r="A495" s="46">
        <v>25486</v>
      </c>
      <c r="B495" s="47" t="s">
        <v>8</v>
      </c>
      <c r="C495" s="47" t="s">
        <v>582</v>
      </c>
      <c r="D495" s="48">
        <v>8999993661</v>
      </c>
      <c r="E495" s="49">
        <v>12742431</v>
      </c>
      <c r="F495" s="49"/>
    </row>
    <row r="496" spans="1:6" s="50" customFormat="1" ht="13.15" customHeight="1" x14ac:dyDescent="0.2">
      <c r="A496" s="46">
        <v>25488</v>
      </c>
      <c r="B496" s="47" t="s">
        <v>8</v>
      </c>
      <c r="C496" s="47" t="s">
        <v>583</v>
      </c>
      <c r="D496" s="48">
        <v>8999997078</v>
      </c>
      <c r="E496" s="49">
        <v>6629771</v>
      </c>
      <c r="F496" s="49"/>
    </row>
    <row r="497" spans="1:6" s="50" customFormat="1" ht="13.15" customHeight="1" x14ac:dyDescent="0.2">
      <c r="A497" s="46">
        <v>25489</v>
      </c>
      <c r="B497" s="47" t="s">
        <v>8</v>
      </c>
      <c r="C497" s="47" t="s">
        <v>584</v>
      </c>
      <c r="D497" s="48">
        <v>8000947138</v>
      </c>
      <c r="E497" s="49">
        <v>2910236</v>
      </c>
      <c r="F497" s="49"/>
    </row>
    <row r="498" spans="1:6" s="50" customFormat="1" ht="13.15" customHeight="1" x14ac:dyDescent="0.2">
      <c r="A498" s="46">
        <v>25491</v>
      </c>
      <c r="B498" s="47" t="s">
        <v>8</v>
      </c>
      <c r="C498" s="47" t="s">
        <v>585</v>
      </c>
      <c r="D498" s="48">
        <v>8999997189</v>
      </c>
      <c r="E498" s="49">
        <v>6599348</v>
      </c>
      <c r="F498" s="49"/>
    </row>
    <row r="499" spans="1:6" s="50" customFormat="1" ht="13.15" customHeight="1" x14ac:dyDescent="0.2">
      <c r="A499" s="46">
        <v>25506</v>
      </c>
      <c r="B499" s="47" t="s">
        <v>8</v>
      </c>
      <c r="C499" s="47" t="s">
        <v>586</v>
      </c>
      <c r="D499" s="48">
        <v>8906800883</v>
      </c>
      <c r="E499" s="49">
        <v>5207114</v>
      </c>
      <c r="F499" s="49"/>
    </row>
    <row r="500" spans="1:6" s="50" customFormat="1" ht="13.15" customHeight="1" x14ac:dyDescent="0.2">
      <c r="A500" s="46">
        <v>25513</v>
      </c>
      <c r="B500" s="47" t="s">
        <v>8</v>
      </c>
      <c r="C500" s="47" t="s">
        <v>587</v>
      </c>
      <c r="D500" s="48">
        <v>8999994754</v>
      </c>
      <c r="E500" s="49">
        <v>22361175</v>
      </c>
      <c r="F500" s="49"/>
    </row>
    <row r="501" spans="1:6" s="50" customFormat="1" ht="13.15" customHeight="1" x14ac:dyDescent="0.2">
      <c r="A501" s="46">
        <v>25518</v>
      </c>
      <c r="B501" s="47" t="s">
        <v>8</v>
      </c>
      <c r="C501" s="47" t="s">
        <v>588</v>
      </c>
      <c r="D501" s="48">
        <v>8999997046</v>
      </c>
      <c r="E501" s="49">
        <v>6325902</v>
      </c>
      <c r="F501" s="49"/>
    </row>
    <row r="502" spans="1:6" s="50" customFormat="1" ht="13.15" customHeight="1" x14ac:dyDescent="0.2">
      <c r="A502" s="46">
        <v>25524</v>
      </c>
      <c r="B502" s="47" t="s">
        <v>8</v>
      </c>
      <c r="C502" s="47" t="s">
        <v>589</v>
      </c>
      <c r="D502" s="48">
        <v>8906801731</v>
      </c>
      <c r="E502" s="49">
        <v>5065985</v>
      </c>
      <c r="F502" s="49"/>
    </row>
    <row r="503" spans="1:6" s="50" customFormat="1" ht="13.15" customHeight="1" x14ac:dyDescent="0.2">
      <c r="A503" s="46">
        <v>25530</v>
      </c>
      <c r="B503" s="47" t="s">
        <v>8</v>
      </c>
      <c r="C503" s="47" t="s">
        <v>590</v>
      </c>
      <c r="D503" s="48">
        <v>8000741205</v>
      </c>
      <c r="E503" s="49">
        <v>13223405</v>
      </c>
      <c r="F503" s="49"/>
    </row>
    <row r="504" spans="1:6" s="50" customFormat="1" ht="13.15" customHeight="1" x14ac:dyDescent="0.2">
      <c r="A504" s="46">
        <v>25535</v>
      </c>
      <c r="B504" s="47" t="s">
        <v>8</v>
      </c>
      <c r="C504" s="47" t="s">
        <v>591</v>
      </c>
      <c r="D504" s="48">
        <v>8906801541</v>
      </c>
      <c r="E504" s="49">
        <v>12136453</v>
      </c>
      <c r="F504" s="49"/>
    </row>
    <row r="505" spans="1:6" s="50" customFormat="1" ht="13.15" customHeight="1" x14ac:dyDescent="0.2">
      <c r="A505" s="46">
        <v>25572</v>
      </c>
      <c r="B505" s="47" t="s">
        <v>8</v>
      </c>
      <c r="C505" s="47" t="s">
        <v>592</v>
      </c>
      <c r="D505" s="48">
        <v>8999994138</v>
      </c>
      <c r="E505" s="49">
        <v>15173953</v>
      </c>
      <c r="F505" s="49"/>
    </row>
    <row r="506" spans="1:6" s="50" customFormat="1" ht="13.15" customHeight="1" x14ac:dyDescent="0.2">
      <c r="A506" s="46">
        <v>25580</v>
      </c>
      <c r="B506" s="47" t="s">
        <v>8</v>
      </c>
      <c r="C506" s="47" t="s">
        <v>593</v>
      </c>
      <c r="D506" s="48">
        <v>8000856124</v>
      </c>
      <c r="E506" s="49">
        <v>2388056</v>
      </c>
      <c r="F506" s="49"/>
    </row>
    <row r="507" spans="1:6" s="50" customFormat="1" ht="13.15" customHeight="1" x14ac:dyDescent="0.2">
      <c r="A507" s="46">
        <v>25592</v>
      </c>
      <c r="B507" s="47" t="s">
        <v>8</v>
      </c>
      <c r="C507" s="47" t="s">
        <v>594</v>
      </c>
      <c r="D507" s="48">
        <v>8999994328</v>
      </c>
      <c r="E507" s="49">
        <v>4656141</v>
      </c>
      <c r="F507" s="49"/>
    </row>
    <row r="508" spans="1:6" s="50" customFormat="1" ht="13.15" customHeight="1" x14ac:dyDescent="0.2">
      <c r="A508" s="46">
        <v>25594</v>
      </c>
      <c r="B508" s="47" t="s">
        <v>8</v>
      </c>
      <c r="C508" s="47" t="s">
        <v>595</v>
      </c>
      <c r="D508" s="48">
        <v>8000947161</v>
      </c>
      <c r="E508" s="49">
        <v>7662712</v>
      </c>
      <c r="F508" s="49"/>
    </row>
    <row r="509" spans="1:6" s="50" customFormat="1" ht="13.15" customHeight="1" x14ac:dyDescent="0.2">
      <c r="A509" s="46">
        <v>25596</v>
      </c>
      <c r="B509" s="47" t="s">
        <v>8</v>
      </c>
      <c r="C509" s="47" t="s">
        <v>596</v>
      </c>
      <c r="D509" s="48">
        <v>8999994310</v>
      </c>
      <c r="E509" s="49">
        <v>6353687</v>
      </c>
      <c r="F509" s="49"/>
    </row>
    <row r="510" spans="1:6" s="50" customFormat="1" ht="13.15" customHeight="1" x14ac:dyDescent="0.2">
      <c r="A510" s="46">
        <v>25599</v>
      </c>
      <c r="B510" s="47" t="s">
        <v>8</v>
      </c>
      <c r="C510" s="47" t="s">
        <v>597</v>
      </c>
      <c r="D510" s="48">
        <v>8906802367</v>
      </c>
      <c r="E510" s="49">
        <v>7276290</v>
      </c>
      <c r="F510" s="49"/>
    </row>
    <row r="511" spans="1:6" s="50" customFormat="1" ht="13.15" customHeight="1" x14ac:dyDescent="0.2">
      <c r="A511" s="46">
        <v>25612</v>
      </c>
      <c r="B511" s="47" t="s">
        <v>8</v>
      </c>
      <c r="C511" s="47" t="s">
        <v>598</v>
      </c>
      <c r="D511" s="48">
        <v>8906800591</v>
      </c>
      <c r="E511" s="49">
        <v>7189936</v>
      </c>
      <c r="F511" s="49"/>
    </row>
    <row r="512" spans="1:6" s="50" customFormat="1" ht="13.15" customHeight="1" x14ac:dyDescent="0.2">
      <c r="A512" s="46">
        <v>25645</v>
      </c>
      <c r="B512" s="47" t="s">
        <v>8</v>
      </c>
      <c r="C512" s="47" t="s">
        <v>599</v>
      </c>
      <c r="D512" s="48">
        <v>8605270461</v>
      </c>
      <c r="E512" s="49">
        <v>8927748</v>
      </c>
      <c r="F512" s="49"/>
    </row>
    <row r="513" spans="1:6" s="50" customFormat="1" ht="13.15" customHeight="1" x14ac:dyDescent="0.2">
      <c r="A513" s="46">
        <v>25649</v>
      </c>
      <c r="B513" s="47" t="s">
        <v>8</v>
      </c>
      <c r="C513" s="47" t="s">
        <v>600</v>
      </c>
      <c r="D513" s="48">
        <v>8000934375</v>
      </c>
      <c r="E513" s="49">
        <v>8547220</v>
      </c>
      <c r="F513" s="49"/>
    </row>
    <row r="514" spans="1:6" s="50" customFormat="1" ht="13.15" customHeight="1" x14ac:dyDescent="0.2">
      <c r="A514" s="46">
        <v>25653</v>
      </c>
      <c r="B514" s="47" t="s">
        <v>8</v>
      </c>
      <c r="C514" s="47" t="s">
        <v>601</v>
      </c>
      <c r="D514" s="48">
        <v>8000947518</v>
      </c>
      <c r="E514" s="49">
        <v>4113620</v>
      </c>
      <c r="F514" s="49"/>
    </row>
    <row r="515" spans="1:6" s="50" customFormat="1" ht="13.15" customHeight="1" x14ac:dyDescent="0.2">
      <c r="A515" s="46">
        <v>25658</v>
      </c>
      <c r="B515" s="47" t="s">
        <v>8</v>
      </c>
      <c r="C515" s="47" t="s">
        <v>198</v>
      </c>
      <c r="D515" s="48">
        <v>8999991735</v>
      </c>
      <c r="E515" s="49">
        <v>8225615</v>
      </c>
      <c r="F515" s="49"/>
    </row>
    <row r="516" spans="1:6" s="50" customFormat="1" ht="13.15" customHeight="1" x14ac:dyDescent="0.2">
      <c r="A516" s="46">
        <v>25662</v>
      </c>
      <c r="B516" s="47" t="s">
        <v>8</v>
      </c>
      <c r="C516" s="47" t="s">
        <v>602</v>
      </c>
      <c r="D516" s="48">
        <v>8999994224</v>
      </c>
      <c r="E516" s="49">
        <v>8873152</v>
      </c>
      <c r="F516" s="49"/>
    </row>
    <row r="517" spans="1:6" s="50" customFormat="1" ht="13.15" customHeight="1" x14ac:dyDescent="0.2">
      <c r="A517" s="46">
        <v>25718</v>
      </c>
      <c r="B517" s="47" t="s">
        <v>8</v>
      </c>
      <c r="C517" s="47" t="s">
        <v>603</v>
      </c>
      <c r="D517" s="48">
        <v>8000947525</v>
      </c>
      <c r="E517" s="49">
        <v>10026790</v>
      </c>
      <c r="F517" s="49"/>
    </row>
    <row r="518" spans="1:6" s="50" customFormat="1" ht="13.15" customHeight="1" x14ac:dyDescent="0.2">
      <c r="A518" s="46">
        <v>25736</v>
      </c>
      <c r="B518" s="47" t="s">
        <v>8</v>
      </c>
      <c r="C518" s="47" t="s">
        <v>604</v>
      </c>
      <c r="D518" s="48">
        <v>8999994152</v>
      </c>
      <c r="E518" s="49">
        <v>10935856</v>
      </c>
      <c r="F518" s="49"/>
    </row>
    <row r="519" spans="1:6" s="50" customFormat="1" ht="13.15" customHeight="1" x14ac:dyDescent="0.2">
      <c r="A519" s="46">
        <v>25740</v>
      </c>
      <c r="B519" s="47" t="s">
        <v>8</v>
      </c>
      <c r="C519" s="47" t="s">
        <v>605</v>
      </c>
      <c r="D519" s="48">
        <v>8999993724</v>
      </c>
      <c r="E519" s="49">
        <v>24940263</v>
      </c>
      <c r="F519" s="49"/>
    </row>
    <row r="520" spans="1:6" s="50" customFormat="1" ht="13.15" customHeight="1" x14ac:dyDescent="0.2">
      <c r="A520" s="46">
        <v>25743</v>
      </c>
      <c r="B520" s="47" t="s">
        <v>8</v>
      </c>
      <c r="C520" s="47" t="s">
        <v>606</v>
      </c>
      <c r="D520" s="48">
        <v>8906804370</v>
      </c>
      <c r="E520" s="49">
        <v>17932304</v>
      </c>
      <c r="F520" s="49"/>
    </row>
    <row r="521" spans="1:6" s="50" customFormat="1" ht="13.15" customHeight="1" x14ac:dyDescent="0.2">
      <c r="A521" s="46">
        <v>25745</v>
      </c>
      <c r="B521" s="47" t="s">
        <v>8</v>
      </c>
      <c r="C521" s="47" t="s">
        <v>607</v>
      </c>
      <c r="D521" s="48">
        <v>8999993842</v>
      </c>
      <c r="E521" s="49">
        <v>10891704</v>
      </c>
      <c r="F521" s="49"/>
    </row>
    <row r="522" spans="1:6" s="50" customFormat="1" ht="13.15" customHeight="1" x14ac:dyDescent="0.2">
      <c r="A522" s="46">
        <v>25758</v>
      </c>
      <c r="B522" s="47" t="s">
        <v>8</v>
      </c>
      <c r="C522" s="47" t="s">
        <v>608</v>
      </c>
      <c r="D522" s="48">
        <v>8999994682</v>
      </c>
      <c r="E522" s="49">
        <v>18521534</v>
      </c>
      <c r="F522" s="49"/>
    </row>
    <row r="523" spans="1:6" s="50" customFormat="1" ht="13.15" customHeight="1" x14ac:dyDescent="0.2">
      <c r="A523" s="46">
        <v>25769</v>
      </c>
      <c r="B523" s="47" t="s">
        <v>8</v>
      </c>
      <c r="C523" s="47" t="s">
        <v>609</v>
      </c>
      <c r="D523" s="48">
        <v>8999993147</v>
      </c>
      <c r="E523" s="49">
        <v>11379282</v>
      </c>
      <c r="F523" s="49"/>
    </row>
    <row r="524" spans="1:6" s="50" customFormat="1" ht="13.15" customHeight="1" x14ac:dyDescent="0.2">
      <c r="A524" s="46">
        <v>25772</v>
      </c>
      <c r="B524" s="47" t="s">
        <v>8</v>
      </c>
      <c r="C524" s="47" t="s">
        <v>610</v>
      </c>
      <c r="D524" s="48">
        <v>8999994303</v>
      </c>
      <c r="E524" s="49">
        <v>13563644</v>
      </c>
      <c r="F524" s="49"/>
    </row>
    <row r="525" spans="1:6" s="50" customFormat="1" ht="13.15" customHeight="1" x14ac:dyDescent="0.2">
      <c r="A525" s="46">
        <v>25777</v>
      </c>
      <c r="B525" s="47" t="s">
        <v>8</v>
      </c>
      <c r="C525" s="47" t="s">
        <v>611</v>
      </c>
      <c r="D525" s="48">
        <v>8999993985</v>
      </c>
      <c r="E525" s="49">
        <v>5399780</v>
      </c>
      <c r="F525" s="49"/>
    </row>
    <row r="526" spans="1:6" s="50" customFormat="1" ht="13.15" customHeight="1" x14ac:dyDescent="0.2">
      <c r="A526" s="46">
        <v>25779</v>
      </c>
      <c r="B526" s="47" t="s">
        <v>8</v>
      </c>
      <c r="C526" s="47" t="s">
        <v>612</v>
      </c>
      <c r="D526" s="48">
        <v>8999997007</v>
      </c>
      <c r="E526" s="49">
        <v>5672969</v>
      </c>
      <c r="F526" s="49"/>
    </row>
    <row r="527" spans="1:6" s="50" customFormat="1" ht="13.15" customHeight="1" x14ac:dyDescent="0.2">
      <c r="A527" s="46">
        <v>25781</v>
      </c>
      <c r="B527" s="47" t="s">
        <v>8</v>
      </c>
      <c r="C527" s="47" t="s">
        <v>613</v>
      </c>
      <c r="D527" s="48">
        <v>8999994761</v>
      </c>
      <c r="E527" s="49">
        <v>5691972</v>
      </c>
      <c r="F527" s="49"/>
    </row>
    <row r="528" spans="1:6" s="50" customFormat="1" ht="13.15" customHeight="1" x14ac:dyDescent="0.2">
      <c r="A528" s="46">
        <v>25785</v>
      </c>
      <c r="B528" s="47" t="s">
        <v>8</v>
      </c>
      <c r="C528" s="47" t="s">
        <v>614</v>
      </c>
      <c r="D528" s="48">
        <v>8999994439</v>
      </c>
      <c r="E528" s="49">
        <v>14719078</v>
      </c>
      <c r="F528" s="49"/>
    </row>
    <row r="529" spans="1:8" s="50" customFormat="1" ht="13.15" customHeight="1" x14ac:dyDescent="0.2">
      <c r="A529" s="46">
        <v>25793</v>
      </c>
      <c r="B529" s="47" t="s">
        <v>8</v>
      </c>
      <c r="C529" s="47" t="s">
        <v>615</v>
      </c>
      <c r="D529" s="48">
        <v>8999994819</v>
      </c>
      <c r="E529" s="49">
        <v>9769395</v>
      </c>
      <c r="F529" s="49"/>
    </row>
    <row r="530" spans="1:8" s="50" customFormat="1" ht="13.15" customHeight="1" x14ac:dyDescent="0.2">
      <c r="A530" s="46">
        <v>25797</v>
      </c>
      <c r="B530" s="47" t="s">
        <v>8</v>
      </c>
      <c r="C530" s="47" t="s">
        <v>616</v>
      </c>
      <c r="D530" s="48">
        <v>8000045746</v>
      </c>
      <c r="E530" s="49">
        <v>7120793</v>
      </c>
      <c r="F530" s="49"/>
    </row>
    <row r="531" spans="1:8" s="50" customFormat="1" ht="13.15" customHeight="1" x14ac:dyDescent="0.2">
      <c r="A531" s="46">
        <v>25799</v>
      </c>
      <c r="B531" s="47" t="s">
        <v>8</v>
      </c>
      <c r="C531" s="47" t="s">
        <v>617</v>
      </c>
      <c r="D531" s="48">
        <v>8000951742</v>
      </c>
      <c r="E531" s="49">
        <v>14285733</v>
      </c>
      <c r="F531" s="49"/>
    </row>
    <row r="532" spans="1:8" s="50" customFormat="1" ht="13.15" customHeight="1" x14ac:dyDescent="0.2">
      <c r="A532" s="46">
        <v>25805</v>
      </c>
      <c r="B532" s="47" t="s">
        <v>8</v>
      </c>
      <c r="C532" s="47" t="s">
        <v>618</v>
      </c>
      <c r="D532" s="48">
        <v>8000186895</v>
      </c>
      <c r="E532" s="49">
        <v>4577707</v>
      </c>
      <c r="F532" s="49"/>
    </row>
    <row r="533" spans="1:8" s="50" customFormat="1" ht="13.15" customHeight="1" x14ac:dyDescent="0.2">
      <c r="A533" s="46">
        <v>25807</v>
      </c>
      <c r="B533" s="47" t="s">
        <v>8</v>
      </c>
      <c r="C533" s="47" t="s">
        <v>619</v>
      </c>
      <c r="D533" s="48">
        <v>8000947826</v>
      </c>
      <c r="E533" s="49">
        <v>2456249</v>
      </c>
      <c r="F533" s="49"/>
    </row>
    <row r="534" spans="1:8" s="50" customFormat="1" ht="13.15" customHeight="1" x14ac:dyDescent="0.2">
      <c r="A534" s="46">
        <v>25815</v>
      </c>
      <c r="B534" s="47" t="s">
        <v>8</v>
      </c>
      <c r="C534" s="47" t="s">
        <v>620</v>
      </c>
      <c r="D534" s="48">
        <v>8000934391</v>
      </c>
      <c r="E534" s="49">
        <v>13519557</v>
      </c>
      <c r="F534" s="49"/>
    </row>
    <row r="535" spans="1:8" s="50" customFormat="1" ht="13.15" customHeight="1" x14ac:dyDescent="0.2">
      <c r="A535" s="46">
        <v>25817</v>
      </c>
      <c r="B535" s="47" t="s">
        <v>8</v>
      </c>
      <c r="C535" s="47" t="s">
        <v>621</v>
      </c>
      <c r="D535" s="48">
        <v>8999994288</v>
      </c>
      <c r="E535" s="49">
        <v>35763340</v>
      </c>
      <c r="F535" s="49"/>
    </row>
    <row r="536" spans="1:8" s="50" customFormat="1" ht="27" customHeight="1" x14ac:dyDescent="0.2">
      <c r="A536" s="46">
        <v>25823</v>
      </c>
      <c r="B536" s="47" t="s">
        <v>8</v>
      </c>
      <c r="C536" s="47" t="s">
        <v>622</v>
      </c>
      <c r="D536" s="48">
        <v>8000727158</v>
      </c>
      <c r="E536" s="49">
        <v>0</v>
      </c>
      <c r="F536" s="110" t="s">
        <v>1097</v>
      </c>
      <c r="G536" s="134"/>
      <c r="H536" s="135"/>
    </row>
    <row r="537" spans="1:8" s="50" customFormat="1" ht="13.15" customHeight="1" x14ac:dyDescent="0.2">
      <c r="A537" s="46">
        <v>25839</v>
      </c>
      <c r="B537" s="47" t="s">
        <v>8</v>
      </c>
      <c r="C537" s="47" t="s">
        <v>623</v>
      </c>
      <c r="D537" s="48">
        <v>8999993851</v>
      </c>
      <c r="E537" s="49">
        <v>12906999</v>
      </c>
      <c r="F537" s="49"/>
    </row>
    <row r="538" spans="1:8" s="50" customFormat="1" ht="13.15" customHeight="1" x14ac:dyDescent="0.2">
      <c r="A538" s="46">
        <v>25841</v>
      </c>
      <c r="B538" s="47" t="s">
        <v>8</v>
      </c>
      <c r="C538" s="47" t="s">
        <v>624</v>
      </c>
      <c r="D538" s="48">
        <v>8000955680</v>
      </c>
      <c r="E538" s="49">
        <v>6567300</v>
      </c>
      <c r="F538" s="49"/>
    </row>
    <row r="539" spans="1:8" s="50" customFormat="1" ht="13.15" customHeight="1" x14ac:dyDescent="0.2">
      <c r="A539" s="46">
        <v>25843</v>
      </c>
      <c r="B539" s="47" t="s">
        <v>8</v>
      </c>
      <c r="C539" s="47" t="s">
        <v>625</v>
      </c>
      <c r="D539" s="48">
        <v>8999992812</v>
      </c>
      <c r="E539" s="49">
        <v>33854821</v>
      </c>
      <c r="F539" s="49"/>
    </row>
    <row r="540" spans="1:8" s="50" customFormat="1" ht="13.15" customHeight="1" x14ac:dyDescent="0.2">
      <c r="A540" s="46">
        <v>25845</v>
      </c>
      <c r="B540" s="47" t="s">
        <v>8</v>
      </c>
      <c r="C540" s="47" t="s">
        <v>626</v>
      </c>
      <c r="D540" s="48">
        <v>8999993881</v>
      </c>
      <c r="E540" s="49">
        <v>6821649</v>
      </c>
      <c r="F540" s="49"/>
    </row>
    <row r="541" spans="1:8" s="50" customFormat="1" ht="13.15" customHeight="1" x14ac:dyDescent="0.2">
      <c r="A541" s="46">
        <v>25851</v>
      </c>
      <c r="B541" s="47" t="s">
        <v>8</v>
      </c>
      <c r="C541" s="47" t="s">
        <v>627</v>
      </c>
      <c r="D541" s="48">
        <v>8999994073</v>
      </c>
      <c r="E541" s="49">
        <v>3802068</v>
      </c>
      <c r="F541" s="49"/>
    </row>
    <row r="542" spans="1:8" s="50" customFormat="1" ht="13.15" customHeight="1" x14ac:dyDescent="0.2">
      <c r="A542" s="46">
        <v>25862</v>
      </c>
      <c r="B542" s="47" t="s">
        <v>8</v>
      </c>
      <c r="C542" s="47" t="s">
        <v>628</v>
      </c>
      <c r="D542" s="48">
        <v>8999994485</v>
      </c>
      <c r="E542" s="49">
        <v>7834716</v>
      </c>
      <c r="F542" s="49"/>
    </row>
    <row r="543" spans="1:8" s="50" customFormat="1" ht="13.15" customHeight="1" x14ac:dyDescent="0.2">
      <c r="A543" s="46">
        <v>25867</v>
      </c>
      <c r="B543" s="47" t="s">
        <v>8</v>
      </c>
      <c r="C543" s="47" t="s">
        <v>629</v>
      </c>
      <c r="D543" s="48">
        <v>8999997092</v>
      </c>
      <c r="E543" s="49">
        <v>3904672</v>
      </c>
      <c r="F543" s="49"/>
    </row>
    <row r="544" spans="1:8" s="50" customFormat="1" ht="13.15" customHeight="1" x14ac:dyDescent="0.2">
      <c r="A544" s="46">
        <v>25871</v>
      </c>
      <c r="B544" s="47" t="s">
        <v>8</v>
      </c>
      <c r="C544" s="47" t="s">
        <v>630</v>
      </c>
      <c r="D544" s="48">
        <v>8999994478</v>
      </c>
      <c r="E544" s="49">
        <v>2185721</v>
      </c>
      <c r="F544" s="49"/>
    </row>
    <row r="545" spans="1:6" s="50" customFormat="1" ht="13.15" customHeight="1" x14ac:dyDescent="0.2">
      <c r="A545" s="46">
        <v>25873</v>
      </c>
      <c r="B545" s="47" t="s">
        <v>8</v>
      </c>
      <c r="C545" s="47" t="s">
        <v>631</v>
      </c>
      <c r="D545" s="48">
        <v>8999994453</v>
      </c>
      <c r="E545" s="49">
        <v>16953364</v>
      </c>
      <c r="F545" s="49"/>
    </row>
    <row r="546" spans="1:6" s="50" customFormat="1" ht="13.15" customHeight="1" x14ac:dyDescent="0.2">
      <c r="A546" s="46">
        <v>25875</v>
      </c>
      <c r="B546" s="47" t="s">
        <v>8</v>
      </c>
      <c r="C546" s="47" t="s">
        <v>632</v>
      </c>
      <c r="D546" s="48">
        <v>8999993122</v>
      </c>
      <c r="E546" s="49">
        <v>21244950</v>
      </c>
      <c r="F546" s="49"/>
    </row>
    <row r="547" spans="1:6" s="50" customFormat="1" ht="13.15" customHeight="1" x14ac:dyDescent="0.2">
      <c r="A547" s="46">
        <v>25878</v>
      </c>
      <c r="B547" s="47" t="s">
        <v>8</v>
      </c>
      <c r="C547" s="47" t="s">
        <v>633</v>
      </c>
      <c r="D547" s="48">
        <v>8906801423</v>
      </c>
      <c r="E547" s="49">
        <v>15705721</v>
      </c>
      <c r="F547" s="49"/>
    </row>
    <row r="548" spans="1:6" s="50" customFormat="1" ht="13.15" customHeight="1" x14ac:dyDescent="0.2">
      <c r="A548" s="46">
        <v>25885</v>
      </c>
      <c r="B548" s="47" t="s">
        <v>8</v>
      </c>
      <c r="C548" s="47" t="s">
        <v>634</v>
      </c>
      <c r="D548" s="48">
        <v>8000947761</v>
      </c>
      <c r="E548" s="49">
        <v>21152256</v>
      </c>
      <c r="F548" s="49"/>
    </row>
    <row r="549" spans="1:6" s="50" customFormat="1" ht="13.15" customHeight="1" x14ac:dyDescent="0.2">
      <c r="A549" s="46">
        <v>25898</v>
      </c>
      <c r="B549" s="47" t="s">
        <v>8</v>
      </c>
      <c r="C549" s="47" t="s">
        <v>635</v>
      </c>
      <c r="D549" s="48">
        <v>8000947786</v>
      </c>
      <c r="E549" s="49">
        <v>3852816</v>
      </c>
      <c r="F549" s="49"/>
    </row>
    <row r="550" spans="1:6" s="50" customFormat="1" ht="13.15" customHeight="1" x14ac:dyDescent="0.2">
      <c r="A550" s="46">
        <v>27006</v>
      </c>
      <c r="B550" s="47" t="s">
        <v>86</v>
      </c>
      <c r="C550" s="47" t="s">
        <v>636</v>
      </c>
      <c r="D550" s="48">
        <v>8916800508</v>
      </c>
      <c r="E550" s="49">
        <v>27038066</v>
      </c>
      <c r="F550" s="49"/>
    </row>
    <row r="551" spans="1:6" s="50" customFormat="1" ht="13.15" customHeight="1" x14ac:dyDescent="0.2">
      <c r="A551" s="46">
        <v>27025</v>
      </c>
      <c r="B551" s="47" t="s">
        <v>86</v>
      </c>
      <c r="C551" s="47" t="s">
        <v>637</v>
      </c>
      <c r="D551" s="48">
        <v>8916000624</v>
      </c>
      <c r="E551" s="49">
        <v>114829907</v>
      </c>
      <c r="F551" s="49"/>
    </row>
    <row r="552" spans="1:6" s="50" customFormat="1" ht="13.15" customHeight="1" x14ac:dyDescent="0.2">
      <c r="A552" s="46">
        <v>27050</v>
      </c>
      <c r="B552" s="47" t="s">
        <v>86</v>
      </c>
      <c r="C552" s="47" t="s">
        <v>638</v>
      </c>
      <c r="D552" s="48">
        <v>8180003951</v>
      </c>
      <c r="E552" s="49">
        <v>14943380</v>
      </c>
      <c r="F552" s="49"/>
    </row>
    <row r="553" spans="1:6" s="50" customFormat="1" ht="13.15" customHeight="1" x14ac:dyDescent="0.2">
      <c r="A553" s="46">
        <v>27073</v>
      </c>
      <c r="B553" s="47" t="s">
        <v>86</v>
      </c>
      <c r="C553" s="47" t="s">
        <v>639</v>
      </c>
      <c r="D553" s="48">
        <v>8916800554</v>
      </c>
      <c r="E553" s="49">
        <v>59864517</v>
      </c>
      <c r="F553" s="49"/>
    </row>
    <row r="554" spans="1:6" s="50" customFormat="1" ht="13.15" customHeight="1" x14ac:dyDescent="0.2">
      <c r="A554" s="46">
        <v>27075</v>
      </c>
      <c r="B554" s="47" t="s">
        <v>86</v>
      </c>
      <c r="C554" s="47" t="s">
        <v>640</v>
      </c>
      <c r="D554" s="48">
        <v>8916803953</v>
      </c>
      <c r="E554" s="49">
        <v>21705525</v>
      </c>
      <c r="F554" s="49"/>
    </row>
    <row r="555" spans="1:6" s="50" customFormat="1" ht="13.15" customHeight="1" x14ac:dyDescent="0.2">
      <c r="A555" s="46">
        <v>27077</v>
      </c>
      <c r="B555" s="47" t="s">
        <v>86</v>
      </c>
      <c r="C555" s="47" t="s">
        <v>641</v>
      </c>
      <c r="D555" s="48">
        <v>8000955895</v>
      </c>
      <c r="E555" s="49">
        <v>73557233</v>
      </c>
      <c r="F555" s="49"/>
    </row>
    <row r="556" spans="1:6" s="50" customFormat="1" ht="13.15" customHeight="1" x14ac:dyDescent="0.2">
      <c r="A556" s="46">
        <v>27099</v>
      </c>
      <c r="B556" s="47" t="s">
        <v>86</v>
      </c>
      <c r="C556" s="47" t="s">
        <v>642</v>
      </c>
      <c r="D556" s="48">
        <v>8000703758</v>
      </c>
      <c r="E556" s="49">
        <v>54151665</v>
      </c>
      <c r="F556" s="49"/>
    </row>
    <row r="557" spans="1:6" s="50" customFormat="1" ht="13.15" customHeight="1" x14ac:dyDescent="0.2">
      <c r="A557" s="46">
        <v>27135</v>
      </c>
      <c r="B557" s="47" t="s">
        <v>86</v>
      </c>
      <c r="C557" s="47" t="s">
        <v>643</v>
      </c>
      <c r="D557" s="48">
        <v>8002394145</v>
      </c>
      <c r="E557" s="49">
        <v>15249300</v>
      </c>
      <c r="F557" s="49"/>
    </row>
    <row r="558" spans="1:6" s="50" customFormat="1" ht="13.15" customHeight="1" x14ac:dyDescent="0.2">
      <c r="A558" s="46">
        <v>27150</v>
      </c>
      <c r="B558" s="47" t="s">
        <v>86</v>
      </c>
      <c r="C558" s="47" t="s">
        <v>644</v>
      </c>
      <c r="D558" s="48">
        <v>8180013419</v>
      </c>
      <c r="E558" s="49">
        <v>48163199</v>
      </c>
      <c r="F558" s="49"/>
    </row>
    <row r="559" spans="1:6" s="50" customFormat="1" ht="13.15" customHeight="1" x14ac:dyDescent="0.2">
      <c r="A559" s="46">
        <v>27160</v>
      </c>
      <c r="B559" s="47" t="s">
        <v>86</v>
      </c>
      <c r="C559" s="47" t="s">
        <v>645</v>
      </c>
      <c r="D559" s="48">
        <v>8180012023</v>
      </c>
      <c r="E559" s="49">
        <v>13920908</v>
      </c>
      <c r="F559" s="49"/>
    </row>
    <row r="560" spans="1:6" s="50" customFormat="1" ht="13.15" customHeight="1" x14ac:dyDescent="0.2">
      <c r="A560" s="46">
        <v>27205</v>
      </c>
      <c r="B560" s="47" t="s">
        <v>86</v>
      </c>
      <c r="C560" s="47" t="s">
        <v>646</v>
      </c>
      <c r="D560" s="48">
        <v>8916800579</v>
      </c>
      <c r="E560" s="49">
        <v>44356362</v>
      </c>
      <c r="F560" s="49"/>
    </row>
    <row r="561" spans="1:6" s="50" customFormat="1" ht="13.15" customHeight="1" x14ac:dyDescent="0.2">
      <c r="A561" s="46">
        <v>27245</v>
      </c>
      <c r="B561" s="47" t="s">
        <v>86</v>
      </c>
      <c r="C561" s="47" t="s">
        <v>647</v>
      </c>
      <c r="D561" s="48">
        <v>8916800619</v>
      </c>
      <c r="E561" s="49">
        <v>19990282</v>
      </c>
      <c r="F561" s="49"/>
    </row>
    <row r="562" spans="1:6" s="50" customFormat="1" ht="13.15" customHeight="1" x14ac:dyDescent="0.2">
      <c r="A562" s="46">
        <v>27250</v>
      </c>
      <c r="B562" s="47" t="s">
        <v>86</v>
      </c>
      <c r="C562" s="47" t="s">
        <v>648</v>
      </c>
      <c r="D562" s="48">
        <v>8180000022</v>
      </c>
      <c r="E562" s="49">
        <v>52966453</v>
      </c>
      <c r="F562" s="49"/>
    </row>
    <row r="563" spans="1:6" s="50" customFormat="1" ht="13.15" customHeight="1" x14ac:dyDescent="0.2">
      <c r="A563" s="46">
        <v>27361</v>
      </c>
      <c r="B563" s="47" t="s">
        <v>86</v>
      </c>
      <c r="C563" s="47" t="s">
        <v>649</v>
      </c>
      <c r="D563" s="48">
        <v>8916800672</v>
      </c>
      <c r="E563" s="49">
        <v>159428525</v>
      </c>
      <c r="F563" s="49"/>
    </row>
    <row r="564" spans="1:6" s="50" customFormat="1" ht="13.15" customHeight="1" x14ac:dyDescent="0.2">
      <c r="A564" s="46">
        <v>27372</v>
      </c>
      <c r="B564" s="47" t="s">
        <v>86</v>
      </c>
      <c r="C564" s="47" t="s">
        <v>650</v>
      </c>
      <c r="D564" s="48">
        <v>8916804027</v>
      </c>
      <c r="E564" s="49">
        <v>15752002</v>
      </c>
      <c r="F564" s="49"/>
    </row>
    <row r="565" spans="1:6" s="50" customFormat="1" ht="13.15" customHeight="1" x14ac:dyDescent="0.2">
      <c r="A565" s="46">
        <v>27413</v>
      </c>
      <c r="B565" s="47" t="s">
        <v>86</v>
      </c>
      <c r="C565" s="47" t="s">
        <v>651</v>
      </c>
      <c r="D565" s="48">
        <v>8916802812</v>
      </c>
      <c r="E565" s="49">
        <v>49721275</v>
      </c>
      <c r="F565" s="49"/>
    </row>
    <row r="566" spans="1:6" s="50" customFormat="1" ht="13.15" customHeight="1" x14ac:dyDescent="0.2">
      <c r="A566" s="46">
        <v>27425</v>
      </c>
      <c r="B566" s="47" t="s">
        <v>86</v>
      </c>
      <c r="C566" s="47" t="s">
        <v>652</v>
      </c>
      <c r="D566" s="48">
        <v>8180009413</v>
      </c>
      <c r="E566" s="49">
        <v>21005161</v>
      </c>
      <c r="F566" s="49"/>
    </row>
    <row r="567" spans="1:6" s="50" customFormat="1" ht="13.15" customHeight="1" x14ac:dyDescent="0.2">
      <c r="A567" s="46">
        <v>27430</v>
      </c>
      <c r="B567" s="47" t="s">
        <v>86</v>
      </c>
      <c r="C567" s="47" t="s">
        <v>653</v>
      </c>
      <c r="D567" s="48">
        <v>8180009072</v>
      </c>
      <c r="E567" s="49">
        <v>39643205</v>
      </c>
      <c r="F567" s="49"/>
    </row>
    <row r="568" spans="1:6" s="50" customFormat="1" ht="13.15" customHeight="1" x14ac:dyDescent="0.2">
      <c r="A568" s="46">
        <v>27450</v>
      </c>
      <c r="B568" s="47" t="s">
        <v>86</v>
      </c>
      <c r="C568" s="47" t="s">
        <v>654</v>
      </c>
      <c r="D568" s="48">
        <v>8180012062</v>
      </c>
      <c r="E568" s="49">
        <v>33544930</v>
      </c>
      <c r="F568" s="49"/>
    </row>
    <row r="569" spans="1:6" s="50" customFormat="1" ht="13.15" customHeight="1" x14ac:dyDescent="0.2">
      <c r="A569" s="46">
        <v>27491</v>
      </c>
      <c r="B569" s="47" t="s">
        <v>86</v>
      </c>
      <c r="C569" s="47" t="s">
        <v>655</v>
      </c>
      <c r="D569" s="48">
        <v>8916800751</v>
      </c>
      <c r="E569" s="49">
        <v>20673026</v>
      </c>
      <c r="F569" s="49"/>
    </row>
    <row r="570" spans="1:6" s="50" customFormat="1" ht="13.15" customHeight="1" x14ac:dyDescent="0.2">
      <c r="A570" s="46">
        <v>27495</v>
      </c>
      <c r="B570" s="47" t="s">
        <v>86</v>
      </c>
      <c r="C570" s="47" t="s">
        <v>656</v>
      </c>
      <c r="D570" s="48">
        <v>8916800769</v>
      </c>
      <c r="E570" s="49">
        <v>26176886</v>
      </c>
      <c r="F570" s="49"/>
    </row>
    <row r="571" spans="1:6" s="50" customFormat="1" ht="13.15" customHeight="1" x14ac:dyDescent="0.2">
      <c r="A571" s="46">
        <v>27580</v>
      </c>
      <c r="B571" s="47" t="s">
        <v>86</v>
      </c>
      <c r="C571" s="47" t="s">
        <v>657</v>
      </c>
      <c r="D571" s="48">
        <v>8180012030</v>
      </c>
      <c r="E571" s="49">
        <v>16591323</v>
      </c>
      <c r="F571" s="49"/>
    </row>
    <row r="572" spans="1:6" s="50" customFormat="1" ht="13.15" customHeight="1" x14ac:dyDescent="0.2">
      <c r="A572" s="46">
        <v>27600</v>
      </c>
      <c r="B572" s="47" t="s">
        <v>86</v>
      </c>
      <c r="C572" s="47" t="s">
        <v>658</v>
      </c>
      <c r="D572" s="48">
        <v>8180008991</v>
      </c>
      <c r="E572" s="49">
        <v>26693513</v>
      </c>
      <c r="F572" s="49"/>
    </row>
    <row r="573" spans="1:6" s="50" customFormat="1" ht="13.15" customHeight="1" x14ac:dyDescent="0.2">
      <c r="A573" s="46">
        <v>27615</v>
      </c>
      <c r="B573" s="47" t="s">
        <v>86</v>
      </c>
      <c r="C573" s="47" t="s">
        <v>659</v>
      </c>
      <c r="D573" s="48">
        <v>8916800790</v>
      </c>
      <c r="E573" s="49">
        <v>181143264</v>
      </c>
      <c r="F573" s="49"/>
    </row>
    <row r="574" spans="1:6" s="50" customFormat="1" ht="13.15" customHeight="1" x14ac:dyDescent="0.2">
      <c r="A574" s="46">
        <v>27660</v>
      </c>
      <c r="B574" s="47" t="s">
        <v>86</v>
      </c>
      <c r="C574" s="47" t="s">
        <v>660</v>
      </c>
      <c r="D574" s="48">
        <v>8916800809</v>
      </c>
      <c r="E574" s="49">
        <v>8082248</v>
      </c>
      <c r="F574" s="49"/>
    </row>
    <row r="575" spans="1:6" s="50" customFormat="1" ht="13.15" customHeight="1" x14ac:dyDescent="0.2">
      <c r="A575" s="46">
        <v>27745</v>
      </c>
      <c r="B575" s="47" t="s">
        <v>86</v>
      </c>
      <c r="C575" s="47" t="s">
        <v>661</v>
      </c>
      <c r="D575" s="48">
        <v>8000956134</v>
      </c>
      <c r="E575" s="49">
        <v>8011014</v>
      </c>
      <c r="F575" s="49"/>
    </row>
    <row r="576" spans="1:6" s="50" customFormat="1" ht="13.15" customHeight="1" x14ac:dyDescent="0.2">
      <c r="A576" s="46">
        <v>27787</v>
      </c>
      <c r="B576" s="47" t="s">
        <v>86</v>
      </c>
      <c r="C576" s="47" t="s">
        <v>662</v>
      </c>
      <c r="D576" s="48">
        <v>8916800816</v>
      </c>
      <c r="E576" s="49">
        <v>65676115</v>
      </c>
      <c r="F576" s="49"/>
    </row>
    <row r="577" spans="1:6" s="50" customFormat="1" ht="13.15" customHeight="1" x14ac:dyDescent="0.2">
      <c r="A577" s="46">
        <v>27800</v>
      </c>
      <c r="B577" s="47" t="s">
        <v>86</v>
      </c>
      <c r="C577" s="47" t="s">
        <v>663</v>
      </c>
      <c r="D577" s="48">
        <v>8916801964</v>
      </c>
      <c r="E577" s="49">
        <v>34914260</v>
      </c>
      <c r="F577" s="49"/>
    </row>
    <row r="578" spans="1:6" s="50" customFormat="1" ht="13.15" customHeight="1" x14ac:dyDescent="0.2">
      <c r="A578" s="46">
        <v>27810</v>
      </c>
      <c r="B578" s="47" t="s">
        <v>86</v>
      </c>
      <c r="C578" s="47" t="s">
        <v>664</v>
      </c>
      <c r="D578" s="48">
        <v>8180009610</v>
      </c>
      <c r="E578" s="49">
        <v>18894343</v>
      </c>
      <c r="F578" s="49"/>
    </row>
    <row r="579" spans="1:6" s="50" customFormat="1" ht="13.15" customHeight="1" x14ac:dyDescent="0.2">
      <c r="A579" s="46">
        <v>41006</v>
      </c>
      <c r="B579" s="47" t="s">
        <v>9</v>
      </c>
      <c r="C579" s="47" t="s">
        <v>665</v>
      </c>
      <c r="D579" s="48">
        <v>8911800691</v>
      </c>
      <c r="E579" s="49">
        <v>43527056</v>
      </c>
      <c r="F579" s="49"/>
    </row>
    <row r="580" spans="1:6" s="50" customFormat="1" ht="13.15" customHeight="1" x14ac:dyDescent="0.2">
      <c r="A580" s="46">
        <v>41013</v>
      </c>
      <c r="B580" s="47" t="s">
        <v>9</v>
      </c>
      <c r="C580" s="47" t="s">
        <v>666</v>
      </c>
      <c r="D580" s="48">
        <v>8911801399</v>
      </c>
      <c r="E580" s="49">
        <v>11409500</v>
      </c>
      <c r="F580" s="49"/>
    </row>
    <row r="581" spans="1:6" s="50" customFormat="1" ht="13.15" customHeight="1" x14ac:dyDescent="0.2">
      <c r="A581" s="46">
        <v>41016</v>
      </c>
      <c r="B581" s="47" t="s">
        <v>9</v>
      </c>
      <c r="C581" s="47" t="s">
        <v>667</v>
      </c>
      <c r="D581" s="48">
        <v>8911800701</v>
      </c>
      <c r="E581" s="49">
        <v>20706359</v>
      </c>
      <c r="F581" s="49"/>
    </row>
    <row r="582" spans="1:6" s="50" customFormat="1" ht="13.15" customHeight="1" x14ac:dyDescent="0.2">
      <c r="A582" s="46">
        <v>41020</v>
      </c>
      <c r="B582" s="47" t="s">
        <v>9</v>
      </c>
      <c r="C582" s="47" t="s">
        <v>668</v>
      </c>
      <c r="D582" s="48">
        <v>8911800240</v>
      </c>
      <c r="E582" s="49">
        <v>28610527</v>
      </c>
      <c r="F582" s="49"/>
    </row>
    <row r="583" spans="1:6" s="50" customFormat="1" ht="13.15" customHeight="1" x14ac:dyDescent="0.2">
      <c r="A583" s="46">
        <v>41026</v>
      </c>
      <c r="B583" s="47" t="s">
        <v>9</v>
      </c>
      <c r="C583" s="47" t="s">
        <v>669</v>
      </c>
      <c r="D583" s="48">
        <v>8911801184</v>
      </c>
      <c r="E583" s="49">
        <v>3218046</v>
      </c>
      <c r="F583" s="49"/>
    </row>
    <row r="584" spans="1:6" s="50" customFormat="1" ht="13.15" customHeight="1" x14ac:dyDescent="0.2">
      <c r="A584" s="46">
        <v>41078</v>
      </c>
      <c r="B584" s="47" t="s">
        <v>9</v>
      </c>
      <c r="C584" s="47" t="s">
        <v>670</v>
      </c>
      <c r="D584" s="48">
        <v>8911801833</v>
      </c>
      <c r="E584" s="49">
        <v>8722278</v>
      </c>
      <c r="F584" s="49"/>
    </row>
    <row r="585" spans="1:6" s="50" customFormat="1" ht="13.15" customHeight="1" x14ac:dyDescent="0.2">
      <c r="A585" s="46">
        <v>41132</v>
      </c>
      <c r="B585" s="47" t="s">
        <v>9</v>
      </c>
      <c r="C585" s="47" t="s">
        <v>671</v>
      </c>
      <c r="D585" s="48">
        <v>8911181199</v>
      </c>
      <c r="E585" s="49">
        <v>29319435</v>
      </c>
      <c r="F585" s="49"/>
    </row>
    <row r="586" spans="1:6" s="50" customFormat="1" ht="13.15" customHeight="1" x14ac:dyDescent="0.2">
      <c r="A586" s="46">
        <v>41206</v>
      </c>
      <c r="B586" s="47" t="s">
        <v>9</v>
      </c>
      <c r="C586" s="47" t="s">
        <v>672</v>
      </c>
      <c r="D586" s="48">
        <v>8911800281</v>
      </c>
      <c r="E586" s="49">
        <v>10090029</v>
      </c>
      <c r="F586" s="49"/>
    </row>
    <row r="587" spans="1:6" s="50" customFormat="1" ht="13.15" customHeight="1" x14ac:dyDescent="0.2">
      <c r="A587" s="46">
        <v>41244</v>
      </c>
      <c r="B587" s="47" t="s">
        <v>9</v>
      </c>
      <c r="C587" s="47" t="s">
        <v>673</v>
      </c>
      <c r="D587" s="48">
        <v>8911801328</v>
      </c>
      <c r="E587" s="49">
        <v>3836629</v>
      </c>
      <c r="F587" s="49"/>
    </row>
    <row r="588" spans="1:6" s="50" customFormat="1" ht="13.15" customHeight="1" x14ac:dyDescent="0.2">
      <c r="A588" s="46">
        <v>41298</v>
      </c>
      <c r="B588" s="47" t="s">
        <v>9</v>
      </c>
      <c r="C588" s="47" t="s">
        <v>674</v>
      </c>
      <c r="D588" s="48">
        <v>8911800226</v>
      </c>
      <c r="E588" s="49">
        <v>88346193</v>
      </c>
      <c r="F588" s="49"/>
    </row>
    <row r="589" spans="1:6" s="50" customFormat="1" ht="13.15" customHeight="1" x14ac:dyDescent="0.2">
      <c r="A589" s="46">
        <v>41306</v>
      </c>
      <c r="B589" s="47" t="s">
        <v>9</v>
      </c>
      <c r="C589" s="47" t="s">
        <v>675</v>
      </c>
      <c r="D589" s="48">
        <v>8911801761</v>
      </c>
      <c r="E589" s="49">
        <v>32485676</v>
      </c>
      <c r="F589" s="49"/>
    </row>
    <row r="590" spans="1:6" s="50" customFormat="1" ht="13.15" customHeight="1" x14ac:dyDescent="0.2">
      <c r="A590" s="46">
        <v>41319</v>
      </c>
      <c r="B590" s="47" t="s">
        <v>9</v>
      </c>
      <c r="C590" s="47" t="s">
        <v>165</v>
      </c>
      <c r="D590" s="48">
        <v>8911801779</v>
      </c>
      <c r="E590" s="49">
        <v>22103640</v>
      </c>
      <c r="F590" s="49"/>
    </row>
    <row r="591" spans="1:6" s="50" customFormat="1" ht="13.15" customHeight="1" x14ac:dyDescent="0.2">
      <c r="A591" s="46">
        <v>41349</v>
      </c>
      <c r="B591" s="47" t="s">
        <v>9</v>
      </c>
      <c r="C591" s="47" t="s">
        <v>676</v>
      </c>
      <c r="D591" s="48">
        <v>8911800193</v>
      </c>
      <c r="E591" s="49">
        <v>10876166</v>
      </c>
      <c r="F591" s="49"/>
    </row>
    <row r="592" spans="1:6" s="50" customFormat="1" ht="13.15" customHeight="1" x14ac:dyDescent="0.2">
      <c r="A592" s="46">
        <v>41357</v>
      </c>
      <c r="B592" s="47" t="s">
        <v>9</v>
      </c>
      <c r="C592" s="47" t="s">
        <v>677</v>
      </c>
      <c r="D592" s="48">
        <v>8911801310</v>
      </c>
      <c r="E592" s="49">
        <v>16578885</v>
      </c>
      <c r="F592" s="49"/>
    </row>
    <row r="593" spans="1:6" s="50" customFormat="1" ht="13.15" customHeight="1" x14ac:dyDescent="0.2">
      <c r="A593" s="46">
        <v>41359</v>
      </c>
      <c r="B593" s="47" t="s">
        <v>9</v>
      </c>
      <c r="C593" s="47" t="s">
        <v>678</v>
      </c>
      <c r="D593" s="48">
        <v>8000970981</v>
      </c>
      <c r="E593" s="49">
        <v>34320001</v>
      </c>
      <c r="F593" s="49"/>
    </row>
    <row r="594" spans="1:6" s="50" customFormat="1" ht="13.15" customHeight="1" x14ac:dyDescent="0.2">
      <c r="A594" s="46">
        <v>41378</v>
      </c>
      <c r="B594" s="47" t="s">
        <v>9</v>
      </c>
      <c r="C594" s="47" t="s">
        <v>679</v>
      </c>
      <c r="D594" s="48">
        <v>8911802057</v>
      </c>
      <c r="E594" s="49">
        <v>17520474</v>
      </c>
      <c r="F594" s="49"/>
    </row>
    <row r="595" spans="1:6" s="50" customFormat="1" ht="13.15" customHeight="1" x14ac:dyDescent="0.2">
      <c r="A595" s="46">
        <v>41396</v>
      </c>
      <c r="B595" s="47" t="s">
        <v>9</v>
      </c>
      <c r="C595" s="47" t="s">
        <v>680</v>
      </c>
      <c r="D595" s="48">
        <v>8911801557</v>
      </c>
      <c r="E595" s="49">
        <v>80127447</v>
      </c>
      <c r="F595" s="49"/>
    </row>
    <row r="596" spans="1:6" s="50" customFormat="1" ht="13.15" customHeight="1" x14ac:dyDescent="0.2">
      <c r="A596" s="46">
        <v>41483</v>
      </c>
      <c r="B596" s="47" t="s">
        <v>9</v>
      </c>
      <c r="C596" s="47" t="s">
        <v>681</v>
      </c>
      <c r="D596" s="48">
        <v>8911028440</v>
      </c>
      <c r="E596" s="49">
        <v>9176827</v>
      </c>
      <c r="F596" s="49"/>
    </row>
    <row r="597" spans="1:6" s="50" customFormat="1" ht="13.15" customHeight="1" x14ac:dyDescent="0.2">
      <c r="A597" s="46">
        <v>41503</v>
      </c>
      <c r="B597" s="47" t="s">
        <v>9</v>
      </c>
      <c r="C597" s="47" t="s">
        <v>682</v>
      </c>
      <c r="D597" s="48">
        <v>8911801793</v>
      </c>
      <c r="E597" s="49">
        <v>16655675</v>
      </c>
      <c r="F597" s="49"/>
    </row>
    <row r="598" spans="1:6" s="50" customFormat="1" ht="13.15" customHeight="1" x14ac:dyDescent="0.2">
      <c r="A598" s="46">
        <v>41518</v>
      </c>
      <c r="B598" s="47" t="s">
        <v>9</v>
      </c>
      <c r="C598" s="47" t="s">
        <v>683</v>
      </c>
      <c r="D598" s="48">
        <v>8911801944</v>
      </c>
      <c r="E598" s="49">
        <v>7437103</v>
      </c>
      <c r="F598" s="49"/>
    </row>
    <row r="599" spans="1:6" s="50" customFormat="1" ht="13.15" customHeight="1" x14ac:dyDescent="0.2">
      <c r="A599" s="46">
        <v>41524</v>
      </c>
      <c r="B599" s="47" t="s">
        <v>9</v>
      </c>
      <c r="C599" s="47" t="s">
        <v>684</v>
      </c>
      <c r="D599" s="48">
        <v>8911800219</v>
      </c>
      <c r="E599" s="49">
        <v>28664450</v>
      </c>
      <c r="F599" s="49"/>
    </row>
    <row r="600" spans="1:6" s="50" customFormat="1" ht="13.15" customHeight="1" x14ac:dyDescent="0.2">
      <c r="A600" s="46">
        <v>41530</v>
      </c>
      <c r="B600" s="47" t="s">
        <v>9</v>
      </c>
      <c r="C600" s="47" t="s">
        <v>425</v>
      </c>
      <c r="D600" s="48">
        <v>8911027641</v>
      </c>
      <c r="E600" s="49">
        <v>15099209</v>
      </c>
      <c r="F600" s="49"/>
    </row>
    <row r="601" spans="1:6" s="50" customFormat="1" ht="13.15" customHeight="1" x14ac:dyDescent="0.2">
      <c r="A601" s="46">
        <v>41548</v>
      </c>
      <c r="B601" s="47" t="s">
        <v>9</v>
      </c>
      <c r="C601" s="47" t="s">
        <v>685</v>
      </c>
      <c r="D601" s="48">
        <v>8911801990</v>
      </c>
      <c r="E601" s="49">
        <v>17955506</v>
      </c>
      <c r="F601" s="49"/>
    </row>
    <row r="602" spans="1:6" s="50" customFormat="1" ht="13.15" customHeight="1" x14ac:dyDescent="0.2">
      <c r="A602" s="46">
        <v>41615</v>
      </c>
      <c r="B602" s="47" t="s">
        <v>9</v>
      </c>
      <c r="C602" s="47" t="s">
        <v>686</v>
      </c>
      <c r="D602" s="48">
        <v>8911800409</v>
      </c>
      <c r="E602" s="49">
        <v>25115577</v>
      </c>
      <c r="F602" s="49"/>
    </row>
    <row r="603" spans="1:6" s="50" customFormat="1" ht="13.15" customHeight="1" x14ac:dyDescent="0.2">
      <c r="A603" s="46">
        <v>41660</v>
      </c>
      <c r="B603" s="47" t="s">
        <v>9</v>
      </c>
      <c r="C603" s="47" t="s">
        <v>687</v>
      </c>
      <c r="D603" s="48">
        <v>8911801801</v>
      </c>
      <c r="E603" s="49">
        <v>18959950</v>
      </c>
      <c r="F603" s="49"/>
    </row>
    <row r="604" spans="1:6" s="50" customFormat="1" ht="13.15" customHeight="1" x14ac:dyDescent="0.2">
      <c r="A604" s="46">
        <v>41668</v>
      </c>
      <c r="B604" s="47" t="s">
        <v>9</v>
      </c>
      <c r="C604" s="47" t="s">
        <v>688</v>
      </c>
      <c r="D604" s="48">
        <v>8911800566</v>
      </c>
      <c r="E604" s="49">
        <v>39466707</v>
      </c>
      <c r="F604" s="49"/>
    </row>
    <row r="605" spans="1:6" s="50" customFormat="1" ht="13.15" customHeight="1" x14ac:dyDescent="0.2">
      <c r="A605" s="46">
        <v>41676</v>
      </c>
      <c r="B605" s="47" t="s">
        <v>9</v>
      </c>
      <c r="C605" s="47" t="s">
        <v>376</v>
      </c>
      <c r="D605" s="48">
        <v>8911800763</v>
      </c>
      <c r="E605" s="49">
        <v>16309251</v>
      </c>
      <c r="F605" s="49"/>
    </row>
    <row r="606" spans="1:6" s="50" customFormat="1" ht="13.15" customHeight="1" x14ac:dyDescent="0.2">
      <c r="A606" s="46">
        <v>41770</v>
      </c>
      <c r="B606" s="47" t="s">
        <v>9</v>
      </c>
      <c r="C606" s="47" t="s">
        <v>689</v>
      </c>
      <c r="D606" s="48">
        <v>8911801912</v>
      </c>
      <c r="E606" s="49">
        <v>26492307</v>
      </c>
      <c r="F606" s="49"/>
    </row>
    <row r="607" spans="1:6" s="50" customFormat="1" ht="13.15" customHeight="1" x14ac:dyDescent="0.2">
      <c r="A607" s="46">
        <v>41791</v>
      </c>
      <c r="B607" s="47" t="s">
        <v>9</v>
      </c>
      <c r="C607" s="47" t="s">
        <v>690</v>
      </c>
      <c r="D607" s="48">
        <v>8911802111</v>
      </c>
      <c r="E607" s="49">
        <v>23129245</v>
      </c>
      <c r="F607" s="49"/>
    </row>
    <row r="608" spans="1:6" s="50" customFormat="1" ht="13.15" customHeight="1" x14ac:dyDescent="0.2">
      <c r="A608" s="46">
        <v>41797</v>
      </c>
      <c r="B608" s="47" t="s">
        <v>9</v>
      </c>
      <c r="C608" s="47" t="s">
        <v>691</v>
      </c>
      <c r="D608" s="48">
        <v>8000971766</v>
      </c>
      <c r="E608" s="49">
        <v>13037773</v>
      </c>
      <c r="F608" s="49"/>
    </row>
    <row r="609" spans="1:6" s="50" customFormat="1" ht="13.15" customHeight="1" x14ac:dyDescent="0.2">
      <c r="A609" s="46">
        <v>41799</v>
      </c>
      <c r="B609" s="47" t="s">
        <v>9</v>
      </c>
      <c r="C609" s="47" t="s">
        <v>692</v>
      </c>
      <c r="D609" s="48">
        <v>8911801270</v>
      </c>
      <c r="E609" s="49">
        <v>14800117</v>
      </c>
      <c r="F609" s="49"/>
    </row>
    <row r="610" spans="1:6" s="50" customFormat="1" ht="13.15" customHeight="1" x14ac:dyDescent="0.2">
      <c r="A610" s="46">
        <v>41801</v>
      </c>
      <c r="B610" s="47" t="s">
        <v>9</v>
      </c>
      <c r="C610" s="47" t="s">
        <v>693</v>
      </c>
      <c r="D610" s="48">
        <v>8911801819</v>
      </c>
      <c r="E610" s="49">
        <v>8715944</v>
      </c>
      <c r="F610" s="49"/>
    </row>
    <row r="611" spans="1:6" s="50" customFormat="1" ht="13.15" customHeight="1" x14ac:dyDescent="0.2">
      <c r="A611" s="46">
        <v>41807</v>
      </c>
      <c r="B611" s="47" t="s">
        <v>9</v>
      </c>
      <c r="C611" s="47" t="s">
        <v>694</v>
      </c>
      <c r="D611" s="48">
        <v>8911801826</v>
      </c>
      <c r="E611" s="49">
        <v>22763365</v>
      </c>
      <c r="F611" s="49"/>
    </row>
    <row r="612" spans="1:6" s="50" customFormat="1" ht="13.15" customHeight="1" x14ac:dyDescent="0.2">
      <c r="A612" s="46">
        <v>41872</v>
      </c>
      <c r="B612" s="47" t="s">
        <v>9</v>
      </c>
      <c r="C612" s="47" t="s">
        <v>695</v>
      </c>
      <c r="D612" s="48">
        <v>8911801872</v>
      </c>
      <c r="E612" s="49">
        <v>7717665</v>
      </c>
      <c r="F612" s="49"/>
    </row>
    <row r="613" spans="1:6" s="50" customFormat="1" ht="13.15" customHeight="1" x14ac:dyDescent="0.2">
      <c r="A613" s="46">
        <v>41885</v>
      </c>
      <c r="B613" s="47" t="s">
        <v>9</v>
      </c>
      <c r="C613" s="47" t="s">
        <v>696</v>
      </c>
      <c r="D613" s="48">
        <v>8000971806</v>
      </c>
      <c r="E613" s="49">
        <v>6778155</v>
      </c>
      <c r="F613" s="49"/>
    </row>
    <row r="614" spans="1:6" s="50" customFormat="1" ht="13.15" customHeight="1" x14ac:dyDescent="0.2">
      <c r="A614" s="46">
        <v>44035</v>
      </c>
      <c r="B614" s="47" t="s">
        <v>697</v>
      </c>
      <c r="C614" s="47" t="s">
        <v>435</v>
      </c>
      <c r="D614" s="48">
        <v>8390003600</v>
      </c>
      <c r="E614" s="49">
        <v>55811155</v>
      </c>
      <c r="F614" s="49"/>
    </row>
    <row r="615" spans="1:6" s="50" customFormat="1" ht="13.15" customHeight="1" x14ac:dyDescent="0.2">
      <c r="A615" s="46">
        <v>44078</v>
      </c>
      <c r="B615" s="47" t="s">
        <v>697</v>
      </c>
      <c r="C615" s="47" t="s">
        <v>698</v>
      </c>
      <c r="D615" s="48">
        <v>8000992233</v>
      </c>
      <c r="E615" s="49">
        <v>56957369</v>
      </c>
      <c r="F615" s="49"/>
    </row>
    <row r="616" spans="1:6" s="50" customFormat="1" ht="13.15" customHeight="1" x14ac:dyDescent="0.2">
      <c r="A616" s="46">
        <v>44090</v>
      </c>
      <c r="B616" s="47" t="s">
        <v>697</v>
      </c>
      <c r="C616" s="47" t="s">
        <v>699</v>
      </c>
      <c r="D616" s="48">
        <v>8250001341</v>
      </c>
      <c r="E616" s="49">
        <v>90938895</v>
      </c>
      <c r="F616" s="49"/>
    </row>
    <row r="617" spans="1:6" s="50" customFormat="1" ht="13.15" customHeight="1" x14ac:dyDescent="0.2">
      <c r="A617" s="46">
        <v>44098</v>
      </c>
      <c r="B617" s="47" t="s">
        <v>697</v>
      </c>
      <c r="C617" s="47" t="s">
        <v>700</v>
      </c>
      <c r="D617" s="48">
        <v>8250001667</v>
      </c>
      <c r="E617" s="49">
        <v>19502434</v>
      </c>
      <c r="F617" s="49"/>
    </row>
    <row r="618" spans="1:6" s="50" customFormat="1" ht="13.15" customHeight="1" x14ac:dyDescent="0.2">
      <c r="A618" s="46">
        <v>44110</v>
      </c>
      <c r="B618" s="47" t="s">
        <v>697</v>
      </c>
      <c r="C618" s="47" t="s">
        <v>701</v>
      </c>
      <c r="D618" s="48">
        <v>8000927880</v>
      </c>
      <c r="E618" s="49">
        <v>9221109</v>
      </c>
      <c r="F618" s="49"/>
    </row>
    <row r="619" spans="1:6" s="50" customFormat="1" ht="13.15" customHeight="1" x14ac:dyDescent="0.2">
      <c r="A619" s="46">
        <v>44279</v>
      </c>
      <c r="B619" s="47" t="s">
        <v>697</v>
      </c>
      <c r="C619" s="47" t="s">
        <v>702</v>
      </c>
      <c r="D619" s="48">
        <v>8921700083</v>
      </c>
      <c r="E619" s="49">
        <v>59671948</v>
      </c>
      <c r="F619" s="49"/>
    </row>
    <row r="620" spans="1:6" s="50" customFormat="1" ht="13.15" customHeight="1" x14ac:dyDescent="0.2">
      <c r="A620" s="46">
        <v>44378</v>
      </c>
      <c r="B620" s="47" t="s">
        <v>697</v>
      </c>
      <c r="C620" s="47" t="s">
        <v>703</v>
      </c>
      <c r="D620" s="48">
        <v>8002551012</v>
      </c>
      <c r="E620" s="49">
        <v>29584819</v>
      </c>
      <c r="F620" s="49"/>
    </row>
    <row r="621" spans="1:6" s="50" customFormat="1" ht="13.15" customHeight="1" x14ac:dyDescent="0.2">
      <c r="A621" s="46">
        <v>44420</v>
      </c>
      <c r="B621" s="47" t="s">
        <v>697</v>
      </c>
      <c r="C621" s="47" t="s">
        <v>704</v>
      </c>
      <c r="D621" s="48">
        <v>8250006761</v>
      </c>
      <c r="E621" s="49">
        <v>5370165</v>
      </c>
      <c r="F621" s="49"/>
    </row>
    <row r="622" spans="1:6" s="50" customFormat="1" ht="13.15" customHeight="1" x14ac:dyDescent="0.2">
      <c r="A622" s="46">
        <v>44560</v>
      </c>
      <c r="B622" s="47" t="s">
        <v>697</v>
      </c>
      <c r="C622" s="47" t="s">
        <v>497</v>
      </c>
      <c r="D622" s="48">
        <v>8921150248</v>
      </c>
      <c r="E622" s="49">
        <v>467947317</v>
      </c>
      <c r="F622" s="49"/>
    </row>
    <row r="623" spans="1:6" s="50" customFormat="1" ht="13.15" customHeight="1" x14ac:dyDescent="0.2">
      <c r="A623" s="46">
        <v>44650</v>
      </c>
      <c r="B623" s="47" t="s">
        <v>697</v>
      </c>
      <c r="C623" s="47" t="s">
        <v>705</v>
      </c>
      <c r="D623" s="48">
        <v>8921151790</v>
      </c>
      <c r="E623" s="49">
        <v>71523555</v>
      </c>
      <c r="F623" s="49"/>
    </row>
    <row r="624" spans="1:6" s="50" customFormat="1" ht="13.15" customHeight="1" x14ac:dyDescent="0.2">
      <c r="A624" s="46">
        <v>44855</v>
      </c>
      <c r="B624" s="47" t="s">
        <v>697</v>
      </c>
      <c r="C624" s="47" t="s">
        <v>706</v>
      </c>
      <c r="D624" s="48">
        <v>8000594056</v>
      </c>
      <c r="E624" s="49">
        <v>16450714</v>
      </c>
      <c r="F624" s="49"/>
    </row>
    <row r="625" spans="1:6" s="50" customFormat="1" ht="13.15" customHeight="1" x14ac:dyDescent="0.2">
      <c r="A625" s="46">
        <v>44874</v>
      </c>
      <c r="B625" s="47" t="s">
        <v>697</v>
      </c>
      <c r="C625" s="47" t="s">
        <v>292</v>
      </c>
      <c r="D625" s="48">
        <v>8921151980</v>
      </c>
      <c r="E625" s="49">
        <v>28451640</v>
      </c>
      <c r="F625" s="49"/>
    </row>
    <row r="626" spans="1:6" s="50" customFormat="1" ht="13.15" customHeight="1" x14ac:dyDescent="0.2">
      <c r="A626" s="46">
        <v>47030</v>
      </c>
      <c r="B626" s="47" t="s">
        <v>10</v>
      </c>
      <c r="C626" s="47" t="s">
        <v>707</v>
      </c>
      <c r="D626" s="48">
        <v>8190032190</v>
      </c>
      <c r="E626" s="49">
        <v>27428639</v>
      </c>
      <c r="F626" s="49"/>
    </row>
    <row r="627" spans="1:6" s="50" customFormat="1" ht="13.15" customHeight="1" x14ac:dyDescent="0.2">
      <c r="A627" s="46">
        <v>47053</v>
      </c>
      <c r="B627" s="47" t="s">
        <v>10</v>
      </c>
      <c r="C627" s="47" t="s">
        <v>708</v>
      </c>
      <c r="D627" s="48">
        <v>8917800410</v>
      </c>
      <c r="E627" s="49">
        <v>63624453</v>
      </c>
      <c r="F627" s="49"/>
    </row>
    <row r="628" spans="1:6" s="50" customFormat="1" ht="13.15" customHeight="1" x14ac:dyDescent="0.2">
      <c r="A628" s="46">
        <v>47058</v>
      </c>
      <c r="B628" s="47" t="s">
        <v>10</v>
      </c>
      <c r="C628" s="47" t="s">
        <v>709</v>
      </c>
      <c r="D628" s="48">
        <v>8917021867</v>
      </c>
      <c r="E628" s="49">
        <v>78467035</v>
      </c>
      <c r="F628" s="49"/>
    </row>
    <row r="629" spans="1:6" s="50" customFormat="1" ht="13.15" customHeight="1" x14ac:dyDescent="0.2">
      <c r="A629" s="46">
        <v>47161</v>
      </c>
      <c r="B629" s="47" t="s">
        <v>10</v>
      </c>
      <c r="C629" s="47" t="s">
        <v>710</v>
      </c>
      <c r="D629" s="48">
        <v>8917800428</v>
      </c>
      <c r="E629" s="49">
        <v>18314194</v>
      </c>
      <c r="F629" s="49"/>
    </row>
    <row r="630" spans="1:6" s="50" customFormat="1" ht="13.15" customHeight="1" x14ac:dyDescent="0.2">
      <c r="A630" s="46">
        <v>47170</v>
      </c>
      <c r="B630" s="47" t="s">
        <v>10</v>
      </c>
      <c r="C630" s="47" t="s">
        <v>711</v>
      </c>
      <c r="D630" s="48">
        <v>8000719341</v>
      </c>
      <c r="E630" s="49">
        <v>53515444</v>
      </c>
      <c r="F630" s="49"/>
    </row>
    <row r="631" spans="1:6" s="50" customFormat="1" ht="13.15" customHeight="1" x14ac:dyDescent="0.2">
      <c r="A631" s="46">
        <v>47205</v>
      </c>
      <c r="B631" s="47" t="s">
        <v>10</v>
      </c>
      <c r="C631" s="47" t="s">
        <v>152</v>
      </c>
      <c r="D631" s="48">
        <v>8190032255</v>
      </c>
      <c r="E631" s="49">
        <v>22367356</v>
      </c>
      <c r="F631" s="49"/>
    </row>
    <row r="632" spans="1:6" s="50" customFormat="1" ht="13.15" customHeight="1" x14ac:dyDescent="0.2">
      <c r="A632" s="46">
        <v>47245</v>
      </c>
      <c r="B632" s="47" t="s">
        <v>10</v>
      </c>
      <c r="C632" s="47" t="s">
        <v>712</v>
      </c>
      <c r="D632" s="48">
        <v>8917800442</v>
      </c>
      <c r="E632" s="49">
        <v>141946277</v>
      </c>
      <c r="F632" s="49"/>
    </row>
    <row r="633" spans="1:6" s="50" customFormat="1" ht="13.15" customHeight="1" x14ac:dyDescent="0.2">
      <c r="A633" s="46">
        <v>47258</v>
      </c>
      <c r="B633" s="47" t="s">
        <v>10</v>
      </c>
      <c r="C633" s="47" t="s">
        <v>713</v>
      </c>
      <c r="D633" s="48">
        <v>8917800499</v>
      </c>
      <c r="E633" s="49">
        <v>31772700</v>
      </c>
      <c r="F633" s="49"/>
    </row>
    <row r="634" spans="1:6" s="50" customFormat="1" ht="13.15" customHeight="1" x14ac:dyDescent="0.2">
      <c r="A634" s="46">
        <v>47268</v>
      </c>
      <c r="B634" s="47" t="s">
        <v>10</v>
      </c>
      <c r="C634" s="47" t="s">
        <v>714</v>
      </c>
      <c r="D634" s="48">
        <v>8190009259</v>
      </c>
      <c r="E634" s="49">
        <v>51530948</v>
      </c>
      <c r="F634" s="49"/>
    </row>
    <row r="635" spans="1:6" s="50" customFormat="1" ht="13.15" customHeight="1" x14ac:dyDescent="0.2">
      <c r="A635" s="46">
        <v>47288</v>
      </c>
      <c r="B635" s="47" t="s">
        <v>10</v>
      </c>
      <c r="C635" s="47" t="s">
        <v>715</v>
      </c>
      <c r="D635" s="48">
        <v>8917800451</v>
      </c>
      <c r="E635" s="49">
        <v>121287760</v>
      </c>
      <c r="F635" s="49"/>
    </row>
    <row r="636" spans="1:6" s="50" customFormat="1" ht="13.15" customHeight="1" x14ac:dyDescent="0.2">
      <c r="A636" s="46">
        <v>47318</v>
      </c>
      <c r="B636" s="47" t="s">
        <v>10</v>
      </c>
      <c r="C636" s="47" t="s">
        <v>716</v>
      </c>
      <c r="D636" s="48">
        <v>8917800474</v>
      </c>
      <c r="E636" s="49">
        <v>62920687</v>
      </c>
      <c r="F636" s="49"/>
    </row>
    <row r="637" spans="1:6" s="50" customFormat="1" ht="13.15" customHeight="1" x14ac:dyDescent="0.2">
      <c r="A637" s="46">
        <v>47460</v>
      </c>
      <c r="B637" s="47" t="s">
        <v>10</v>
      </c>
      <c r="C637" s="47" t="s">
        <v>717</v>
      </c>
      <c r="D637" s="48">
        <v>8190038490</v>
      </c>
      <c r="E637" s="49">
        <v>74875833</v>
      </c>
      <c r="F637" s="49"/>
    </row>
    <row r="638" spans="1:6" s="50" customFormat="1" ht="13.15" customHeight="1" x14ac:dyDescent="0.2">
      <c r="A638" s="46">
        <v>47541</v>
      </c>
      <c r="B638" s="47" t="s">
        <v>10</v>
      </c>
      <c r="C638" s="47" t="s">
        <v>718</v>
      </c>
      <c r="D638" s="48">
        <v>8917800481</v>
      </c>
      <c r="E638" s="49">
        <v>19974175</v>
      </c>
      <c r="F638" s="49"/>
    </row>
    <row r="639" spans="1:6" s="50" customFormat="1" ht="13.15" customHeight="1" x14ac:dyDescent="0.2">
      <c r="A639" s="46">
        <v>47545</v>
      </c>
      <c r="B639" s="47" t="s">
        <v>10</v>
      </c>
      <c r="C639" s="47" t="s">
        <v>719</v>
      </c>
      <c r="D639" s="48">
        <v>8190009850</v>
      </c>
      <c r="E639" s="49">
        <v>42780661</v>
      </c>
      <c r="F639" s="49"/>
    </row>
    <row r="640" spans="1:6" s="50" customFormat="1" ht="13.15" customHeight="1" x14ac:dyDescent="0.2">
      <c r="A640" s="46">
        <v>47551</v>
      </c>
      <c r="B640" s="47" t="s">
        <v>10</v>
      </c>
      <c r="C640" s="47" t="s">
        <v>720</v>
      </c>
      <c r="D640" s="48">
        <v>8917800507</v>
      </c>
      <c r="E640" s="49">
        <v>65453640</v>
      </c>
      <c r="F640" s="49"/>
    </row>
    <row r="641" spans="1:6" s="50" customFormat="1" ht="13.15" customHeight="1" x14ac:dyDescent="0.2">
      <c r="A641" s="46">
        <v>47555</v>
      </c>
      <c r="B641" s="47" t="s">
        <v>10</v>
      </c>
      <c r="C641" s="47" t="s">
        <v>721</v>
      </c>
      <c r="D641" s="48">
        <v>8917800514</v>
      </c>
      <c r="E641" s="49">
        <v>126944624</v>
      </c>
      <c r="F641" s="49"/>
    </row>
    <row r="642" spans="1:6" s="50" customFormat="1" ht="13.15" customHeight="1" x14ac:dyDescent="0.2">
      <c r="A642" s="46">
        <v>47570</v>
      </c>
      <c r="B642" s="47" t="s">
        <v>10</v>
      </c>
      <c r="C642" s="47" t="s">
        <v>722</v>
      </c>
      <c r="D642" s="48">
        <v>8917030451</v>
      </c>
      <c r="E642" s="49">
        <v>68062759</v>
      </c>
      <c r="F642" s="49"/>
    </row>
    <row r="643" spans="1:6" s="50" customFormat="1" ht="13.15" customHeight="1" x14ac:dyDescent="0.2">
      <c r="A643" s="46">
        <v>47605</v>
      </c>
      <c r="B643" s="47" t="s">
        <v>10</v>
      </c>
      <c r="C643" s="47" t="s">
        <v>723</v>
      </c>
      <c r="D643" s="48">
        <v>8917800521</v>
      </c>
      <c r="E643" s="49">
        <v>12729718</v>
      </c>
      <c r="F643" s="49"/>
    </row>
    <row r="644" spans="1:6" s="50" customFormat="1" ht="13.15" customHeight="1" x14ac:dyDescent="0.2">
      <c r="A644" s="46">
        <v>47660</v>
      </c>
      <c r="B644" s="47" t="s">
        <v>10</v>
      </c>
      <c r="C644" s="47" t="s">
        <v>724</v>
      </c>
      <c r="D644" s="48">
        <v>8190032248</v>
      </c>
      <c r="E644" s="49">
        <v>54635098</v>
      </c>
      <c r="F644" s="49"/>
    </row>
    <row r="645" spans="1:6" s="50" customFormat="1" ht="13.15" customHeight="1" x14ac:dyDescent="0.2">
      <c r="A645" s="46">
        <v>47675</v>
      </c>
      <c r="B645" s="47" t="s">
        <v>10</v>
      </c>
      <c r="C645" s="47" t="s">
        <v>428</v>
      </c>
      <c r="D645" s="51">
        <v>8917800539</v>
      </c>
      <c r="E645" s="49">
        <v>16042325</v>
      </c>
      <c r="F645" s="49"/>
    </row>
    <row r="646" spans="1:6" s="50" customFormat="1" ht="13.15" customHeight="1" x14ac:dyDescent="0.2">
      <c r="A646" s="46">
        <v>47692</v>
      </c>
      <c r="B646" s="47" t="s">
        <v>10</v>
      </c>
      <c r="C646" s="47" t="s">
        <v>473</v>
      </c>
      <c r="D646" s="48">
        <v>8917800546</v>
      </c>
      <c r="E646" s="49">
        <v>60754287</v>
      </c>
      <c r="F646" s="49"/>
    </row>
    <row r="647" spans="1:6" s="50" customFormat="1" ht="13.15" customHeight="1" x14ac:dyDescent="0.2">
      <c r="A647" s="46">
        <v>47703</v>
      </c>
      <c r="B647" s="47" t="s">
        <v>10</v>
      </c>
      <c r="C647" s="47" t="s">
        <v>725</v>
      </c>
      <c r="D647" s="48">
        <v>8917800553</v>
      </c>
      <c r="E647" s="49">
        <v>24530854</v>
      </c>
      <c r="F647" s="49"/>
    </row>
    <row r="648" spans="1:6" s="50" customFormat="1" ht="13.15" customHeight="1" x14ac:dyDescent="0.2">
      <c r="A648" s="46">
        <v>47707</v>
      </c>
      <c r="B648" s="47" t="s">
        <v>10</v>
      </c>
      <c r="C648" s="47" t="s">
        <v>726</v>
      </c>
      <c r="D648" s="48">
        <v>8917800560</v>
      </c>
      <c r="E648" s="49">
        <v>55079507</v>
      </c>
      <c r="F648" s="49"/>
    </row>
    <row r="649" spans="1:6" s="50" customFormat="1" ht="13.15" customHeight="1" x14ac:dyDescent="0.2">
      <c r="A649" s="46">
        <v>47720</v>
      </c>
      <c r="B649" s="47" t="s">
        <v>10</v>
      </c>
      <c r="C649" s="47" t="s">
        <v>727</v>
      </c>
      <c r="D649" s="48">
        <v>8190037629</v>
      </c>
      <c r="E649" s="49">
        <v>25580414</v>
      </c>
      <c r="F649" s="49"/>
    </row>
    <row r="650" spans="1:6" s="50" customFormat="1" ht="13.15" customHeight="1" x14ac:dyDescent="0.2">
      <c r="A650" s="46">
        <v>47745</v>
      </c>
      <c r="B650" s="47" t="s">
        <v>10</v>
      </c>
      <c r="C650" s="47" t="s">
        <v>728</v>
      </c>
      <c r="D650" s="48">
        <v>8917801039</v>
      </c>
      <c r="E650" s="49">
        <v>59499332</v>
      </c>
      <c r="F650" s="49"/>
    </row>
    <row r="651" spans="1:6" s="50" customFormat="1" ht="13.15" customHeight="1" x14ac:dyDescent="0.2">
      <c r="A651" s="46">
        <v>47798</v>
      </c>
      <c r="B651" s="47" t="s">
        <v>10</v>
      </c>
      <c r="C651" s="47" t="s">
        <v>729</v>
      </c>
      <c r="D651" s="48">
        <v>8917800578</v>
      </c>
      <c r="E651" s="49">
        <v>31375426</v>
      </c>
      <c r="F651" s="49"/>
    </row>
    <row r="652" spans="1:6" s="50" customFormat="1" ht="13.15" customHeight="1" x14ac:dyDescent="0.2">
      <c r="A652" s="46">
        <v>47960</v>
      </c>
      <c r="B652" s="47" t="s">
        <v>10</v>
      </c>
      <c r="C652" s="47" t="s">
        <v>730</v>
      </c>
      <c r="D652" s="48">
        <v>8190037604</v>
      </c>
      <c r="E652" s="49">
        <v>25025917</v>
      </c>
      <c r="F652" s="49"/>
    </row>
    <row r="653" spans="1:6" s="50" customFormat="1" ht="13.15" customHeight="1" x14ac:dyDescent="0.2">
      <c r="A653" s="46">
        <v>47980</v>
      </c>
      <c r="B653" s="47" t="s">
        <v>10</v>
      </c>
      <c r="C653" s="47" t="s">
        <v>731</v>
      </c>
      <c r="D653" s="48">
        <v>8190032975</v>
      </c>
      <c r="E653" s="49">
        <v>146380400</v>
      </c>
      <c r="F653" s="49"/>
    </row>
    <row r="654" spans="1:6" s="50" customFormat="1" ht="13.15" customHeight="1" x14ac:dyDescent="0.2">
      <c r="A654" s="46">
        <v>50006</v>
      </c>
      <c r="B654" s="47" t="s">
        <v>11</v>
      </c>
      <c r="C654" s="47" t="s">
        <v>732</v>
      </c>
      <c r="D654" s="48">
        <v>8920014573</v>
      </c>
      <c r="E654" s="49">
        <v>73091369</v>
      </c>
      <c r="F654" s="49"/>
    </row>
    <row r="655" spans="1:6" s="50" customFormat="1" ht="13.15" customHeight="1" x14ac:dyDescent="0.2">
      <c r="A655" s="46">
        <v>50110</v>
      </c>
      <c r="B655" s="47" t="s">
        <v>11</v>
      </c>
      <c r="C655" s="47" t="s">
        <v>733</v>
      </c>
      <c r="D655" s="48">
        <v>8001525771</v>
      </c>
      <c r="E655" s="49">
        <v>8887237</v>
      </c>
      <c r="F655" s="49"/>
    </row>
    <row r="656" spans="1:6" s="50" customFormat="1" ht="13.15" customHeight="1" x14ac:dyDescent="0.2">
      <c r="A656" s="46">
        <v>50124</v>
      </c>
      <c r="B656" s="47" t="s">
        <v>11</v>
      </c>
      <c r="C656" s="47" t="s">
        <v>734</v>
      </c>
      <c r="D656" s="48">
        <v>8920992324</v>
      </c>
      <c r="E656" s="49">
        <v>7860722</v>
      </c>
      <c r="F656" s="49"/>
    </row>
    <row r="657" spans="1:6" s="50" customFormat="1" ht="13.15" customHeight="1" x14ac:dyDescent="0.2">
      <c r="A657" s="46">
        <v>50150</v>
      </c>
      <c r="B657" s="47" t="s">
        <v>11</v>
      </c>
      <c r="C657" s="47" t="s">
        <v>735</v>
      </c>
      <c r="D657" s="48">
        <v>8000981904</v>
      </c>
      <c r="E657" s="49">
        <v>14918155</v>
      </c>
      <c r="F657" s="49"/>
    </row>
    <row r="658" spans="1:6" s="50" customFormat="1" ht="13.15" customHeight="1" x14ac:dyDescent="0.2">
      <c r="A658" s="46">
        <v>50223</v>
      </c>
      <c r="B658" s="47" t="s">
        <v>11</v>
      </c>
      <c r="C658" s="47" t="s">
        <v>736</v>
      </c>
      <c r="D658" s="48">
        <v>8920008120</v>
      </c>
      <c r="E658" s="49">
        <v>6697053</v>
      </c>
      <c r="F658" s="49"/>
    </row>
    <row r="659" spans="1:6" s="50" customFormat="1" ht="13.15" customHeight="1" x14ac:dyDescent="0.2">
      <c r="A659" s="46">
        <v>50226</v>
      </c>
      <c r="B659" s="47" t="s">
        <v>11</v>
      </c>
      <c r="C659" s="47" t="s">
        <v>737</v>
      </c>
      <c r="D659" s="48">
        <v>8920991849</v>
      </c>
      <c r="E659" s="49">
        <v>22951497</v>
      </c>
      <c r="F659" s="49"/>
    </row>
    <row r="660" spans="1:6" s="50" customFormat="1" ht="13.15" customHeight="1" x14ac:dyDescent="0.2">
      <c r="A660" s="46">
        <v>50245</v>
      </c>
      <c r="B660" s="47" t="s">
        <v>11</v>
      </c>
      <c r="C660" s="47" t="s">
        <v>738</v>
      </c>
      <c r="D660" s="48">
        <v>8920990011</v>
      </c>
      <c r="E660" s="49">
        <v>2271328</v>
      </c>
      <c r="F660" s="49"/>
    </row>
    <row r="661" spans="1:6" s="50" customFormat="1" ht="13.15" customHeight="1" x14ac:dyDescent="0.2">
      <c r="A661" s="46">
        <v>50251</v>
      </c>
      <c r="B661" s="47" t="s">
        <v>11</v>
      </c>
      <c r="C661" s="47" t="s">
        <v>739</v>
      </c>
      <c r="D661" s="48">
        <v>8920992782</v>
      </c>
      <c r="E661" s="49">
        <v>12082263</v>
      </c>
      <c r="F661" s="49"/>
    </row>
    <row r="662" spans="1:6" s="50" customFormat="1" ht="13.15" customHeight="1" x14ac:dyDescent="0.2">
      <c r="A662" s="46">
        <v>50270</v>
      </c>
      <c r="B662" s="47" t="s">
        <v>11</v>
      </c>
      <c r="C662" s="47" t="s">
        <v>740</v>
      </c>
      <c r="D662" s="48">
        <v>8002554436</v>
      </c>
      <c r="E662" s="49">
        <v>5120118</v>
      </c>
      <c r="F662" s="49"/>
    </row>
    <row r="663" spans="1:6" s="50" customFormat="1" ht="13.15" customHeight="1" x14ac:dyDescent="0.2">
      <c r="A663" s="46">
        <v>50287</v>
      </c>
      <c r="B663" s="47" t="s">
        <v>11</v>
      </c>
      <c r="C663" s="47" t="s">
        <v>741</v>
      </c>
      <c r="D663" s="48">
        <v>8920991831</v>
      </c>
      <c r="E663" s="49">
        <v>15761119</v>
      </c>
      <c r="F663" s="49"/>
    </row>
    <row r="664" spans="1:6" s="50" customFormat="1" ht="13.15" customHeight="1" x14ac:dyDescent="0.2">
      <c r="A664" s="46">
        <v>50313</v>
      </c>
      <c r="B664" s="47" t="s">
        <v>11</v>
      </c>
      <c r="C664" s="47" t="s">
        <v>164</v>
      </c>
      <c r="D664" s="48">
        <v>8920992435</v>
      </c>
      <c r="E664" s="49">
        <v>83894037</v>
      </c>
      <c r="F664" s="49"/>
    </row>
    <row r="665" spans="1:6" s="50" customFormat="1" ht="13.15" customHeight="1" x14ac:dyDescent="0.2">
      <c r="A665" s="46">
        <v>50318</v>
      </c>
      <c r="B665" s="47" t="s">
        <v>11</v>
      </c>
      <c r="C665" s="47" t="s">
        <v>716</v>
      </c>
      <c r="D665" s="48">
        <v>8000981936</v>
      </c>
      <c r="E665" s="49">
        <v>11148418</v>
      </c>
      <c r="F665" s="49"/>
    </row>
    <row r="666" spans="1:6" s="50" customFormat="1" ht="13.15" customHeight="1" x14ac:dyDescent="0.2">
      <c r="A666" s="46">
        <v>50325</v>
      </c>
      <c r="B666" s="47" t="s">
        <v>11</v>
      </c>
      <c r="C666" s="47" t="s">
        <v>742</v>
      </c>
      <c r="D666" s="48">
        <v>8001364586</v>
      </c>
      <c r="E666" s="49">
        <v>19652555</v>
      </c>
      <c r="F666" s="49"/>
    </row>
    <row r="667" spans="1:6" s="50" customFormat="1" ht="13.15" customHeight="1" x14ac:dyDescent="0.2">
      <c r="A667" s="46">
        <v>50330</v>
      </c>
      <c r="B667" s="47" t="s">
        <v>11</v>
      </c>
      <c r="C667" s="47" t="s">
        <v>743</v>
      </c>
      <c r="D667" s="48">
        <v>8920993171</v>
      </c>
      <c r="E667" s="49">
        <v>14164760</v>
      </c>
      <c r="F667" s="49"/>
    </row>
    <row r="668" spans="1:6" s="50" customFormat="1" ht="13.15" customHeight="1" x14ac:dyDescent="0.2">
      <c r="A668" s="46">
        <v>50350</v>
      </c>
      <c r="B668" s="47" t="s">
        <v>11</v>
      </c>
      <c r="C668" s="47" t="s">
        <v>744</v>
      </c>
      <c r="D668" s="48">
        <v>8920992349</v>
      </c>
      <c r="E668" s="49">
        <v>44192677</v>
      </c>
      <c r="F668" s="49"/>
    </row>
    <row r="669" spans="1:6" s="50" customFormat="1" ht="13.15" customHeight="1" x14ac:dyDescent="0.2">
      <c r="A669" s="46">
        <v>50370</v>
      </c>
      <c r="B669" s="47" t="s">
        <v>11</v>
      </c>
      <c r="C669" s="47" t="s">
        <v>745</v>
      </c>
      <c r="D669" s="48">
        <v>8001284281</v>
      </c>
      <c r="E669" s="49">
        <v>24619684</v>
      </c>
      <c r="F669" s="49"/>
    </row>
    <row r="670" spans="1:6" s="50" customFormat="1" ht="13.15" customHeight="1" x14ac:dyDescent="0.2">
      <c r="A670" s="46">
        <v>50400</v>
      </c>
      <c r="B670" s="47" t="s">
        <v>11</v>
      </c>
      <c r="C670" s="47" t="s">
        <v>746</v>
      </c>
      <c r="D670" s="48">
        <v>8920992428</v>
      </c>
      <c r="E670" s="49">
        <v>12598444</v>
      </c>
      <c r="F670" s="49"/>
    </row>
    <row r="671" spans="1:6" s="50" customFormat="1" ht="13.15" customHeight="1" x14ac:dyDescent="0.2">
      <c r="A671" s="46">
        <v>50450</v>
      </c>
      <c r="B671" s="47" t="s">
        <v>11</v>
      </c>
      <c r="C671" s="47" t="s">
        <v>747</v>
      </c>
      <c r="D671" s="48">
        <v>8001722061</v>
      </c>
      <c r="E671" s="49">
        <v>20288043</v>
      </c>
      <c r="F671" s="49"/>
    </row>
    <row r="672" spans="1:6" s="50" customFormat="1" ht="13.15" customHeight="1" x14ac:dyDescent="0.2">
      <c r="A672" s="46">
        <v>50568</v>
      </c>
      <c r="B672" s="47" t="s">
        <v>11</v>
      </c>
      <c r="C672" s="47" t="s">
        <v>748</v>
      </c>
      <c r="D672" s="48">
        <v>8000790351</v>
      </c>
      <c r="E672" s="49">
        <v>122215251</v>
      </c>
      <c r="F672" s="49"/>
    </row>
    <row r="673" spans="1:6" s="50" customFormat="1" ht="13.15" customHeight="1" x14ac:dyDescent="0.2">
      <c r="A673" s="46">
        <v>50573</v>
      </c>
      <c r="B673" s="47" t="s">
        <v>11</v>
      </c>
      <c r="C673" s="47" t="s">
        <v>749</v>
      </c>
      <c r="D673" s="48">
        <v>8920993250</v>
      </c>
      <c r="E673" s="49">
        <v>44160614</v>
      </c>
      <c r="F673" s="49"/>
    </row>
    <row r="674" spans="1:6" s="50" customFormat="1" ht="13.15" customHeight="1" x14ac:dyDescent="0.2">
      <c r="A674" s="46">
        <v>50577</v>
      </c>
      <c r="B674" s="47" t="s">
        <v>11</v>
      </c>
      <c r="C674" s="47" t="s">
        <v>750</v>
      </c>
      <c r="D674" s="48">
        <v>8920993092</v>
      </c>
      <c r="E674" s="49">
        <v>15139095</v>
      </c>
      <c r="F674" s="49"/>
    </row>
    <row r="675" spans="1:6" s="50" customFormat="1" ht="13.15" customHeight="1" x14ac:dyDescent="0.2">
      <c r="A675" s="46">
        <v>50590</v>
      </c>
      <c r="B675" s="47" t="s">
        <v>11</v>
      </c>
      <c r="C675" s="47" t="s">
        <v>444</v>
      </c>
      <c r="D675" s="48">
        <v>8000981950</v>
      </c>
      <c r="E675" s="49">
        <v>21114601</v>
      </c>
      <c r="F675" s="49"/>
    </row>
    <row r="676" spans="1:6" s="50" customFormat="1" ht="13.15" customHeight="1" x14ac:dyDescent="0.2">
      <c r="A676" s="46">
        <v>50606</v>
      </c>
      <c r="B676" s="47" t="s">
        <v>11</v>
      </c>
      <c r="C676" s="47" t="s">
        <v>751</v>
      </c>
      <c r="D676" s="48">
        <v>8000981991</v>
      </c>
      <c r="E676" s="49">
        <v>18262884</v>
      </c>
      <c r="F676" s="49"/>
    </row>
    <row r="677" spans="1:6" s="50" customFormat="1" ht="16.5" customHeight="1" x14ac:dyDescent="0.2">
      <c r="A677" s="46">
        <v>50680</v>
      </c>
      <c r="B677" s="47" t="s">
        <v>11</v>
      </c>
      <c r="C677" s="52" t="s">
        <v>752</v>
      </c>
      <c r="D677" s="48">
        <v>8000982031</v>
      </c>
      <c r="E677" s="49">
        <v>17366904</v>
      </c>
      <c r="F677" s="49"/>
    </row>
    <row r="678" spans="1:6" s="50" customFormat="1" ht="13.15" customHeight="1" x14ac:dyDescent="0.2">
      <c r="A678" s="46">
        <v>50683</v>
      </c>
      <c r="B678" s="47" t="s">
        <v>11</v>
      </c>
      <c r="C678" s="47" t="s">
        <v>753</v>
      </c>
      <c r="D678" s="48">
        <v>8000982056</v>
      </c>
      <c r="E678" s="49">
        <v>10572050</v>
      </c>
      <c r="F678" s="49"/>
    </row>
    <row r="679" spans="1:6" s="50" customFormat="1" ht="13.15" customHeight="1" x14ac:dyDescent="0.2">
      <c r="A679" s="46">
        <v>50686</v>
      </c>
      <c r="B679" s="47" t="s">
        <v>11</v>
      </c>
      <c r="C679" s="47" t="s">
        <v>754</v>
      </c>
      <c r="D679" s="48">
        <v>8920992467</v>
      </c>
      <c r="E679" s="49">
        <v>1619598</v>
      </c>
      <c r="F679" s="49"/>
    </row>
    <row r="680" spans="1:6" s="50" customFormat="1" ht="13.15" customHeight="1" x14ac:dyDescent="0.2">
      <c r="A680" s="46">
        <v>50689</v>
      </c>
      <c r="B680" s="47" t="s">
        <v>11</v>
      </c>
      <c r="C680" s="47" t="s">
        <v>505</v>
      </c>
      <c r="D680" s="48">
        <v>8920995486</v>
      </c>
      <c r="E680" s="49">
        <v>27869309</v>
      </c>
      <c r="F680" s="49"/>
    </row>
    <row r="681" spans="1:6" s="50" customFormat="1" ht="13.15" customHeight="1" x14ac:dyDescent="0.2">
      <c r="A681" s="46">
        <v>50711</v>
      </c>
      <c r="B681" s="47" t="s">
        <v>11</v>
      </c>
      <c r="C681" s="47" t="s">
        <v>755</v>
      </c>
      <c r="D681" s="48">
        <v>8920991738</v>
      </c>
      <c r="E681" s="49">
        <v>32686877</v>
      </c>
      <c r="F681" s="49"/>
    </row>
    <row r="682" spans="1:6" s="50" customFormat="1" ht="13.15" customHeight="1" x14ac:dyDescent="0.2">
      <c r="A682" s="46">
        <v>52019</v>
      </c>
      <c r="B682" s="47" t="s">
        <v>12</v>
      </c>
      <c r="C682" s="47" t="s">
        <v>533</v>
      </c>
      <c r="D682" s="48">
        <v>8000990545</v>
      </c>
      <c r="E682" s="49">
        <v>8421439</v>
      </c>
      <c r="F682" s="49"/>
    </row>
    <row r="683" spans="1:6" s="50" customFormat="1" ht="13.15" customHeight="1" x14ac:dyDescent="0.2">
      <c r="A683" s="46">
        <v>52022</v>
      </c>
      <c r="B683" s="47" t="s">
        <v>12</v>
      </c>
      <c r="C683" s="47" t="s">
        <v>756</v>
      </c>
      <c r="D683" s="48">
        <v>8000990520</v>
      </c>
      <c r="E683" s="49">
        <v>8719649</v>
      </c>
      <c r="F683" s="49"/>
    </row>
    <row r="684" spans="1:6" s="50" customFormat="1" ht="13.15" customHeight="1" x14ac:dyDescent="0.2">
      <c r="A684" s="46">
        <v>52036</v>
      </c>
      <c r="B684" s="47" t="s">
        <v>12</v>
      </c>
      <c r="C684" s="47" t="s">
        <v>757</v>
      </c>
      <c r="D684" s="48">
        <v>8000990552</v>
      </c>
      <c r="E684" s="49">
        <v>5384370</v>
      </c>
      <c r="F684" s="49"/>
    </row>
    <row r="685" spans="1:6" s="50" customFormat="1" ht="13.15" customHeight="1" x14ac:dyDescent="0.2">
      <c r="A685" s="46">
        <v>52051</v>
      </c>
      <c r="B685" s="47" t="s">
        <v>12</v>
      </c>
      <c r="C685" s="47" t="s">
        <v>758</v>
      </c>
      <c r="D685" s="48">
        <v>8000990584</v>
      </c>
      <c r="E685" s="49">
        <v>9188611</v>
      </c>
      <c r="F685" s="49"/>
    </row>
    <row r="686" spans="1:6" s="50" customFormat="1" ht="13.15" customHeight="1" x14ac:dyDescent="0.2">
      <c r="A686" s="46">
        <v>52079</v>
      </c>
      <c r="B686" s="47" t="s">
        <v>12</v>
      </c>
      <c r="C686" s="47" t="s">
        <v>759</v>
      </c>
      <c r="D686" s="48">
        <v>8000990617</v>
      </c>
      <c r="E686" s="49">
        <v>155846432</v>
      </c>
      <c r="F686" s="49"/>
    </row>
    <row r="687" spans="1:6" s="50" customFormat="1" ht="13.15" customHeight="1" x14ac:dyDescent="0.2">
      <c r="A687" s="46">
        <v>52083</v>
      </c>
      <c r="B687" s="47" t="s">
        <v>12</v>
      </c>
      <c r="C687" s="47" t="s">
        <v>297</v>
      </c>
      <c r="D687" s="51">
        <v>8000354821</v>
      </c>
      <c r="E687" s="49">
        <v>6061357</v>
      </c>
      <c r="F687" s="49"/>
    </row>
    <row r="688" spans="1:6" s="50" customFormat="1" ht="13.15" customHeight="1" x14ac:dyDescent="0.2">
      <c r="A688" s="46">
        <v>52110</v>
      </c>
      <c r="B688" s="47" t="s">
        <v>12</v>
      </c>
      <c r="C688" s="47" t="s">
        <v>760</v>
      </c>
      <c r="D688" s="48">
        <v>8000990624</v>
      </c>
      <c r="E688" s="49">
        <v>20799369</v>
      </c>
      <c r="F688" s="49"/>
    </row>
    <row r="689" spans="1:6" s="50" customFormat="1" ht="13.15" customHeight="1" x14ac:dyDescent="0.2">
      <c r="A689" s="46">
        <v>52203</v>
      </c>
      <c r="B689" s="47" t="s">
        <v>12</v>
      </c>
      <c r="C689" s="47" t="s">
        <v>761</v>
      </c>
      <c r="D689" s="48">
        <v>8000198169</v>
      </c>
      <c r="E689" s="49">
        <v>7532820</v>
      </c>
      <c r="F689" s="49"/>
    </row>
    <row r="690" spans="1:6" s="50" customFormat="1" ht="13.15" customHeight="1" x14ac:dyDescent="0.2">
      <c r="A690" s="46">
        <v>52207</v>
      </c>
      <c r="B690" s="47" t="s">
        <v>12</v>
      </c>
      <c r="C690" s="47" t="s">
        <v>762</v>
      </c>
      <c r="D690" s="48">
        <v>8000190006</v>
      </c>
      <c r="E690" s="49">
        <v>8639648</v>
      </c>
      <c r="F690" s="49"/>
    </row>
    <row r="691" spans="1:6" s="50" customFormat="1" ht="13.15" customHeight="1" x14ac:dyDescent="0.2">
      <c r="A691" s="46">
        <v>52210</v>
      </c>
      <c r="B691" s="47" t="s">
        <v>12</v>
      </c>
      <c r="C691" s="47" t="s">
        <v>763</v>
      </c>
      <c r="D691" s="48">
        <v>8000990649</v>
      </c>
      <c r="E691" s="49">
        <v>5146707</v>
      </c>
      <c r="F691" s="49"/>
    </row>
    <row r="692" spans="1:6" s="50" customFormat="1" ht="13.15" customHeight="1" x14ac:dyDescent="0.2">
      <c r="A692" s="46">
        <v>52215</v>
      </c>
      <c r="B692" s="47" t="s">
        <v>12</v>
      </c>
      <c r="C692" s="47" t="s">
        <v>82</v>
      </c>
      <c r="D692" s="51">
        <v>8000350241</v>
      </c>
      <c r="E692" s="49">
        <v>15014784</v>
      </c>
      <c r="F692" s="49"/>
    </row>
    <row r="693" spans="1:6" s="50" customFormat="1" ht="13.15" customHeight="1" x14ac:dyDescent="0.2">
      <c r="A693" s="46">
        <v>52224</v>
      </c>
      <c r="B693" s="47" t="s">
        <v>12</v>
      </c>
      <c r="C693" s="47" t="s">
        <v>764</v>
      </c>
      <c r="D693" s="48">
        <v>8000990703</v>
      </c>
      <c r="E693" s="49">
        <v>8803024</v>
      </c>
      <c r="F693" s="49"/>
    </row>
    <row r="694" spans="1:6" s="50" customFormat="1" ht="13.15" customHeight="1" x14ac:dyDescent="0.2">
      <c r="A694" s="46">
        <v>52227</v>
      </c>
      <c r="B694" s="47" t="s">
        <v>12</v>
      </c>
      <c r="C694" s="47" t="s">
        <v>765</v>
      </c>
      <c r="D694" s="48">
        <v>8000990663</v>
      </c>
      <c r="E694" s="49">
        <v>38184664</v>
      </c>
      <c r="F694" s="49"/>
    </row>
    <row r="695" spans="1:6" s="50" customFormat="1" ht="13.15" customHeight="1" x14ac:dyDescent="0.2">
      <c r="A695" s="46">
        <v>52233</v>
      </c>
      <c r="B695" s="47" t="s">
        <v>12</v>
      </c>
      <c r="C695" s="47" t="s">
        <v>766</v>
      </c>
      <c r="D695" s="48">
        <v>8000990728</v>
      </c>
      <c r="E695" s="49">
        <v>9130723</v>
      </c>
      <c r="F695" s="49"/>
    </row>
    <row r="696" spans="1:6" s="50" customFormat="1" ht="13.15" customHeight="1" x14ac:dyDescent="0.2">
      <c r="A696" s="46">
        <v>52240</v>
      </c>
      <c r="B696" s="47" t="s">
        <v>12</v>
      </c>
      <c r="C696" s="47" t="s">
        <v>767</v>
      </c>
      <c r="D696" s="48">
        <v>8001999594</v>
      </c>
      <c r="E696" s="49">
        <v>12030541</v>
      </c>
      <c r="F696" s="49"/>
    </row>
    <row r="697" spans="1:6" s="50" customFormat="1" ht="13.15" customHeight="1" x14ac:dyDescent="0.2">
      <c r="A697" s="46">
        <v>52250</v>
      </c>
      <c r="B697" s="47" t="s">
        <v>12</v>
      </c>
      <c r="C697" s="47" t="s">
        <v>768</v>
      </c>
      <c r="D697" s="48">
        <v>8000990767</v>
      </c>
      <c r="E697" s="49">
        <v>78527431</v>
      </c>
      <c r="F697" s="49"/>
    </row>
    <row r="698" spans="1:6" s="50" customFormat="1" ht="13.15" customHeight="1" x14ac:dyDescent="0.2">
      <c r="A698" s="46">
        <v>52254</v>
      </c>
      <c r="B698" s="47" t="s">
        <v>12</v>
      </c>
      <c r="C698" s="47" t="s">
        <v>769</v>
      </c>
      <c r="D698" s="48">
        <v>8140022435</v>
      </c>
      <c r="E698" s="49">
        <v>5493182</v>
      </c>
      <c r="F698" s="49"/>
    </row>
    <row r="699" spans="1:6" s="50" customFormat="1" ht="13.15" customHeight="1" x14ac:dyDescent="0.2">
      <c r="A699" s="46">
        <v>52256</v>
      </c>
      <c r="B699" s="47" t="s">
        <v>12</v>
      </c>
      <c r="C699" s="47" t="s">
        <v>770</v>
      </c>
      <c r="D699" s="48">
        <v>8000990799</v>
      </c>
      <c r="E699" s="49">
        <v>7048918</v>
      </c>
      <c r="F699" s="49"/>
    </row>
    <row r="700" spans="1:6" s="50" customFormat="1" ht="13.15" customHeight="1" x14ac:dyDescent="0.2">
      <c r="A700" s="46">
        <v>52258</v>
      </c>
      <c r="B700" s="47" t="s">
        <v>12</v>
      </c>
      <c r="C700" s="47" t="s">
        <v>771</v>
      </c>
      <c r="D700" s="48">
        <v>8000990807</v>
      </c>
      <c r="E700" s="49">
        <v>17459178</v>
      </c>
      <c r="F700" s="49"/>
    </row>
    <row r="701" spans="1:6" s="50" customFormat="1" ht="13.15" customHeight="1" x14ac:dyDescent="0.2">
      <c r="A701" s="46">
        <v>52260</v>
      </c>
      <c r="B701" s="47" t="s">
        <v>12</v>
      </c>
      <c r="C701" s="47" t="s">
        <v>456</v>
      </c>
      <c r="D701" s="48">
        <v>8000990846</v>
      </c>
      <c r="E701" s="49">
        <v>12393591</v>
      </c>
      <c r="F701" s="49"/>
    </row>
    <row r="702" spans="1:6" s="50" customFormat="1" ht="13.15" customHeight="1" x14ac:dyDescent="0.2">
      <c r="A702" s="46">
        <v>52287</v>
      </c>
      <c r="B702" s="47" t="s">
        <v>12</v>
      </c>
      <c r="C702" s="47" t="s">
        <v>772</v>
      </c>
      <c r="D702" s="48">
        <v>8000990892</v>
      </c>
      <c r="E702" s="49">
        <v>6995006</v>
      </c>
      <c r="F702" s="49"/>
    </row>
    <row r="703" spans="1:6" s="50" customFormat="1" ht="13.15" customHeight="1" x14ac:dyDescent="0.2">
      <c r="A703" s="46">
        <v>52317</v>
      </c>
      <c r="B703" s="47" t="s">
        <v>12</v>
      </c>
      <c r="C703" s="47" t="s">
        <v>773</v>
      </c>
      <c r="D703" s="48">
        <v>8000156891</v>
      </c>
      <c r="E703" s="49">
        <v>14991397</v>
      </c>
      <c r="F703" s="49"/>
    </row>
    <row r="704" spans="1:6" s="50" customFormat="1" ht="13.15" customHeight="1" x14ac:dyDescent="0.2">
      <c r="A704" s="46">
        <v>52320</v>
      </c>
      <c r="B704" s="47" t="s">
        <v>12</v>
      </c>
      <c r="C704" s="47" t="s">
        <v>774</v>
      </c>
      <c r="D704" s="48">
        <v>8000990900</v>
      </c>
      <c r="E704" s="49">
        <v>10131771</v>
      </c>
      <c r="F704" s="49"/>
    </row>
    <row r="705" spans="1:6" s="50" customFormat="1" ht="13.15" customHeight="1" x14ac:dyDescent="0.2">
      <c r="A705" s="46">
        <v>52323</v>
      </c>
      <c r="B705" s="47" t="s">
        <v>12</v>
      </c>
      <c r="C705" s="47" t="s">
        <v>775</v>
      </c>
      <c r="D705" s="48">
        <v>8000836727</v>
      </c>
      <c r="E705" s="49">
        <v>6747246</v>
      </c>
      <c r="F705" s="49"/>
    </row>
    <row r="706" spans="1:6" s="50" customFormat="1" ht="13.15" customHeight="1" x14ac:dyDescent="0.2">
      <c r="A706" s="46">
        <v>52352</v>
      </c>
      <c r="B706" s="47" t="s">
        <v>12</v>
      </c>
      <c r="C706" s="47" t="s">
        <v>776</v>
      </c>
      <c r="D706" s="48">
        <v>8000990925</v>
      </c>
      <c r="E706" s="49">
        <v>9524857</v>
      </c>
      <c r="F706" s="49"/>
    </row>
    <row r="707" spans="1:6" s="50" customFormat="1" ht="13.15" customHeight="1" x14ac:dyDescent="0.2">
      <c r="A707" s="46">
        <v>52354</v>
      </c>
      <c r="B707" s="47" t="s">
        <v>12</v>
      </c>
      <c r="C707" s="47" t="s">
        <v>777</v>
      </c>
      <c r="D707" s="48">
        <v>8000190052</v>
      </c>
      <c r="E707" s="49">
        <v>6456077</v>
      </c>
      <c r="F707" s="49"/>
    </row>
    <row r="708" spans="1:6" s="50" customFormat="1" ht="13.15" customHeight="1" x14ac:dyDescent="0.2">
      <c r="A708" s="46">
        <v>52378</v>
      </c>
      <c r="B708" s="47" t="s">
        <v>12</v>
      </c>
      <c r="C708" s="47" t="s">
        <v>778</v>
      </c>
      <c r="D708" s="48">
        <v>8000990989</v>
      </c>
      <c r="E708" s="49">
        <v>18069558</v>
      </c>
      <c r="F708" s="49"/>
    </row>
    <row r="709" spans="1:6" s="50" customFormat="1" ht="13.15" customHeight="1" x14ac:dyDescent="0.2">
      <c r="A709" s="46">
        <v>52381</v>
      </c>
      <c r="B709" s="47" t="s">
        <v>12</v>
      </c>
      <c r="C709" s="47" t="s">
        <v>779</v>
      </c>
      <c r="D709" s="48">
        <v>8000991006</v>
      </c>
      <c r="E709" s="49">
        <v>11123357</v>
      </c>
      <c r="F709" s="49"/>
    </row>
    <row r="710" spans="1:6" s="50" customFormat="1" ht="13.15" customHeight="1" x14ac:dyDescent="0.2">
      <c r="A710" s="46">
        <v>52385</v>
      </c>
      <c r="B710" s="47" t="s">
        <v>12</v>
      </c>
      <c r="C710" s="47" t="s">
        <v>780</v>
      </c>
      <c r="D710" s="48">
        <v>8001498940</v>
      </c>
      <c r="E710" s="49">
        <v>5790077</v>
      </c>
      <c r="F710" s="49"/>
    </row>
    <row r="711" spans="1:6" s="50" customFormat="1" ht="13.15" customHeight="1" x14ac:dyDescent="0.2">
      <c r="A711" s="46">
        <v>52390</v>
      </c>
      <c r="B711" s="47" t="s">
        <v>12</v>
      </c>
      <c r="C711" s="47" t="s">
        <v>781</v>
      </c>
      <c r="D711" s="48">
        <v>8002225020</v>
      </c>
      <c r="E711" s="49">
        <v>30543853</v>
      </c>
      <c r="F711" s="49"/>
    </row>
    <row r="712" spans="1:6" s="50" customFormat="1" ht="13.15" customHeight="1" x14ac:dyDescent="0.2">
      <c r="A712" s="46">
        <v>52399</v>
      </c>
      <c r="B712" s="47" t="s">
        <v>12</v>
      </c>
      <c r="C712" s="47" t="s">
        <v>176</v>
      </c>
      <c r="D712" s="48">
        <v>8000991020</v>
      </c>
      <c r="E712" s="49">
        <v>31109226</v>
      </c>
      <c r="F712" s="49"/>
    </row>
    <row r="713" spans="1:6" s="50" customFormat="1" ht="13.15" customHeight="1" x14ac:dyDescent="0.2">
      <c r="A713" s="46">
        <v>52405</v>
      </c>
      <c r="B713" s="47" t="s">
        <v>12</v>
      </c>
      <c r="C713" s="47" t="s">
        <v>782</v>
      </c>
      <c r="D713" s="48">
        <v>8000191115</v>
      </c>
      <c r="E713" s="49">
        <v>12789183</v>
      </c>
      <c r="F713" s="49"/>
    </row>
    <row r="714" spans="1:6" s="50" customFormat="1" ht="13.15" customHeight="1" x14ac:dyDescent="0.2">
      <c r="A714" s="46">
        <v>52411</v>
      </c>
      <c r="B714" s="47" t="s">
        <v>12</v>
      </c>
      <c r="C714" s="47" t="s">
        <v>783</v>
      </c>
      <c r="D714" s="48">
        <v>8000991052</v>
      </c>
      <c r="E714" s="49">
        <v>8373162</v>
      </c>
      <c r="F714" s="49"/>
    </row>
    <row r="715" spans="1:6" s="50" customFormat="1" ht="13.15" customHeight="1" x14ac:dyDescent="0.2">
      <c r="A715" s="46">
        <v>52418</v>
      </c>
      <c r="B715" s="47" t="s">
        <v>12</v>
      </c>
      <c r="C715" s="47" t="s">
        <v>784</v>
      </c>
      <c r="D715" s="48">
        <v>8000191122</v>
      </c>
      <c r="E715" s="49">
        <v>13097617</v>
      </c>
      <c r="F715" s="49"/>
    </row>
    <row r="716" spans="1:6" s="50" customFormat="1" ht="13.15" customHeight="1" x14ac:dyDescent="0.2">
      <c r="A716" s="46">
        <v>52427</v>
      </c>
      <c r="B716" s="47" t="s">
        <v>12</v>
      </c>
      <c r="C716" s="47" t="s">
        <v>785</v>
      </c>
      <c r="D716" s="48">
        <v>8000991061</v>
      </c>
      <c r="E716" s="49">
        <v>48163683</v>
      </c>
      <c r="F716" s="49"/>
    </row>
    <row r="717" spans="1:6" s="50" customFormat="1" ht="13.15" customHeight="1" x14ac:dyDescent="0.2">
      <c r="A717" s="46">
        <v>52435</v>
      </c>
      <c r="B717" s="47" t="s">
        <v>12</v>
      </c>
      <c r="C717" s="47" t="s">
        <v>786</v>
      </c>
      <c r="D717" s="48">
        <v>8000991084</v>
      </c>
      <c r="E717" s="49">
        <v>8692187</v>
      </c>
      <c r="F717" s="49"/>
    </row>
    <row r="718" spans="1:6" s="50" customFormat="1" ht="13.15" customHeight="1" x14ac:dyDescent="0.2">
      <c r="A718" s="46">
        <v>52473</v>
      </c>
      <c r="B718" s="47" t="s">
        <v>12</v>
      </c>
      <c r="C718" s="47" t="s">
        <v>53</v>
      </c>
      <c r="D718" s="48">
        <v>8000991117</v>
      </c>
      <c r="E718" s="49">
        <v>24267942</v>
      </c>
      <c r="F718" s="49"/>
    </row>
    <row r="719" spans="1:6" s="50" customFormat="1" ht="13.15" customHeight="1" x14ac:dyDescent="0.2">
      <c r="A719" s="46">
        <v>52480</v>
      </c>
      <c r="B719" s="47" t="s">
        <v>12</v>
      </c>
      <c r="C719" s="47" t="s">
        <v>12</v>
      </c>
      <c r="D719" s="51">
        <v>8140037344</v>
      </c>
      <c r="E719" s="49">
        <v>3859415</v>
      </c>
      <c r="F719" s="49"/>
    </row>
    <row r="720" spans="1:6" s="50" customFormat="1" ht="13.15" customHeight="1" x14ac:dyDescent="0.2">
      <c r="A720" s="46">
        <v>52490</v>
      </c>
      <c r="B720" s="47" t="s">
        <v>12</v>
      </c>
      <c r="C720" s="47" t="s">
        <v>787</v>
      </c>
      <c r="D720" s="48">
        <v>8000991131</v>
      </c>
      <c r="E720" s="49">
        <v>87812695</v>
      </c>
      <c r="F720" s="49"/>
    </row>
    <row r="721" spans="1:6" s="50" customFormat="1" ht="13.15" customHeight="1" x14ac:dyDescent="0.2">
      <c r="A721" s="46">
        <v>52506</v>
      </c>
      <c r="B721" s="47" t="s">
        <v>12</v>
      </c>
      <c r="C721" s="47" t="s">
        <v>788</v>
      </c>
      <c r="D721" s="48">
        <v>8000991156</v>
      </c>
      <c r="E721" s="49">
        <v>5481405</v>
      </c>
      <c r="F721" s="49"/>
    </row>
    <row r="722" spans="1:6" s="50" customFormat="1" ht="13.15" customHeight="1" x14ac:dyDescent="0.2">
      <c r="A722" s="46">
        <v>52520</v>
      </c>
      <c r="B722" s="47" t="s">
        <v>12</v>
      </c>
      <c r="C722" s="47" t="s">
        <v>789</v>
      </c>
      <c r="D722" s="48">
        <v>8000990853</v>
      </c>
      <c r="E722" s="49">
        <v>17741891</v>
      </c>
      <c r="F722" s="49"/>
    </row>
    <row r="723" spans="1:6" s="50" customFormat="1" ht="13.15" customHeight="1" x14ac:dyDescent="0.2">
      <c r="A723" s="46">
        <v>52540</v>
      </c>
      <c r="B723" s="47" t="s">
        <v>12</v>
      </c>
      <c r="C723" s="47" t="s">
        <v>790</v>
      </c>
      <c r="D723" s="48">
        <v>8000203249</v>
      </c>
      <c r="E723" s="49">
        <v>14167855</v>
      </c>
      <c r="F723" s="49"/>
    </row>
    <row r="724" spans="1:6" s="50" customFormat="1" ht="13.15" customHeight="1" x14ac:dyDescent="0.2">
      <c r="A724" s="46">
        <v>52560</v>
      </c>
      <c r="B724" s="47" t="s">
        <v>12</v>
      </c>
      <c r="C724" s="47" t="s">
        <v>791</v>
      </c>
      <c r="D724" s="48">
        <v>8000372324</v>
      </c>
      <c r="E724" s="49">
        <v>11916456</v>
      </c>
      <c r="F724" s="49"/>
    </row>
    <row r="725" spans="1:6" s="50" customFormat="1" ht="13.15" customHeight="1" x14ac:dyDescent="0.2">
      <c r="A725" s="46">
        <v>52565</v>
      </c>
      <c r="B725" s="47" t="s">
        <v>12</v>
      </c>
      <c r="C725" s="47" t="s">
        <v>792</v>
      </c>
      <c r="D725" s="48">
        <v>8002224989</v>
      </c>
      <c r="E725" s="49">
        <v>5649688</v>
      </c>
      <c r="F725" s="49"/>
    </row>
    <row r="726" spans="1:6" s="50" customFormat="1" ht="13.15" customHeight="1" x14ac:dyDescent="0.2">
      <c r="A726" s="46">
        <v>52573</v>
      </c>
      <c r="B726" s="47" t="s">
        <v>12</v>
      </c>
      <c r="C726" s="47" t="s">
        <v>793</v>
      </c>
      <c r="D726" s="48">
        <v>8000991188</v>
      </c>
      <c r="E726" s="49">
        <v>8403610</v>
      </c>
      <c r="F726" s="49"/>
    </row>
    <row r="727" spans="1:6" s="50" customFormat="1" ht="13.15" customHeight="1" x14ac:dyDescent="0.2">
      <c r="A727" s="46">
        <v>52585</v>
      </c>
      <c r="B727" s="47" t="s">
        <v>12</v>
      </c>
      <c r="C727" s="47" t="s">
        <v>794</v>
      </c>
      <c r="D727" s="48">
        <v>8000991228</v>
      </c>
      <c r="E727" s="49">
        <v>17755525</v>
      </c>
      <c r="F727" s="49"/>
    </row>
    <row r="728" spans="1:6" s="50" customFormat="1" ht="13.15" customHeight="1" x14ac:dyDescent="0.2">
      <c r="A728" s="46">
        <v>52612</v>
      </c>
      <c r="B728" s="47" t="s">
        <v>12</v>
      </c>
      <c r="C728" s="47" t="s">
        <v>598</v>
      </c>
      <c r="D728" s="51">
        <v>8000991274</v>
      </c>
      <c r="E728" s="49">
        <v>54148203</v>
      </c>
      <c r="F728" s="49"/>
    </row>
    <row r="729" spans="1:6" s="50" customFormat="1" ht="13.15" customHeight="1" x14ac:dyDescent="0.2">
      <c r="A729" s="46">
        <v>52621</v>
      </c>
      <c r="B729" s="47" t="s">
        <v>12</v>
      </c>
      <c r="C729" s="47" t="s">
        <v>795</v>
      </c>
      <c r="D729" s="48">
        <v>8000991321</v>
      </c>
      <c r="E729" s="49">
        <v>31625763</v>
      </c>
      <c r="F729" s="49"/>
    </row>
    <row r="730" spans="1:6" s="50" customFormat="1" ht="13.15" customHeight="1" x14ac:dyDescent="0.2">
      <c r="A730" s="46">
        <v>52678</v>
      </c>
      <c r="B730" s="47" t="s">
        <v>12</v>
      </c>
      <c r="C730" s="47" t="s">
        <v>796</v>
      </c>
      <c r="D730" s="48">
        <v>8000991360</v>
      </c>
      <c r="E730" s="49">
        <v>31956754</v>
      </c>
      <c r="F730" s="49"/>
    </row>
    <row r="731" spans="1:6" s="50" customFormat="1" ht="13.15" customHeight="1" x14ac:dyDescent="0.2">
      <c r="A731" s="46">
        <v>52683</v>
      </c>
      <c r="B731" s="47" t="s">
        <v>12</v>
      </c>
      <c r="C731" s="47" t="s">
        <v>797</v>
      </c>
      <c r="D731" s="48">
        <v>8000991385</v>
      </c>
      <c r="E731" s="49">
        <v>17787167</v>
      </c>
      <c r="F731" s="49"/>
    </row>
    <row r="732" spans="1:6" s="50" customFormat="1" ht="13.15" customHeight="1" x14ac:dyDescent="0.2">
      <c r="A732" s="46">
        <v>52685</v>
      </c>
      <c r="B732" s="47" t="s">
        <v>12</v>
      </c>
      <c r="C732" s="47" t="s">
        <v>600</v>
      </c>
      <c r="D732" s="51">
        <v>8001930318</v>
      </c>
      <c r="E732" s="49">
        <v>7121872</v>
      </c>
      <c r="F732" s="49"/>
    </row>
    <row r="733" spans="1:6" s="50" customFormat="1" ht="13.15" customHeight="1" x14ac:dyDescent="0.2">
      <c r="A733" s="46">
        <v>52687</v>
      </c>
      <c r="B733" s="47" t="s">
        <v>12</v>
      </c>
      <c r="C733" s="47" t="s">
        <v>798</v>
      </c>
      <c r="D733" s="48">
        <v>8000991425</v>
      </c>
      <c r="E733" s="49">
        <v>20487309</v>
      </c>
      <c r="F733" s="49"/>
    </row>
    <row r="734" spans="1:6" s="50" customFormat="1" ht="13.15" customHeight="1" x14ac:dyDescent="0.2">
      <c r="A734" s="46">
        <v>52693</v>
      </c>
      <c r="B734" s="47" t="s">
        <v>12</v>
      </c>
      <c r="C734" s="47" t="s">
        <v>282</v>
      </c>
      <c r="D734" s="51">
        <v>8000991432</v>
      </c>
      <c r="E734" s="49">
        <v>14280047</v>
      </c>
      <c r="F734" s="49"/>
    </row>
    <row r="735" spans="1:6" s="50" customFormat="1" ht="13.15" customHeight="1" x14ac:dyDescent="0.2">
      <c r="A735" s="46">
        <v>52694</v>
      </c>
      <c r="B735" s="47" t="s">
        <v>12</v>
      </c>
      <c r="C735" s="47" t="s">
        <v>799</v>
      </c>
      <c r="D735" s="48">
        <v>8001487203</v>
      </c>
      <c r="E735" s="49">
        <v>7711166</v>
      </c>
      <c r="F735" s="49"/>
    </row>
    <row r="736" spans="1:6" s="50" customFormat="1" ht="13.15" customHeight="1" x14ac:dyDescent="0.2">
      <c r="A736" s="46">
        <v>52696</v>
      </c>
      <c r="B736" s="47" t="s">
        <v>12</v>
      </c>
      <c r="C736" s="47" t="s">
        <v>208</v>
      </c>
      <c r="D736" s="51">
        <v>8000991471</v>
      </c>
      <c r="E736" s="49">
        <v>38701549</v>
      </c>
      <c r="F736" s="49"/>
    </row>
    <row r="737" spans="1:6" s="50" customFormat="1" ht="13.15" customHeight="1" x14ac:dyDescent="0.2">
      <c r="A737" s="46">
        <v>52699</v>
      </c>
      <c r="B737" s="47" t="s">
        <v>12</v>
      </c>
      <c r="C737" s="47" t="s">
        <v>800</v>
      </c>
      <c r="D737" s="48">
        <v>8000196850</v>
      </c>
      <c r="E737" s="49">
        <v>13353805</v>
      </c>
      <c r="F737" s="49"/>
    </row>
    <row r="738" spans="1:6" s="50" customFormat="1" ht="13.15" customHeight="1" x14ac:dyDescent="0.2">
      <c r="A738" s="46">
        <v>52720</v>
      </c>
      <c r="B738" s="47" t="s">
        <v>12</v>
      </c>
      <c r="C738" s="47" t="s">
        <v>801</v>
      </c>
      <c r="D738" s="48">
        <v>8000991496</v>
      </c>
      <c r="E738" s="49">
        <v>7649167</v>
      </c>
      <c r="F738" s="49"/>
    </row>
    <row r="739" spans="1:6" s="50" customFormat="1" ht="13.15" customHeight="1" x14ac:dyDescent="0.2">
      <c r="A739" s="46">
        <v>52786</v>
      </c>
      <c r="B739" s="47" t="s">
        <v>12</v>
      </c>
      <c r="C739" s="47" t="s">
        <v>802</v>
      </c>
      <c r="D739" s="48">
        <v>8000249776</v>
      </c>
      <c r="E739" s="49">
        <v>17458803</v>
      </c>
      <c r="F739" s="49"/>
    </row>
    <row r="740" spans="1:6" s="50" customFormat="1" ht="13.15" customHeight="1" x14ac:dyDescent="0.2">
      <c r="A740" s="46">
        <v>52788</v>
      </c>
      <c r="B740" s="47" t="s">
        <v>12</v>
      </c>
      <c r="C740" s="47" t="s">
        <v>803</v>
      </c>
      <c r="D740" s="48">
        <v>8000991511</v>
      </c>
      <c r="E740" s="49">
        <v>10569085</v>
      </c>
      <c r="F740" s="49"/>
    </row>
    <row r="741" spans="1:6" s="50" customFormat="1" ht="13.15" customHeight="1" x14ac:dyDescent="0.2">
      <c r="A741" s="46">
        <v>52838</v>
      </c>
      <c r="B741" s="47" t="s">
        <v>12</v>
      </c>
      <c r="C741" s="47" t="s">
        <v>804</v>
      </c>
      <c r="D741" s="48">
        <v>8000991529</v>
      </c>
      <c r="E741" s="49">
        <v>42226477</v>
      </c>
      <c r="F741" s="49"/>
    </row>
    <row r="742" spans="1:6" s="50" customFormat="1" ht="13.15" customHeight="1" x14ac:dyDescent="0.2">
      <c r="A742" s="46">
        <v>52885</v>
      </c>
      <c r="B742" s="47" t="s">
        <v>12</v>
      </c>
      <c r="C742" s="47" t="s">
        <v>805</v>
      </c>
      <c r="D742" s="48">
        <v>8000991536</v>
      </c>
      <c r="E742" s="49">
        <v>9572528</v>
      </c>
      <c r="F742" s="49"/>
    </row>
    <row r="743" spans="1:6" s="50" customFormat="1" ht="13.15" customHeight="1" x14ac:dyDescent="0.2">
      <c r="A743" s="46">
        <v>54003</v>
      </c>
      <c r="B743" s="47" t="s">
        <v>113</v>
      </c>
      <c r="C743" s="47" t="s">
        <v>806</v>
      </c>
      <c r="D743" s="48">
        <v>8905046120</v>
      </c>
      <c r="E743" s="49">
        <v>52325437</v>
      </c>
      <c r="F743" s="49"/>
    </row>
    <row r="744" spans="1:6" s="50" customFormat="1" ht="13.15" customHeight="1" x14ac:dyDescent="0.2">
      <c r="A744" s="46">
        <v>54051</v>
      </c>
      <c r="B744" s="47" t="s">
        <v>113</v>
      </c>
      <c r="C744" s="47" t="s">
        <v>807</v>
      </c>
      <c r="D744" s="48">
        <v>8905014367</v>
      </c>
      <c r="E744" s="49">
        <v>12622641</v>
      </c>
      <c r="F744" s="49"/>
    </row>
    <row r="745" spans="1:6" s="50" customFormat="1" ht="13.15" customHeight="1" x14ac:dyDescent="0.2">
      <c r="A745" s="46">
        <v>54099</v>
      </c>
      <c r="B745" s="47" t="s">
        <v>113</v>
      </c>
      <c r="C745" s="47" t="s">
        <v>808</v>
      </c>
      <c r="D745" s="48">
        <v>8905056623</v>
      </c>
      <c r="E745" s="49">
        <v>9090299</v>
      </c>
      <c r="F745" s="49"/>
    </row>
    <row r="746" spans="1:6" s="50" customFormat="1" ht="13.15" customHeight="1" x14ac:dyDescent="0.2">
      <c r="A746" s="46">
        <v>54109</v>
      </c>
      <c r="B746" s="47" t="s">
        <v>113</v>
      </c>
      <c r="C746" s="47" t="s">
        <v>809</v>
      </c>
      <c r="D746" s="48">
        <v>8905034832</v>
      </c>
      <c r="E746" s="49">
        <v>9298298</v>
      </c>
      <c r="F746" s="49"/>
    </row>
    <row r="747" spans="1:6" s="50" customFormat="1" ht="13.15" customHeight="1" x14ac:dyDescent="0.2">
      <c r="A747" s="46">
        <v>54125</v>
      </c>
      <c r="B747" s="47" t="s">
        <v>113</v>
      </c>
      <c r="C747" s="47" t="s">
        <v>810</v>
      </c>
      <c r="D747" s="48">
        <v>8000992344</v>
      </c>
      <c r="E747" s="49">
        <v>3723230</v>
      </c>
      <c r="F747" s="49"/>
    </row>
    <row r="748" spans="1:6" s="50" customFormat="1" ht="13.15" customHeight="1" x14ac:dyDescent="0.2">
      <c r="A748" s="46">
        <v>54128</v>
      </c>
      <c r="B748" s="47" t="s">
        <v>113</v>
      </c>
      <c r="C748" s="47" t="s">
        <v>811</v>
      </c>
      <c r="D748" s="48">
        <v>8905017766</v>
      </c>
      <c r="E748" s="49">
        <v>14118890</v>
      </c>
      <c r="F748" s="49"/>
    </row>
    <row r="749" spans="1:6" s="50" customFormat="1" ht="13.15" customHeight="1" x14ac:dyDescent="0.2">
      <c r="A749" s="46">
        <v>54172</v>
      </c>
      <c r="B749" s="47" t="s">
        <v>113</v>
      </c>
      <c r="C749" s="47" t="s">
        <v>812</v>
      </c>
      <c r="D749" s="48">
        <v>8905031060</v>
      </c>
      <c r="E749" s="49">
        <v>18568258</v>
      </c>
      <c r="F749" s="49"/>
    </row>
    <row r="750" spans="1:6" s="50" customFormat="1" ht="13.15" customHeight="1" x14ac:dyDescent="0.2">
      <c r="A750" s="46">
        <v>54174</v>
      </c>
      <c r="B750" s="47" t="s">
        <v>113</v>
      </c>
      <c r="C750" s="47" t="s">
        <v>813</v>
      </c>
      <c r="D750" s="48">
        <v>8905014224</v>
      </c>
      <c r="E750" s="49">
        <v>17310957</v>
      </c>
      <c r="F750" s="49"/>
    </row>
    <row r="751" spans="1:6" s="50" customFormat="1" ht="13.15" customHeight="1" x14ac:dyDescent="0.2">
      <c r="A751" s="46">
        <v>54206</v>
      </c>
      <c r="B751" s="47" t="s">
        <v>113</v>
      </c>
      <c r="C751" s="47" t="s">
        <v>814</v>
      </c>
      <c r="D751" s="48">
        <v>8000992369</v>
      </c>
      <c r="E751" s="49">
        <v>41433085</v>
      </c>
      <c r="F751" s="49"/>
    </row>
    <row r="752" spans="1:6" s="50" customFormat="1" ht="13.15" customHeight="1" x14ac:dyDescent="0.2">
      <c r="A752" s="46">
        <v>54223</v>
      </c>
      <c r="B752" s="47" t="s">
        <v>113</v>
      </c>
      <c r="C752" s="47" t="s">
        <v>815</v>
      </c>
      <c r="D752" s="48">
        <v>8000132377</v>
      </c>
      <c r="E752" s="49">
        <v>11136929</v>
      </c>
      <c r="F752" s="49"/>
    </row>
    <row r="753" spans="1:6" s="50" customFormat="1" ht="13.15" customHeight="1" x14ac:dyDescent="0.2">
      <c r="A753" s="46">
        <v>54239</v>
      </c>
      <c r="B753" s="47" t="s">
        <v>113</v>
      </c>
      <c r="C753" s="47" t="s">
        <v>816</v>
      </c>
      <c r="D753" s="48">
        <v>8000992376</v>
      </c>
      <c r="E753" s="49">
        <v>6204724</v>
      </c>
      <c r="F753" s="49"/>
    </row>
    <row r="754" spans="1:6" s="50" customFormat="1" ht="13.15" customHeight="1" x14ac:dyDescent="0.2">
      <c r="A754" s="46">
        <v>54245</v>
      </c>
      <c r="B754" s="47" t="s">
        <v>113</v>
      </c>
      <c r="C754" s="47" t="s">
        <v>647</v>
      </c>
      <c r="D754" s="48">
        <v>8000992383</v>
      </c>
      <c r="E754" s="49">
        <v>29493295</v>
      </c>
      <c r="F754" s="49"/>
    </row>
    <row r="755" spans="1:6" s="50" customFormat="1" ht="13.15" customHeight="1" x14ac:dyDescent="0.2">
      <c r="A755" s="46">
        <v>54250</v>
      </c>
      <c r="B755" s="47" t="s">
        <v>113</v>
      </c>
      <c r="C755" s="47" t="s">
        <v>817</v>
      </c>
      <c r="D755" s="48">
        <v>8001389593</v>
      </c>
      <c r="E755" s="49">
        <v>63490221</v>
      </c>
      <c r="F755" s="49"/>
    </row>
    <row r="756" spans="1:6" s="50" customFormat="1" ht="13.15" customHeight="1" x14ac:dyDescent="0.2">
      <c r="A756" s="46">
        <v>54261</v>
      </c>
      <c r="B756" s="47" t="s">
        <v>113</v>
      </c>
      <c r="C756" s="47" t="s">
        <v>818</v>
      </c>
      <c r="D756" s="48">
        <v>8000398039</v>
      </c>
      <c r="E756" s="49">
        <v>41288722</v>
      </c>
      <c r="F756" s="49"/>
    </row>
    <row r="757" spans="1:6" s="50" customFormat="1" ht="13.15" customHeight="1" x14ac:dyDescent="0.2">
      <c r="A757" s="46">
        <v>54313</v>
      </c>
      <c r="B757" s="47" t="s">
        <v>113</v>
      </c>
      <c r="C757" s="47" t="s">
        <v>819</v>
      </c>
      <c r="D757" s="48">
        <v>8905014041</v>
      </c>
      <c r="E757" s="49">
        <v>6810163</v>
      </c>
      <c r="F757" s="49"/>
    </row>
    <row r="758" spans="1:6" s="50" customFormat="1" ht="13.15" customHeight="1" x14ac:dyDescent="0.2">
      <c r="A758" s="46">
        <v>54344</v>
      </c>
      <c r="B758" s="47" t="s">
        <v>113</v>
      </c>
      <c r="C758" s="47" t="s">
        <v>820</v>
      </c>
      <c r="D758" s="48">
        <v>8000992416</v>
      </c>
      <c r="E758" s="49">
        <v>24811533</v>
      </c>
      <c r="F758" s="49"/>
    </row>
    <row r="759" spans="1:6" s="50" customFormat="1" ht="13.15" customHeight="1" x14ac:dyDescent="0.2">
      <c r="A759" s="46">
        <v>54347</v>
      </c>
      <c r="B759" s="47" t="s">
        <v>113</v>
      </c>
      <c r="C759" s="47" t="s">
        <v>821</v>
      </c>
      <c r="D759" s="48">
        <v>8000052929</v>
      </c>
      <c r="E759" s="49">
        <v>3952402</v>
      </c>
      <c r="F759" s="49"/>
    </row>
    <row r="760" spans="1:6" s="50" customFormat="1" ht="13.15" customHeight="1" x14ac:dyDescent="0.2">
      <c r="A760" s="46">
        <v>54377</v>
      </c>
      <c r="B760" s="47" t="s">
        <v>113</v>
      </c>
      <c r="C760" s="47" t="s">
        <v>822</v>
      </c>
      <c r="D760" s="48">
        <v>8905036807</v>
      </c>
      <c r="E760" s="49">
        <v>5782796</v>
      </c>
      <c r="F760" s="49"/>
    </row>
    <row r="761" spans="1:6" s="50" customFormat="1" ht="13.15" customHeight="1" x14ac:dyDescent="0.2">
      <c r="A761" s="46">
        <v>54385</v>
      </c>
      <c r="B761" s="47" t="s">
        <v>113</v>
      </c>
      <c r="C761" s="47" t="s">
        <v>823</v>
      </c>
      <c r="D761" s="48">
        <v>8002450219</v>
      </c>
      <c r="E761" s="49">
        <v>22264796</v>
      </c>
      <c r="F761" s="49"/>
    </row>
    <row r="762" spans="1:6" s="50" customFormat="1" ht="13.15" customHeight="1" x14ac:dyDescent="0.2">
      <c r="A762" s="46">
        <v>54398</v>
      </c>
      <c r="B762" s="47" t="s">
        <v>113</v>
      </c>
      <c r="C762" s="47" t="s">
        <v>824</v>
      </c>
      <c r="D762" s="48">
        <v>8000006818</v>
      </c>
      <c r="E762" s="49">
        <v>12118072</v>
      </c>
      <c r="F762" s="49"/>
    </row>
    <row r="763" spans="1:6" s="50" customFormat="1" ht="13.15" customHeight="1" x14ac:dyDescent="0.2">
      <c r="A763" s="46">
        <v>54405</v>
      </c>
      <c r="B763" s="47" t="s">
        <v>113</v>
      </c>
      <c r="C763" s="47" t="s">
        <v>825</v>
      </c>
      <c r="D763" s="48">
        <v>8000441135</v>
      </c>
      <c r="E763" s="49">
        <v>59105964</v>
      </c>
      <c r="F763" s="49"/>
    </row>
    <row r="764" spans="1:6" s="50" customFormat="1" ht="13.15" customHeight="1" x14ac:dyDescent="0.2">
      <c r="A764" s="46">
        <v>54418</v>
      </c>
      <c r="B764" s="47" t="s">
        <v>113</v>
      </c>
      <c r="C764" s="47" t="s">
        <v>826</v>
      </c>
      <c r="D764" s="48">
        <v>8905026114</v>
      </c>
      <c r="E764" s="49">
        <v>5102151</v>
      </c>
      <c r="F764" s="49"/>
    </row>
    <row r="765" spans="1:6" s="50" customFormat="1" ht="13.15" customHeight="1" x14ac:dyDescent="0.2">
      <c r="A765" s="46">
        <v>54480</v>
      </c>
      <c r="B765" s="47" t="s">
        <v>113</v>
      </c>
      <c r="C765" s="47" t="s">
        <v>827</v>
      </c>
      <c r="D765" s="48">
        <v>8905032338</v>
      </c>
      <c r="E765" s="49">
        <v>4433813</v>
      </c>
      <c r="F765" s="49"/>
    </row>
    <row r="766" spans="1:6" s="50" customFormat="1" ht="13.15" customHeight="1" x14ac:dyDescent="0.2">
      <c r="A766" s="46">
        <v>54498</v>
      </c>
      <c r="B766" s="47" t="s">
        <v>113</v>
      </c>
      <c r="C766" s="47" t="s">
        <v>828</v>
      </c>
      <c r="D766" s="48">
        <v>8905011022</v>
      </c>
      <c r="E766" s="49">
        <v>113406053</v>
      </c>
      <c r="F766" s="49"/>
    </row>
    <row r="767" spans="1:6" s="50" customFormat="1" ht="13.15" customHeight="1" x14ac:dyDescent="0.2">
      <c r="A767" s="46">
        <v>54518</v>
      </c>
      <c r="B767" s="47" t="s">
        <v>113</v>
      </c>
      <c r="C767" s="47" t="s">
        <v>829</v>
      </c>
      <c r="D767" s="48">
        <v>8000076526</v>
      </c>
      <c r="E767" s="49">
        <v>37931229</v>
      </c>
      <c r="F767" s="49"/>
    </row>
    <row r="768" spans="1:6" s="50" customFormat="1" ht="13.15" customHeight="1" x14ac:dyDescent="0.2">
      <c r="A768" s="46">
        <v>54520</v>
      </c>
      <c r="B768" s="47" t="s">
        <v>113</v>
      </c>
      <c r="C768" s="47" t="s">
        <v>830</v>
      </c>
      <c r="D768" s="48">
        <v>8905061168</v>
      </c>
      <c r="E768" s="49">
        <v>6717053</v>
      </c>
      <c r="F768" s="49"/>
    </row>
    <row r="769" spans="1:6" s="50" customFormat="1" ht="13.15" customHeight="1" x14ac:dyDescent="0.2">
      <c r="A769" s="46">
        <v>54553</v>
      </c>
      <c r="B769" s="47" t="s">
        <v>113</v>
      </c>
      <c r="C769" s="47" t="s">
        <v>831</v>
      </c>
      <c r="D769" s="48">
        <v>8002508531</v>
      </c>
      <c r="E769" s="49">
        <v>11933475</v>
      </c>
      <c r="F769" s="49"/>
    </row>
    <row r="770" spans="1:6" s="50" customFormat="1" ht="13.15" customHeight="1" x14ac:dyDescent="0.2">
      <c r="A770" s="46">
        <v>54599</v>
      </c>
      <c r="B770" s="47" t="s">
        <v>113</v>
      </c>
      <c r="C770" s="47" t="s">
        <v>832</v>
      </c>
      <c r="D770" s="48">
        <v>8000992511</v>
      </c>
      <c r="E770" s="49">
        <v>6108185</v>
      </c>
      <c r="F770" s="49"/>
    </row>
    <row r="771" spans="1:6" s="50" customFormat="1" ht="13.15" customHeight="1" x14ac:dyDescent="0.2">
      <c r="A771" s="46">
        <v>54660</v>
      </c>
      <c r="B771" s="47" t="s">
        <v>113</v>
      </c>
      <c r="C771" s="47" t="s">
        <v>833</v>
      </c>
      <c r="D771" s="48">
        <v>8905015490</v>
      </c>
      <c r="E771" s="49">
        <v>11635399</v>
      </c>
      <c r="F771" s="49"/>
    </row>
    <row r="772" spans="1:6" s="50" customFormat="1" ht="13.15" customHeight="1" x14ac:dyDescent="0.2">
      <c r="A772" s="46">
        <v>54670</v>
      </c>
      <c r="B772" s="47" t="s">
        <v>113</v>
      </c>
      <c r="C772" s="47" t="s">
        <v>834</v>
      </c>
      <c r="D772" s="48">
        <v>8000992606</v>
      </c>
      <c r="E772" s="49">
        <v>21239542</v>
      </c>
      <c r="F772" s="49"/>
    </row>
    <row r="773" spans="1:6" s="50" customFormat="1" ht="13.15" customHeight="1" x14ac:dyDescent="0.2">
      <c r="A773" s="46">
        <v>54673</v>
      </c>
      <c r="B773" s="47" t="s">
        <v>113</v>
      </c>
      <c r="C773" s="47" t="s">
        <v>601</v>
      </c>
      <c r="D773" s="51">
        <v>8905018764</v>
      </c>
      <c r="E773" s="49">
        <v>11175379</v>
      </c>
      <c r="F773" s="49"/>
    </row>
    <row r="774" spans="1:6" s="50" customFormat="1" ht="13.15" customHeight="1" x14ac:dyDescent="0.2">
      <c r="A774" s="46">
        <v>54680</v>
      </c>
      <c r="B774" s="47" t="s">
        <v>113</v>
      </c>
      <c r="C774" s="47" t="s">
        <v>835</v>
      </c>
      <c r="D774" s="48">
        <v>8000992620</v>
      </c>
      <c r="E774" s="49">
        <v>3511836</v>
      </c>
      <c r="F774" s="49"/>
    </row>
    <row r="775" spans="1:6" s="50" customFormat="1" ht="13.15" customHeight="1" x14ac:dyDescent="0.2">
      <c r="A775" s="46">
        <v>54720</v>
      </c>
      <c r="B775" s="47" t="s">
        <v>113</v>
      </c>
      <c r="C775" s="47" t="s">
        <v>836</v>
      </c>
      <c r="D775" s="48">
        <v>8000992638</v>
      </c>
      <c r="E775" s="49">
        <v>47555671</v>
      </c>
      <c r="F775" s="49"/>
    </row>
    <row r="776" spans="1:6" s="50" customFormat="1" ht="13.15" customHeight="1" x14ac:dyDescent="0.2">
      <c r="A776" s="46">
        <v>54743</v>
      </c>
      <c r="B776" s="47" t="s">
        <v>113</v>
      </c>
      <c r="C776" s="47" t="s">
        <v>837</v>
      </c>
      <c r="D776" s="48">
        <v>8905061286</v>
      </c>
      <c r="E776" s="49">
        <v>7735230</v>
      </c>
      <c r="F776" s="49"/>
    </row>
    <row r="777" spans="1:6" s="50" customFormat="1" ht="13.15" customHeight="1" x14ac:dyDescent="0.2">
      <c r="A777" s="46">
        <v>54800</v>
      </c>
      <c r="B777" s="47" t="s">
        <v>113</v>
      </c>
      <c r="C777" s="47" t="s">
        <v>838</v>
      </c>
      <c r="D777" s="48">
        <v>8000170229</v>
      </c>
      <c r="E777" s="49">
        <v>38584670</v>
      </c>
      <c r="F777" s="49"/>
    </row>
    <row r="778" spans="1:6" s="50" customFormat="1" ht="13.15" customHeight="1" x14ac:dyDescent="0.2">
      <c r="A778" s="46">
        <v>54810</v>
      </c>
      <c r="B778" s="47" t="s">
        <v>113</v>
      </c>
      <c r="C778" s="47" t="s">
        <v>839</v>
      </c>
      <c r="D778" s="48">
        <v>8000706824</v>
      </c>
      <c r="E778" s="49">
        <v>154059603</v>
      </c>
      <c r="F778" s="49"/>
    </row>
    <row r="779" spans="1:6" s="50" customFormat="1" ht="13.15" customHeight="1" x14ac:dyDescent="0.2">
      <c r="A779" s="46">
        <v>54820</v>
      </c>
      <c r="B779" s="47" t="s">
        <v>113</v>
      </c>
      <c r="C779" s="47" t="s">
        <v>219</v>
      </c>
      <c r="D779" s="51">
        <v>8905013620</v>
      </c>
      <c r="E779" s="49">
        <v>29038192</v>
      </c>
      <c r="F779" s="49"/>
    </row>
    <row r="780" spans="1:6" s="50" customFormat="1" ht="13.15" customHeight="1" x14ac:dyDescent="0.2">
      <c r="A780" s="46">
        <v>54871</v>
      </c>
      <c r="B780" s="47" t="s">
        <v>113</v>
      </c>
      <c r="C780" s="47" t="s">
        <v>840</v>
      </c>
      <c r="D780" s="48">
        <v>8905019811</v>
      </c>
      <c r="E780" s="49">
        <v>8186737</v>
      </c>
      <c r="F780" s="49"/>
    </row>
    <row r="781" spans="1:6" s="50" customFormat="1" ht="13.15" customHeight="1" x14ac:dyDescent="0.2">
      <c r="A781" s="46">
        <v>54874</v>
      </c>
      <c r="B781" s="47" t="s">
        <v>113</v>
      </c>
      <c r="C781" s="47" t="s">
        <v>841</v>
      </c>
      <c r="D781" s="48">
        <v>8905033730</v>
      </c>
      <c r="E781" s="49">
        <v>97934895</v>
      </c>
      <c r="F781" s="49"/>
    </row>
    <row r="782" spans="1:6" s="50" customFormat="1" ht="13.15" customHeight="1" x14ac:dyDescent="0.2">
      <c r="A782" s="46">
        <v>63111</v>
      </c>
      <c r="B782" s="47" t="s">
        <v>87</v>
      </c>
      <c r="C782" s="47" t="s">
        <v>302</v>
      </c>
      <c r="D782" s="51">
        <v>8900018790</v>
      </c>
      <c r="E782" s="49">
        <v>2649170</v>
      </c>
      <c r="F782" s="49"/>
    </row>
    <row r="783" spans="1:6" s="50" customFormat="1" ht="13.15" customHeight="1" x14ac:dyDescent="0.2">
      <c r="A783" s="46">
        <v>63130</v>
      </c>
      <c r="B783" s="47" t="s">
        <v>87</v>
      </c>
      <c r="C783" s="47" t="s">
        <v>842</v>
      </c>
      <c r="D783" s="48">
        <v>8900004414</v>
      </c>
      <c r="E783" s="49">
        <v>49332644</v>
      </c>
      <c r="F783" s="49"/>
    </row>
    <row r="784" spans="1:6" s="50" customFormat="1" ht="13.15" customHeight="1" x14ac:dyDescent="0.2">
      <c r="A784" s="46">
        <v>63190</v>
      </c>
      <c r="B784" s="47" t="s">
        <v>87</v>
      </c>
      <c r="C784" s="47" t="s">
        <v>843</v>
      </c>
      <c r="D784" s="48">
        <v>8900010448</v>
      </c>
      <c r="E784" s="49">
        <v>17951210</v>
      </c>
      <c r="F784" s="49"/>
    </row>
    <row r="785" spans="1:6" s="50" customFormat="1" ht="13.15" customHeight="1" x14ac:dyDescent="0.2">
      <c r="A785" s="46">
        <v>63212</v>
      </c>
      <c r="B785" s="47" t="s">
        <v>87</v>
      </c>
      <c r="C785" s="47" t="s">
        <v>82</v>
      </c>
      <c r="D785" s="51">
        <v>8900010613</v>
      </c>
      <c r="E785" s="49">
        <v>4239348</v>
      </c>
      <c r="F785" s="49"/>
    </row>
    <row r="786" spans="1:6" s="50" customFormat="1" ht="13.15" customHeight="1" x14ac:dyDescent="0.2">
      <c r="A786" s="46">
        <v>63272</v>
      </c>
      <c r="B786" s="47" t="s">
        <v>87</v>
      </c>
      <c r="C786" s="47" t="s">
        <v>844</v>
      </c>
      <c r="D786" s="48">
        <v>8900013395</v>
      </c>
      <c r="E786" s="49">
        <v>9615450</v>
      </c>
      <c r="F786" s="49"/>
    </row>
    <row r="787" spans="1:6" s="50" customFormat="1" ht="13.15" customHeight="1" x14ac:dyDescent="0.2">
      <c r="A787" s="46">
        <v>63302</v>
      </c>
      <c r="B787" s="47" t="s">
        <v>87</v>
      </c>
      <c r="C787" s="47" t="s">
        <v>845</v>
      </c>
      <c r="D787" s="48">
        <v>8900008646</v>
      </c>
      <c r="E787" s="49">
        <v>7595249</v>
      </c>
      <c r="F787" s="49"/>
    </row>
    <row r="788" spans="1:6" s="50" customFormat="1" ht="13.15" customHeight="1" x14ac:dyDescent="0.2">
      <c r="A788" s="46">
        <v>63401</v>
      </c>
      <c r="B788" s="47" t="s">
        <v>87</v>
      </c>
      <c r="C788" s="47" t="s">
        <v>846</v>
      </c>
      <c r="D788" s="48">
        <v>8900005641</v>
      </c>
      <c r="E788" s="49">
        <v>33685660</v>
      </c>
      <c r="F788" s="49"/>
    </row>
    <row r="789" spans="1:6" s="50" customFormat="1" ht="13.15" customHeight="1" x14ac:dyDescent="0.2">
      <c r="A789" s="46">
        <v>63470</v>
      </c>
      <c r="B789" s="47" t="s">
        <v>87</v>
      </c>
      <c r="C789" s="47" t="s">
        <v>847</v>
      </c>
      <c r="D789" s="48">
        <v>8900008581</v>
      </c>
      <c r="E789" s="49">
        <v>39369723</v>
      </c>
      <c r="F789" s="49"/>
    </row>
    <row r="790" spans="1:6" s="50" customFormat="1" ht="13.15" customHeight="1" x14ac:dyDescent="0.2">
      <c r="A790" s="46">
        <v>63548</v>
      </c>
      <c r="B790" s="47" t="s">
        <v>87</v>
      </c>
      <c r="C790" s="47" t="s">
        <v>848</v>
      </c>
      <c r="D790" s="48">
        <v>8900011819</v>
      </c>
      <c r="E790" s="49">
        <v>5295888</v>
      </c>
      <c r="F790" s="49"/>
    </row>
    <row r="791" spans="1:6" s="50" customFormat="1" ht="13.15" customHeight="1" x14ac:dyDescent="0.2">
      <c r="A791" s="46">
        <v>63594</v>
      </c>
      <c r="B791" s="47" t="s">
        <v>87</v>
      </c>
      <c r="C791" s="47" t="s">
        <v>849</v>
      </c>
      <c r="D791" s="48">
        <v>8900006134</v>
      </c>
      <c r="E791" s="49">
        <v>22901042</v>
      </c>
      <c r="F791" s="49"/>
    </row>
    <row r="792" spans="1:6" s="50" customFormat="1" ht="13.15" customHeight="1" x14ac:dyDescent="0.2">
      <c r="A792" s="46">
        <v>63690</v>
      </c>
      <c r="B792" s="47" t="s">
        <v>87</v>
      </c>
      <c r="C792" s="47" t="s">
        <v>850</v>
      </c>
      <c r="D792" s="48">
        <v>8900011270</v>
      </c>
      <c r="E792" s="49">
        <v>4861833</v>
      </c>
      <c r="F792" s="49"/>
    </row>
    <row r="793" spans="1:6" s="50" customFormat="1" ht="13.15" customHeight="1" x14ac:dyDescent="0.2">
      <c r="A793" s="46">
        <v>66045</v>
      </c>
      <c r="B793" s="47" t="s">
        <v>13</v>
      </c>
      <c r="C793" s="47" t="s">
        <v>851</v>
      </c>
      <c r="D793" s="48">
        <v>8914800223</v>
      </c>
      <c r="E793" s="49">
        <v>9393165</v>
      </c>
      <c r="F793" s="49"/>
    </row>
    <row r="794" spans="1:6" s="50" customFormat="1" ht="13.15" customHeight="1" x14ac:dyDescent="0.2">
      <c r="A794" s="46">
        <v>66075</v>
      </c>
      <c r="B794" s="47" t="s">
        <v>13</v>
      </c>
      <c r="C794" s="47" t="s">
        <v>450</v>
      </c>
      <c r="D794" s="51">
        <v>8908011431</v>
      </c>
      <c r="E794" s="49">
        <v>5103317</v>
      </c>
      <c r="F794" s="49"/>
    </row>
    <row r="795" spans="1:6" s="50" customFormat="1" ht="13.15" customHeight="1" x14ac:dyDescent="0.2">
      <c r="A795" s="46">
        <v>66088</v>
      </c>
      <c r="B795" s="47" t="s">
        <v>13</v>
      </c>
      <c r="C795" s="47" t="s">
        <v>852</v>
      </c>
      <c r="D795" s="48">
        <v>8914800248</v>
      </c>
      <c r="E795" s="49">
        <v>25600560</v>
      </c>
      <c r="F795" s="49"/>
    </row>
    <row r="796" spans="1:6" s="50" customFormat="1" ht="13.15" customHeight="1" x14ac:dyDescent="0.2">
      <c r="A796" s="46">
        <v>66318</v>
      </c>
      <c r="B796" s="47" t="s">
        <v>13</v>
      </c>
      <c r="C796" s="47" t="s">
        <v>853</v>
      </c>
      <c r="D796" s="48">
        <v>8914800255</v>
      </c>
      <c r="E796" s="49">
        <v>13579671</v>
      </c>
      <c r="F796" s="49"/>
    </row>
    <row r="797" spans="1:6" s="50" customFormat="1" ht="13.15" customHeight="1" x14ac:dyDescent="0.2">
      <c r="A797" s="46">
        <v>66383</v>
      </c>
      <c r="B797" s="47" t="s">
        <v>13</v>
      </c>
      <c r="C797" s="47" t="s">
        <v>854</v>
      </c>
      <c r="D797" s="48">
        <v>8914800262</v>
      </c>
      <c r="E797" s="49">
        <v>7268873</v>
      </c>
      <c r="F797" s="49"/>
    </row>
    <row r="798" spans="1:6" s="50" customFormat="1" ht="13.15" customHeight="1" x14ac:dyDescent="0.2">
      <c r="A798" s="46">
        <v>66400</v>
      </c>
      <c r="B798" s="47" t="s">
        <v>13</v>
      </c>
      <c r="C798" s="47" t="s">
        <v>855</v>
      </c>
      <c r="D798" s="48">
        <v>8914800271</v>
      </c>
      <c r="E798" s="49">
        <v>26579985</v>
      </c>
      <c r="F798" s="49"/>
    </row>
    <row r="799" spans="1:6" s="50" customFormat="1" ht="13.15" customHeight="1" x14ac:dyDescent="0.2">
      <c r="A799" s="46">
        <v>66440</v>
      </c>
      <c r="B799" s="47" t="s">
        <v>13</v>
      </c>
      <c r="C799" s="47" t="s">
        <v>856</v>
      </c>
      <c r="D799" s="48">
        <v>8000993177</v>
      </c>
      <c r="E799" s="49">
        <v>18001520</v>
      </c>
      <c r="F799" s="49"/>
    </row>
    <row r="800" spans="1:6" s="50" customFormat="1" ht="13.15" customHeight="1" x14ac:dyDescent="0.2">
      <c r="A800" s="46">
        <v>66456</v>
      </c>
      <c r="B800" s="47" t="s">
        <v>13</v>
      </c>
      <c r="C800" s="47" t="s">
        <v>857</v>
      </c>
      <c r="D800" s="48">
        <v>8000310757</v>
      </c>
      <c r="E800" s="49">
        <v>37225563</v>
      </c>
      <c r="F800" s="49"/>
    </row>
    <row r="801" spans="1:6" s="50" customFormat="1" ht="13.15" customHeight="1" x14ac:dyDescent="0.2">
      <c r="A801" s="46">
        <v>66572</v>
      </c>
      <c r="B801" s="47" t="s">
        <v>13</v>
      </c>
      <c r="C801" s="47" t="s">
        <v>858</v>
      </c>
      <c r="D801" s="48">
        <v>8914800311</v>
      </c>
      <c r="E801" s="49">
        <v>56979907</v>
      </c>
      <c r="F801" s="49"/>
    </row>
    <row r="802" spans="1:6" s="50" customFormat="1" ht="13.15" customHeight="1" x14ac:dyDescent="0.2">
      <c r="A802" s="46">
        <v>66594</v>
      </c>
      <c r="B802" s="47" t="s">
        <v>13</v>
      </c>
      <c r="C802" s="47" t="s">
        <v>859</v>
      </c>
      <c r="D802" s="48">
        <v>8914800327</v>
      </c>
      <c r="E802" s="49">
        <v>32964105</v>
      </c>
      <c r="F802" s="49"/>
    </row>
    <row r="803" spans="1:6" s="50" customFormat="1" ht="13.15" customHeight="1" x14ac:dyDescent="0.2">
      <c r="A803" s="46">
        <v>66682</v>
      </c>
      <c r="B803" s="47" t="s">
        <v>13</v>
      </c>
      <c r="C803" s="47" t="s">
        <v>860</v>
      </c>
      <c r="D803" s="48">
        <v>8914800334</v>
      </c>
      <c r="E803" s="49">
        <v>59921169</v>
      </c>
      <c r="F803" s="49"/>
    </row>
    <row r="804" spans="1:6" s="50" customFormat="1" ht="13.15" customHeight="1" x14ac:dyDescent="0.2">
      <c r="A804" s="46">
        <v>66687</v>
      </c>
      <c r="B804" s="47" t="s">
        <v>13</v>
      </c>
      <c r="C804" s="47" t="s">
        <v>861</v>
      </c>
      <c r="D804" s="48">
        <v>8914800341</v>
      </c>
      <c r="E804" s="49">
        <v>12868843</v>
      </c>
      <c r="F804" s="49"/>
    </row>
    <row r="805" spans="1:6" s="50" customFormat="1" ht="13.15" customHeight="1" x14ac:dyDescent="0.2">
      <c r="A805" s="46">
        <v>68013</v>
      </c>
      <c r="B805" s="47" t="s">
        <v>14</v>
      </c>
      <c r="C805" s="47" t="s">
        <v>862</v>
      </c>
      <c r="D805" s="48">
        <v>8902109281</v>
      </c>
      <c r="E805" s="49">
        <v>1438869</v>
      </c>
      <c r="F805" s="49"/>
    </row>
    <row r="806" spans="1:6" s="50" customFormat="1" ht="13.15" customHeight="1" x14ac:dyDescent="0.2">
      <c r="A806" s="46">
        <v>68020</v>
      </c>
      <c r="B806" s="47" t="s">
        <v>14</v>
      </c>
      <c r="C806" s="47" t="s">
        <v>435</v>
      </c>
      <c r="D806" s="48">
        <v>8000994555</v>
      </c>
      <c r="E806" s="49">
        <v>3478004</v>
      </c>
      <c r="F806" s="49"/>
    </row>
    <row r="807" spans="1:6" s="50" customFormat="1" ht="13.15" customHeight="1" x14ac:dyDescent="0.2">
      <c r="A807" s="46">
        <v>68051</v>
      </c>
      <c r="B807" s="47" t="s">
        <v>14</v>
      </c>
      <c r="C807" s="47" t="s">
        <v>863</v>
      </c>
      <c r="D807" s="48">
        <v>8902053345</v>
      </c>
      <c r="E807" s="49">
        <v>9384030</v>
      </c>
      <c r="F807" s="49"/>
    </row>
    <row r="808" spans="1:6" s="50" customFormat="1" ht="13.15" customHeight="1" x14ac:dyDescent="0.2">
      <c r="A808" s="46">
        <v>68077</v>
      </c>
      <c r="B808" s="47" t="s">
        <v>14</v>
      </c>
      <c r="C808" s="47" t="s">
        <v>132</v>
      </c>
      <c r="D808" s="51">
        <v>8902060338</v>
      </c>
      <c r="E808" s="49">
        <v>21634740</v>
      </c>
      <c r="F808" s="49"/>
    </row>
    <row r="809" spans="1:6" s="50" customFormat="1" ht="13.15" customHeight="1" x14ac:dyDescent="0.2">
      <c r="A809" s="46">
        <v>68079</v>
      </c>
      <c r="B809" s="47" t="s">
        <v>14</v>
      </c>
      <c r="C809" s="47" t="s">
        <v>864</v>
      </c>
      <c r="D809" s="48">
        <v>8902109321</v>
      </c>
      <c r="E809" s="49">
        <v>7415623</v>
      </c>
      <c r="F809" s="49"/>
    </row>
    <row r="810" spans="1:6" s="50" customFormat="1" ht="13.15" customHeight="1" x14ac:dyDescent="0.2">
      <c r="A810" s="46">
        <v>68092</v>
      </c>
      <c r="B810" s="47" t="s">
        <v>14</v>
      </c>
      <c r="C810" s="47" t="s">
        <v>135</v>
      </c>
      <c r="D810" s="51">
        <v>8902081191</v>
      </c>
      <c r="E810" s="49">
        <v>7946534</v>
      </c>
      <c r="F810" s="49"/>
    </row>
    <row r="811" spans="1:6" s="50" customFormat="1" ht="13.15" customHeight="1" x14ac:dyDescent="0.2">
      <c r="A811" s="46">
        <v>68101</v>
      </c>
      <c r="B811" s="47" t="s">
        <v>14</v>
      </c>
      <c r="C811" s="47" t="s">
        <v>79</v>
      </c>
      <c r="D811" s="51">
        <v>8902108909</v>
      </c>
      <c r="E811" s="49">
        <v>15738068</v>
      </c>
      <c r="F811" s="49"/>
    </row>
    <row r="812" spans="1:6" s="50" customFormat="1" ht="13.15" customHeight="1" x14ac:dyDescent="0.2">
      <c r="A812" s="46">
        <v>68121</v>
      </c>
      <c r="B812" s="47" t="s">
        <v>14</v>
      </c>
      <c r="C812" s="47" t="s">
        <v>540</v>
      </c>
      <c r="D812" s="51">
        <v>8902055753</v>
      </c>
      <c r="E812" s="49">
        <v>1698389</v>
      </c>
      <c r="F812" s="49"/>
    </row>
    <row r="813" spans="1:6" s="50" customFormat="1" ht="13.15" customHeight="1" x14ac:dyDescent="0.2">
      <c r="A813" s="46">
        <v>68132</v>
      </c>
      <c r="B813" s="47" t="s">
        <v>14</v>
      </c>
      <c r="C813" s="47" t="s">
        <v>865</v>
      </c>
      <c r="D813" s="48">
        <v>8902109677</v>
      </c>
      <c r="E813" s="49">
        <v>1955190</v>
      </c>
      <c r="F813" s="49"/>
    </row>
    <row r="814" spans="1:6" s="50" customFormat="1" ht="13.15" customHeight="1" x14ac:dyDescent="0.2">
      <c r="A814" s="46">
        <v>68147</v>
      </c>
      <c r="B814" s="47" t="s">
        <v>14</v>
      </c>
      <c r="C814" s="47" t="s">
        <v>866</v>
      </c>
      <c r="D814" s="48">
        <v>8902051198</v>
      </c>
      <c r="E814" s="49">
        <v>5577270</v>
      </c>
      <c r="F814" s="49"/>
    </row>
    <row r="815" spans="1:6" s="50" customFormat="1" ht="13.15" customHeight="1" x14ac:dyDescent="0.2">
      <c r="A815" s="46">
        <v>68152</v>
      </c>
      <c r="B815" s="47" t="s">
        <v>14</v>
      </c>
      <c r="C815" s="47" t="s">
        <v>867</v>
      </c>
      <c r="D815" s="48">
        <v>8902109337</v>
      </c>
      <c r="E815" s="49">
        <v>6067704</v>
      </c>
      <c r="F815" s="49"/>
    </row>
    <row r="816" spans="1:6" s="50" customFormat="1" ht="13.15" customHeight="1" x14ac:dyDescent="0.2">
      <c r="A816" s="46">
        <v>68160</v>
      </c>
      <c r="B816" s="47" t="s">
        <v>14</v>
      </c>
      <c r="C816" s="47" t="s">
        <v>868</v>
      </c>
      <c r="D816" s="48">
        <v>8902046993</v>
      </c>
      <c r="E816" s="49">
        <v>2203548</v>
      </c>
      <c r="F816" s="49"/>
    </row>
    <row r="817" spans="1:6" s="50" customFormat="1" ht="13.15" customHeight="1" x14ac:dyDescent="0.2">
      <c r="A817" s="46">
        <v>68162</v>
      </c>
      <c r="B817" s="47" t="s">
        <v>14</v>
      </c>
      <c r="C817" s="47" t="s">
        <v>869</v>
      </c>
      <c r="D817" s="48">
        <v>8902098899</v>
      </c>
      <c r="E817" s="49">
        <v>8527823</v>
      </c>
      <c r="F817" s="49"/>
    </row>
    <row r="818" spans="1:6" s="50" customFormat="1" ht="13.15" customHeight="1" x14ac:dyDescent="0.2">
      <c r="A818" s="46">
        <v>68167</v>
      </c>
      <c r="B818" s="47" t="s">
        <v>14</v>
      </c>
      <c r="C818" s="47" t="s">
        <v>870</v>
      </c>
      <c r="D818" s="48">
        <v>8902050634</v>
      </c>
      <c r="E818" s="49">
        <v>12158846</v>
      </c>
      <c r="F818" s="49"/>
    </row>
    <row r="819" spans="1:6" s="50" customFormat="1" ht="13.15" customHeight="1" x14ac:dyDescent="0.2">
      <c r="A819" s="46">
        <v>68169</v>
      </c>
      <c r="B819" s="47" t="s">
        <v>14</v>
      </c>
      <c r="C819" s="47" t="s">
        <v>871</v>
      </c>
      <c r="D819" s="48">
        <v>8902067249</v>
      </c>
      <c r="E819" s="49">
        <v>2037026</v>
      </c>
      <c r="F819" s="49"/>
    </row>
    <row r="820" spans="1:6" s="50" customFormat="1" ht="13.15" customHeight="1" x14ac:dyDescent="0.2">
      <c r="A820" s="46">
        <v>68176</v>
      </c>
      <c r="B820" s="47" t="s">
        <v>14</v>
      </c>
      <c r="C820" s="47" t="s">
        <v>510</v>
      </c>
      <c r="D820" s="51">
        <v>8902062904</v>
      </c>
      <c r="E820" s="49">
        <v>2745304</v>
      </c>
      <c r="F820" s="49"/>
    </row>
    <row r="821" spans="1:6" s="50" customFormat="1" ht="13.15" customHeight="1" x14ac:dyDescent="0.2">
      <c r="A821" s="46">
        <v>68179</v>
      </c>
      <c r="B821" s="47" t="s">
        <v>14</v>
      </c>
      <c r="C821" s="47" t="s">
        <v>872</v>
      </c>
      <c r="D821" s="48">
        <v>8902080985</v>
      </c>
      <c r="E821" s="49">
        <v>3618702</v>
      </c>
      <c r="F821" s="49"/>
    </row>
    <row r="822" spans="1:6" s="50" customFormat="1" ht="13.15" customHeight="1" x14ac:dyDescent="0.2">
      <c r="A822" s="46">
        <v>68190</v>
      </c>
      <c r="B822" s="47" t="s">
        <v>14</v>
      </c>
      <c r="C822" s="47" t="s">
        <v>873</v>
      </c>
      <c r="D822" s="48">
        <v>8902083632</v>
      </c>
      <c r="E822" s="49">
        <v>39194879</v>
      </c>
      <c r="F822" s="49"/>
    </row>
    <row r="823" spans="1:6" s="50" customFormat="1" ht="13.15" customHeight="1" x14ac:dyDescent="0.2">
      <c r="A823" s="46">
        <v>68207</v>
      </c>
      <c r="B823" s="47" t="s">
        <v>14</v>
      </c>
      <c r="C823" s="47" t="s">
        <v>151</v>
      </c>
      <c r="D823" s="51">
        <v>8001040601</v>
      </c>
      <c r="E823" s="49">
        <v>5504857</v>
      </c>
      <c r="F823" s="49"/>
    </row>
    <row r="824" spans="1:6" s="50" customFormat="1" ht="13.15" customHeight="1" x14ac:dyDescent="0.2">
      <c r="A824" s="46">
        <v>68209</v>
      </c>
      <c r="B824" s="47" t="s">
        <v>14</v>
      </c>
      <c r="C824" s="47" t="s">
        <v>874</v>
      </c>
      <c r="D824" s="48">
        <v>8902089473</v>
      </c>
      <c r="E824" s="49">
        <v>3081608</v>
      </c>
      <c r="F824" s="49"/>
    </row>
    <row r="825" spans="1:6" s="50" customFormat="1" ht="13.15" customHeight="1" x14ac:dyDescent="0.2">
      <c r="A825" s="46">
        <v>68211</v>
      </c>
      <c r="B825" s="47" t="s">
        <v>14</v>
      </c>
      <c r="C825" s="47" t="s">
        <v>875</v>
      </c>
      <c r="D825" s="48">
        <v>8902060581</v>
      </c>
      <c r="E825" s="49">
        <v>2842782</v>
      </c>
      <c r="F825" s="49"/>
    </row>
    <row r="826" spans="1:6" s="50" customFormat="1" ht="13.15" customHeight="1" x14ac:dyDescent="0.2">
      <c r="A826" s="46">
        <v>68217</v>
      </c>
      <c r="B826" s="47" t="s">
        <v>14</v>
      </c>
      <c r="C826" s="47" t="s">
        <v>876</v>
      </c>
      <c r="D826" s="48">
        <v>8902050587</v>
      </c>
      <c r="E826" s="49">
        <v>7329265</v>
      </c>
      <c r="F826" s="49"/>
    </row>
    <row r="827" spans="1:6" s="50" customFormat="1" ht="13.15" customHeight="1" x14ac:dyDescent="0.2">
      <c r="A827" s="46">
        <v>68229</v>
      </c>
      <c r="B827" s="47" t="s">
        <v>14</v>
      </c>
      <c r="C827" s="47" t="s">
        <v>877</v>
      </c>
      <c r="D827" s="48">
        <v>8000994895</v>
      </c>
      <c r="E827" s="49">
        <v>13287039</v>
      </c>
      <c r="F827" s="49"/>
    </row>
    <row r="828" spans="1:6" s="50" customFormat="1" ht="13.15" customHeight="1" x14ac:dyDescent="0.2">
      <c r="A828" s="46">
        <v>68235</v>
      </c>
      <c r="B828" s="47" t="s">
        <v>14</v>
      </c>
      <c r="C828" s="47" t="s">
        <v>647</v>
      </c>
      <c r="D828" s="48">
        <v>8902708596</v>
      </c>
      <c r="E828" s="49">
        <v>31201945</v>
      </c>
      <c r="F828" s="49"/>
    </row>
    <row r="829" spans="1:6" s="50" customFormat="1" ht="13.15" customHeight="1" x14ac:dyDescent="0.2">
      <c r="A829" s="46">
        <v>68245</v>
      </c>
      <c r="B829" s="47" t="s">
        <v>14</v>
      </c>
      <c r="C829" s="47" t="s">
        <v>878</v>
      </c>
      <c r="D829" s="48">
        <v>8902054391</v>
      </c>
      <c r="E829" s="49">
        <v>1570194</v>
      </c>
      <c r="F829" s="49"/>
    </row>
    <row r="830" spans="1:6" s="50" customFormat="1" ht="13.15" customHeight="1" x14ac:dyDescent="0.2">
      <c r="A830" s="46">
        <v>68250</v>
      </c>
      <c r="B830" s="47" t="s">
        <v>14</v>
      </c>
      <c r="C830" s="47" t="s">
        <v>263</v>
      </c>
      <c r="D830" s="48">
        <v>8002139673</v>
      </c>
      <c r="E830" s="49">
        <v>7619293</v>
      </c>
      <c r="F830" s="49"/>
    </row>
    <row r="831" spans="1:6" s="50" customFormat="1" ht="13.15" customHeight="1" x14ac:dyDescent="0.2">
      <c r="A831" s="46">
        <v>68255</v>
      </c>
      <c r="B831" s="47" t="s">
        <v>14</v>
      </c>
      <c r="C831" s="47" t="s">
        <v>879</v>
      </c>
      <c r="D831" s="48">
        <v>8902081990</v>
      </c>
      <c r="E831" s="49">
        <v>21397516</v>
      </c>
      <c r="F831" s="49"/>
    </row>
    <row r="832" spans="1:6" s="50" customFormat="1" ht="13.15" customHeight="1" x14ac:dyDescent="0.2">
      <c r="A832" s="46">
        <v>68264</v>
      </c>
      <c r="B832" s="47" t="s">
        <v>14</v>
      </c>
      <c r="C832" s="47" t="s">
        <v>880</v>
      </c>
      <c r="D832" s="48">
        <v>8902051141</v>
      </c>
      <c r="E832" s="49">
        <v>1793944</v>
      </c>
      <c r="F832" s="49"/>
    </row>
    <row r="833" spans="1:6" s="50" customFormat="1" ht="13.15" customHeight="1" x14ac:dyDescent="0.2">
      <c r="A833" s="46">
        <v>68266</v>
      </c>
      <c r="B833" s="47" t="s">
        <v>14</v>
      </c>
      <c r="C833" s="47" t="s">
        <v>881</v>
      </c>
      <c r="D833" s="48">
        <v>8902096663</v>
      </c>
      <c r="E833" s="49">
        <v>3625721</v>
      </c>
      <c r="F833" s="49"/>
    </row>
    <row r="834" spans="1:6" s="50" customFormat="1" ht="13.15" customHeight="1" x14ac:dyDescent="0.2">
      <c r="A834" s="46">
        <v>68271</v>
      </c>
      <c r="B834" s="47" t="s">
        <v>14</v>
      </c>
      <c r="C834" s="47" t="s">
        <v>882</v>
      </c>
      <c r="D834" s="48">
        <v>8902096402</v>
      </c>
      <c r="E834" s="49">
        <v>8794151</v>
      </c>
      <c r="F834" s="49"/>
    </row>
    <row r="835" spans="1:6" s="50" customFormat="1" ht="13.15" customHeight="1" x14ac:dyDescent="0.2">
      <c r="A835" s="46">
        <v>68296</v>
      </c>
      <c r="B835" s="47" t="s">
        <v>14</v>
      </c>
      <c r="C835" s="47" t="s">
        <v>883</v>
      </c>
      <c r="D835" s="48">
        <v>8902067224</v>
      </c>
      <c r="E835" s="49">
        <v>3224661</v>
      </c>
      <c r="F835" s="49"/>
    </row>
    <row r="836" spans="1:6" s="50" customFormat="1" ht="13.15" customHeight="1" x14ac:dyDescent="0.2">
      <c r="A836" s="46">
        <v>68298</v>
      </c>
      <c r="B836" s="47" t="s">
        <v>14</v>
      </c>
      <c r="C836" s="47" t="s">
        <v>884</v>
      </c>
      <c r="D836" s="48">
        <v>8000996917</v>
      </c>
      <c r="E836" s="49">
        <v>5634667</v>
      </c>
      <c r="F836" s="49"/>
    </row>
    <row r="837" spans="1:6" s="50" customFormat="1" ht="13.15" customHeight="1" x14ac:dyDescent="0.2">
      <c r="A837" s="46">
        <v>68318</v>
      </c>
      <c r="B837" s="47" t="s">
        <v>14</v>
      </c>
      <c r="C837" s="47" t="s">
        <v>885</v>
      </c>
      <c r="D837" s="48">
        <v>8902083600</v>
      </c>
      <c r="E837" s="49">
        <v>6264545</v>
      </c>
      <c r="F837" s="49"/>
    </row>
    <row r="838" spans="1:6" s="50" customFormat="1" ht="13.15" customHeight="1" x14ac:dyDescent="0.2">
      <c r="A838" s="46">
        <v>68320</v>
      </c>
      <c r="B838" s="47" t="s">
        <v>14</v>
      </c>
      <c r="C838" s="47" t="s">
        <v>165</v>
      </c>
      <c r="D838" s="48">
        <v>8000996949</v>
      </c>
      <c r="E838" s="49">
        <v>5654504</v>
      </c>
      <c r="F838" s="49"/>
    </row>
    <row r="839" spans="1:6" s="50" customFormat="1" ht="13.15" customHeight="1" x14ac:dyDescent="0.2">
      <c r="A839" s="46">
        <v>68322</v>
      </c>
      <c r="B839" s="47" t="s">
        <v>14</v>
      </c>
      <c r="C839" s="47" t="s">
        <v>886</v>
      </c>
      <c r="D839" s="48">
        <v>8902049790</v>
      </c>
      <c r="E839" s="49">
        <v>2048147</v>
      </c>
      <c r="F839" s="49"/>
    </row>
    <row r="840" spans="1:6" s="50" customFormat="1" ht="13.15" customHeight="1" x14ac:dyDescent="0.2">
      <c r="A840" s="46">
        <v>68324</v>
      </c>
      <c r="B840" s="47" t="s">
        <v>14</v>
      </c>
      <c r="C840" s="47" t="s">
        <v>887</v>
      </c>
      <c r="D840" s="48">
        <v>8902109455</v>
      </c>
      <c r="E840" s="49">
        <v>2188646</v>
      </c>
      <c r="F840" s="49"/>
    </row>
    <row r="841" spans="1:6" s="50" customFormat="1" ht="13.15" customHeight="1" x14ac:dyDescent="0.2">
      <c r="A841" s="46">
        <v>68327</v>
      </c>
      <c r="B841" s="47" t="s">
        <v>14</v>
      </c>
      <c r="C841" s="47" t="s">
        <v>888</v>
      </c>
      <c r="D841" s="48">
        <v>8902077901</v>
      </c>
      <c r="E841" s="49">
        <v>4890214</v>
      </c>
      <c r="F841" s="49"/>
    </row>
    <row r="842" spans="1:6" s="50" customFormat="1" ht="13.15" customHeight="1" x14ac:dyDescent="0.2">
      <c r="A842" s="46">
        <v>68344</v>
      </c>
      <c r="B842" s="47" t="s">
        <v>14</v>
      </c>
      <c r="C842" s="47" t="s">
        <v>889</v>
      </c>
      <c r="D842" s="48">
        <v>8902104382</v>
      </c>
      <c r="E842" s="49">
        <v>2369574</v>
      </c>
      <c r="F842" s="49"/>
    </row>
    <row r="843" spans="1:6" s="50" customFormat="1" ht="13.15" customHeight="1" x14ac:dyDescent="0.2">
      <c r="A843" s="46">
        <v>68368</v>
      </c>
      <c r="B843" s="47" t="s">
        <v>14</v>
      </c>
      <c r="C843" s="47" t="s">
        <v>890</v>
      </c>
      <c r="D843" s="48">
        <v>8902109462</v>
      </c>
      <c r="E843" s="49">
        <v>3324351</v>
      </c>
      <c r="F843" s="49"/>
    </row>
    <row r="844" spans="1:6" s="50" customFormat="1" ht="13.15" customHeight="1" x14ac:dyDescent="0.2">
      <c r="A844" s="46">
        <v>68370</v>
      </c>
      <c r="B844" s="47" t="s">
        <v>14</v>
      </c>
      <c r="C844" s="47" t="s">
        <v>891</v>
      </c>
      <c r="D844" s="48">
        <v>8001241669</v>
      </c>
      <c r="E844" s="49">
        <v>2371894</v>
      </c>
      <c r="F844" s="49"/>
    </row>
    <row r="845" spans="1:6" s="50" customFormat="1" ht="13.15" customHeight="1" x14ac:dyDescent="0.2">
      <c r="A845" s="46">
        <v>68377</v>
      </c>
      <c r="B845" s="47" t="s">
        <v>14</v>
      </c>
      <c r="C845" s="47" t="s">
        <v>892</v>
      </c>
      <c r="D845" s="48">
        <v>8902106174</v>
      </c>
      <c r="E845" s="49">
        <v>7105769</v>
      </c>
      <c r="F845" s="49"/>
    </row>
    <row r="846" spans="1:6" s="50" customFormat="1" ht="13.15" customHeight="1" x14ac:dyDescent="0.2">
      <c r="A846" s="46">
        <v>68385</v>
      </c>
      <c r="B846" s="47" t="s">
        <v>14</v>
      </c>
      <c r="C846" s="47" t="s">
        <v>893</v>
      </c>
      <c r="D846" s="48">
        <v>8902107047</v>
      </c>
      <c r="E846" s="49">
        <v>13915278</v>
      </c>
      <c r="F846" s="49"/>
    </row>
    <row r="847" spans="1:6" s="50" customFormat="1" ht="13.15" customHeight="1" x14ac:dyDescent="0.2">
      <c r="A847" s="46">
        <v>68397</v>
      </c>
      <c r="B847" s="47" t="s">
        <v>14</v>
      </c>
      <c r="C847" s="47" t="s">
        <v>502</v>
      </c>
      <c r="D847" s="51">
        <v>8902053083</v>
      </c>
      <c r="E847" s="49">
        <v>3144833</v>
      </c>
      <c r="F847" s="49"/>
    </row>
    <row r="848" spans="1:6" s="50" customFormat="1" ht="13.15" customHeight="1" x14ac:dyDescent="0.2">
      <c r="A848" s="46">
        <v>68406</v>
      </c>
      <c r="B848" s="47" t="s">
        <v>14</v>
      </c>
      <c r="C848" s="47" t="s">
        <v>894</v>
      </c>
      <c r="D848" s="48">
        <v>8902061107</v>
      </c>
      <c r="E848" s="49">
        <v>30526171</v>
      </c>
      <c r="F848" s="49"/>
    </row>
    <row r="849" spans="1:6" s="50" customFormat="1" ht="13.15" customHeight="1" x14ac:dyDescent="0.2">
      <c r="A849" s="46">
        <v>68418</v>
      </c>
      <c r="B849" s="47" t="s">
        <v>14</v>
      </c>
      <c r="C849" s="47" t="s">
        <v>895</v>
      </c>
      <c r="D849" s="48">
        <v>8902045379</v>
      </c>
      <c r="E849" s="49">
        <v>18792084</v>
      </c>
      <c r="F849" s="49"/>
    </row>
    <row r="850" spans="1:6" s="50" customFormat="1" ht="13.15" customHeight="1" x14ac:dyDescent="0.2">
      <c r="A850" s="46">
        <v>68425</v>
      </c>
      <c r="B850" s="47" t="s">
        <v>14</v>
      </c>
      <c r="C850" s="47" t="s">
        <v>896</v>
      </c>
      <c r="D850" s="48">
        <v>8902109471</v>
      </c>
      <c r="E850" s="49">
        <v>2810893</v>
      </c>
      <c r="F850" s="49"/>
    </row>
    <row r="851" spans="1:6" s="50" customFormat="1" ht="13.15" customHeight="1" x14ac:dyDescent="0.2">
      <c r="A851" s="46">
        <v>68432</v>
      </c>
      <c r="B851" s="47" t="s">
        <v>14</v>
      </c>
      <c r="C851" s="47" t="s">
        <v>897</v>
      </c>
      <c r="D851" s="48">
        <v>8902052291</v>
      </c>
      <c r="E851" s="49">
        <v>20864548</v>
      </c>
      <c r="F851" s="49"/>
    </row>
    <row r="852" spans="1:6" s="50" customFormat="1" ht="13.15" customHeight="1" x14ac:dyDescent="0.2">
      <c r="A852" s="46">
        <v>68444</v>
      </c>
      <c r="B852" s="47" t="s">
        <v>14</v>
      </c>
      <c r="C852" s="47" t="s">
        <v>898</v>
      </c>
      <c r="D852" s="48">
        <v>8902066960</v>
      </c>
      <c r="E852" s="49">
        <v>7091212</v>
      </c>
      <c r="F852" s="49"/>
    </row>
    <row r="853" spans="1:6" s="50" customFormat="1" ht="13.15" customHeight="1" x14ac:dyDescent="0.2">
      <c r="A853" s="46">
        <v>68464</v>
      </c>
      <c r="B853" s="47" t="s">
        <v>14</v>
      </c>
      <c r="C853" s="47" t="s">
        <v>899</v>
      </c>
      <c r="D853" s="48">
        <v>8902056325</v>
      </c>
      <c r="E853" s="49">
        <v>16466826</v>
      </c>
      <c r="F853" s="49"/>
    </row>
    <row r="854" spans="1:6" s="50" customFormat="1" ht="13.15" customHeight="1" x14ac:dyDescent="0.2">
      <c r="A854" s="46">
        <v>68468</v>
      </c>
      <c r="B854" s="47" t="s">
        <v>14</v>
      </c>
      <c r="C854" s="47" t="s">
        <v>900</v>
      </c>
      <c r="D854" s="48">
        <v>8902053266</v>
      </c>
      <c r="E854" s="49">
        <v>4466210</v>
      </c>
      <c r="F854" s="49"/>
    </row>
    <row r="855" spans="1:6" s="50" customFormat="1" ht="13.15" customHeight="1" x14ac:dyDescent="0.2">
      <c r="A855" s="46">
        <v>68498</v>
      </c>
      <c r="B855" s="47" t="s">
        <v>14</v>
      </c>
      <c r="C855" s="47" t="s">
        <v>901</v>
      </c>
      <c r="D855" s="48">
        <v>8902051245</v>
      </c>
      <c r="E855" s="49">
        <v>5242453</v>
      </c>
      <c r="F855" s="49"/>
    </row>
    <row r="856" spans="1:6" s="50" customFormat="1" ht="13.15" customHeight="1" x14ac:dyDescent="0.2">
      <c r="A856" s="46">
        <v>68500</v>
      </c>
      <c r="B856" s="47" t="s">
        <v>14</v>
      </c>
      <c r="C856" s="47" t="s">
        <v>902</v>
      </c>
      <c r="D856" s="48">
        <v>8902109487</v>
      </c>
      <c r="E856" s="49">
        <v>12161867</v>
      </c>
      <c r="F856" s="49"/>
    </row>
    <row r="857" spans="1:6" s="50" customFormat="1" ht="13.15" customHeight="1" x14ac:dyDescent="0.2">
      <c r="A857" s="46">
        <v>68502</v>
      </c>
      <c r="B857" s="47" t="s">
        <v>14</v>
      </c>
      <c r="C857" s="47" t="s">
        <v>903</v>
      </c>
      <c r="D857" s="48">
        <v>8902081485</v>
      </c>
      <c r="E857" s="49">
        <v>4712584</v>
      </c>
      <c r="F857" s="49"/>
    </row>
    <row r="858" spans="1:6" s="50" customFormat="1" ht="13.15" customHeight="1" x14ac:dyDescent="0.2">
      <c r="A858" s="46">
        <v>68522</v>
      </c>
      <c r="B858" s="47" t="s">
        <v>14</v>
      </c>
      <c r="C858" s="47" t="s">
        <v>904</v>
      </c>
      <c r="D858" s="48">
        <v>8000998185</v>
      </c>
      <c r="E858" s="49">
        <v>1432855</v>
      </c>
      <c r="F858" s="49"/>
    </row>
    <row r="859" spans="1:6" s="50" customFormat="1" ht="13.15" customHeight="1" x14ac:dyDescent="0.2">
      <c r="A859" s="46">
        <v>68524</v>
      </c>
      <c r="B859" s="47" t="s">
        <v>14</v>
      </c>
      <c r="C859" s="47" t="s">
        <v>905</v>
      </c>
      <c r="D859" s="48">
        <v>8000032532</v>
      </c>
      <c r="E859" s="49">
        <v>3056357</v>
      </c>
      <c r="F859" s="49"/>
    </row>
    <row r="860" spans="1:6" s="50" customFormat="1" ht="13.15" customHeight="1" x14ac:dyDescent="0.2">
      <c r="A860" s="46">
        <v>68533</v>
      </c>
      <c r="B860" s="47" t="s">
        <v>14</v>
      </c>
      <c r="C860" s="47" t="s">
        <v>906</v>
      </c>
      <c r="D860" s="48">
        <v>8000998192</v>
      </c>
      <c r="E860" s="49">
        <v>4773174</v>
      </c>
      <c r="F860" s="49"/>
    </row>
    <row r="861" spans="1:6" s="50" customFormat="1" ht="13.15" customHeight="1" x14ac:dyDescent="0.2">
      <c r="A861" s="46">
        <v>68549</v>
      </c>
      <c r="B861" s="47" t="s">
        <v>14</v>
      </c>
      <c r="C861" s="47" t="s">
        <v>907</v>
      </c>
      <c r="D861" s="48">
        <v>8902042650</v>
      </c>
      <c r="E861" s="49">
        <v>3518212</v>
      </c>
      <c r="F861" s="49"/>
    </row>
    <row r="862" spans="1:6" s="50" customFormat="1" ht="13.15" customHeight="1" x14ac:dyDescent="0.2">
      <c r="A862" s="46">
        <v>68572</v>
      </c>
      <c r="B862" s="47" t="s">
        <v>14</v>
      </c>
      <c r="C862" s="47" t="s">
        <v>908</v>
      </c>
      <c r="D862" s="48">
        <v>8902092993</v>
      </c>
      <c r="E862" s="49">
        <v>17473588</v>
      </c>
      <c r="F862" s="49"/>
    </row>
    <row r="863" spans="1:6" s="50" customFormat="1" ht="13.15" customHeight="1" x14ac:dyDescent="0.2">
      <c r="A863" s="46">
        <v>68573</v>
      </c>
      <c r="B863" s="47" t="s">
        <v>14</v>
      </c>
      <c r="C863" s="47" t="s">
        <v>909</v>
      </c>
      <c r="D863" s="48">
        <v>8000605253</v>
      </c>
      <c r="E863" s="49">
        <v>10015352</v>
      </c>
      <c r="F863" s="49"/>
    </row>
    <row r="864" spans="1:6" s="50" customFormat="1" ht="13.15" customHeight="1" x14ac:dyDescent="0.2">
      <c r="A864" s="46">
        <v>68575</v>
      </c>
      <c r="B864" s="47" t="s">
        <v>14</v>
      </c>
      <c r="C864" s="47" t="s">
        <v>910</v>
      </c>
      <c r="D864" s="48">
        <v>8902011903</v>
      </c>
      <c r="E864" s="49">
        <v>68799401</v>
      </c>
      <c r="F864" s="49"/>
    </row>
    <row r="865" spans="1:6" s="50" customFormat="1" ht="13.15" customHeight="1" x14ac:dyDescent="0.2">
      <c r="A865" s="46">
        <v>68615</v>
      </c>
      <c r="B865" s="47" t="s">
        <v>14</v>
      </c>
      <c r="C865" s="47" t="s">
        <v>51</v>
      </c>
      <c r="D865" s="48">
        <v>8902046463</v>
      </c>
      <c r="E865" s="49">
        <v>36046346</v>
      </c>
      <c r="F865" s="49"/>
    </row>
    <row r="866" spans="1:6" s="50" customFormat="1" ht="13.15" customHeight="1" x14ac:dyDescent="0.2">
      <c r="A866" s="46">
        <v>68655</v>
      </c>
      <c r="B866" s="47" t="s">
        <v>14</v>
      </c>
      <c r="C866" s="47" t="s">
        <v>911</v>
      </c>
      <c r="D866" s="48">
        <v>8902046431</v>
      </c>
      <c r="E866" s="49">
        <v>56614752</v>
      </c>
      <c r="F866" s="49"/>
    </row>
    <row r="867" spans="1:6" s="50" customFormat="1" ht="13.15" customHeight="1" x14ac:dyDescent="0.2">
      <c r="A867" s="46">
        <v>68669</v>
      </c>
      <c r="B867" s="47" t="s">
        <v>14</v>
      </c>
      <c r="C867" s="47" t="s">
        <v>80</v>
      </c>
      <c r="D867" s="51">
        <v>8902070221</v>
      </c>
      <c r="E867" s="49">
        <v>9296286</v>
      </c>
      <c r="F867" s="49"/>
    </row>
    <row r="868" spans="1:6" s="50" customFormat="1" ht="13.15" customHeight="1" x14ac:dyDescent="0.2">
      <c r="A868" s="46">
        <v>68673</v>
      </c>
      <c r="B868" s="47" t="s">
        <v>14</v>
      </c>
      <c r="C868" s="47" t="s">
        <v>912</v>
      </c>
      <c r="D868" s="48">
        <v>8902102275</v>
      </c>
      <c r="E868" s="49">
        <v>2199783</v>
      </c>
      <c r="F868" s="49"/>
    </row>
    <row r="869" spans="1:6" s="50" customFormat="1" ht="13.15" customHeight="1" x14ac:dyDescent="0.2">
      <c r="A869" s="46">
        <v>68679</v>
      </c>
      <c r="B869" s="47" t="s">
        <v>14</v>
      </c>
      <c r="C869" s="47" t="s">
        <v>913</v>
      </c>
      <c r="D869" s="48">
        <v>8000998241</v>
      </c>
      <c r="E869" s="49">
        <v>43647946</v>
      </c>
      <c r="F869" s="49"/>
    </row>
    <row r="870" spans="1:6" s="50" customFormat="1" ht="13.15" customHeight="1" x14ac:dyDescent="0.2">
      <c r="A870" s="46">
        <v>68682</v>
      </c>
      <c r="B870" s="47" t="s">
        <v>14</v>
      </c>
      <c r="C870" s="47" t="s">
        <v>914</v>
      </c>
      <c r="D870" s="48">
        <v>8902086762</v>
      </c>
      <c r="E870" s="49">
        <v>2227699</v>
      </c>
      <c r="F870" s="49"/>
    </row>
    <row r="871" spans="1:6" s="50" customFormat="1" ht="13.15" customHeight="1" x14ac:dyDescent="0.2">
      <c r="A871" s="46">
        <v>68684</v>
      </c>
      <c r="B871" s="47" t="s">
        <v>14</v>
      </c>
      <c r="C871" s="47" t="s">
        <v>915</v>
      </c>
      <c r="D871" s="48">
        <v>8902048904</v>
      </c>
      <c r="E871" s="49">
        <v>4204083</v>
      </c>
      <c r="F871" s="49"/>
    </row>
    <row r="872" spans="1:6" s="50" customFormat="1" ht="13.15" customHeight="1" x14ac:dyDescent="0.2">
      <c r="A872" s="46">
        <v>68686</v>
      </c>
      <c r="B872" s="47" t="s">
        <v>14</v>
      </c>
      <c r="C872" s="47" t="s">
        <v>916</v>
      </c>
      <c r="D872" s="48">
        <v>8902109502</v>
      </c>
      <c r="E872" s="49">
        <v>2420478</v>
      </c>
      <c r="F872" s="49"/>
    </row>
    <row r="873" spans="1:6" s="50" customFormat="1" ht="13.15" customHeight="1" x14ac:dyDescent="0.2">
      <c r="A873" s="46">
        <v>68689</v>
      </c>
      <c r="B873" s="47" t="s">
        <v>14</v>
      </c>
      <c r="C873" s="47" t="s">
        <v>917</v>
      </c>
      <c r="D873" s="48">
        <v>8000998296</v>
      </c>
      <c r="E873" s="49">
        <v>47567283</v>
      </c>
      <c r="F873" s="49"/>
    </row>
    <row r="874" spans="1:6" s="50" customFormat="1" ht="13.15" customHeight="1" x14ac:dyDescent="0.2">
      <c r="A874" s="46">
        <v>68705</v>
      </c>
      <c r="B874" s="47" t="s">
        <v>14</v>
      </c>
      <c r="C874" s="47" t="s">
        <v>208</v>
      </c>
      <c r="D874" s="51">
        <v>8902059731</v>
      </c>
      <c r="E874" s="49">
        <v>2229248</v>
      </c>
      <c r="F874" s="49"/>
    </row>
    <row r="875" spans="1:6" s="50" customFormat="1" ht="13.15" customHeight="1" x14ac:dyDescent="0.2">
      <c r="A875" s="46">
        <v>68720</v>
      </c>
      <c r="B875" s="47" t="s">
        <v>14</v>
      </c>
      <c r="C875" s="47" t="s">
        <v>918</v>
      </c>
      <c r="D875" s="48">
        <v>8000998329</v>
      </c>
      <c r="E875" s="49">
        <v>5307848</v>
      </c>
      <c r="F875" s="49"/>
    </row>
    <row r="876" spans="1:6" s="50" customFormat="1" ht="13.15" customHeight="1" x14ac:dyDescent="0.2">
      <c r="A876" s="46">
        <v>68745</v>
      </c>
      <c r="B876" s="47" t="s">
        <v>14</v>
      </c>
      <c r="C876" s="47" t="s">
        <v>919</v>
      </c>
      <c r="D876" s="48">
        <v>8902088070</v>
      </c>
      <c r="E876" s="49">
        <v>13345311</v>
      </c>
      <c r="F876" s="49"/>
    </row>
    <row r="877" spans="1:6" s="50" customFormat="1" ht="13.15" customHeight="1" x14ac:dyDescent="0.2">
      <c r="A877" s="46">
        <v>68755</v>
      </c>
      <c r="B877" s="47" t="s">
        <v>14</v>
      </c>
      <c r="C877" s="47" t="s">
        <v>920</v>
      </c>
      <c r="D877" s="48">
        <v>8902036888</v>
      </c>
      <c r="E877" s="49">
        <v>22594347</v>
      </c>
      <c r="F877" s="49"/>
    </row>
    <row r="878" spans="1:6" s="50" customFormat="1" ht="13.15" customHeight="1" x14ac:dyDescent="0.2">
      <c r="A878" s="46">
        <v>68770</v>
      </c>
      <c r="B878" s="47" t="s">
        <v>14</v>
      </c>
      <c r="C878" s="47" t="s">
        <v>921</v>
      </c>
      <c r="D878" s="48">
        <v>8902049855</v>
      </c>
      <c r="E878" s="49">
        <v>12110280</v>
      </c>
      <c r="F878" s="49"/>
    </row>
    <row r="879" spans="1:6" s="50" customFormat="1" ht="13.15" customHeight="1" x14ac:dyDescent="0.2">
      <c r="A879" s="46">
        <v>68773</v>
      </c>
      <c r="B879" s="47" t="s">
        <v>14</v>
      </c>
      <c r="C879" s="47" t="s">
        <v>15</v>
      </c>
      <c r="D879" s="51">
        <v>8902108837</v>
      </c>
      <c r="E879" s="49">
        <v>7581469</v>
      </c>
      <c r="F879" s="49"/>
    </row>
    <row r="880" spans="1:6" s="50" customFormat="1" ht="13.15" customHeight="1" x14ac:dyDescent="0.2">
      <c r="A880" s="46">
        <v>68780</v>
      </c>
      <c r="B880" s="47" t="s">
        <v>14</v>
      </c>
      <c r="C880" s="47" t="s">
        <v>922</v>
      </c>
      <c r="D880" s="48">
        <v>8902050516</v>
      </c>
      <c r="E880" s="49">
        <v>4047148</v>
      </c>
      <c r="F880" s="49"/>
    </row>
    <row r="881" spans="1:6" s="50" customFormat="1" ht="13.15" customHeight="1" x14ac:dyDescent="0.2">
      <c r="A881" s="46">
        <v>68820</v>
      </c>
      <c r="B881" s="47" t="s">
        <v>14</v>
      </c>
      <c r="C881" s="47" t="s">
        <v>923</v>
      </c>
      <c r="D881" s="48">
        <v>8902055818</v>
      </c>
      <c r="E881" s="49">
        <v>7441444</v>
      </c>
      <c r="F881" s="49"/>
    </row>
    <row r="882" spans="1:6" s="50" customFormat="1" ht="13.15" customHeight="1" x14ac:dyDescent="0.2">
      <c r="A882" s="46">
        <v>68855</v>
      </c>
      <c r="B882" s="47" t="s">
        <v>14</v>
      </c>
      <c r="C882" s="47" t="s">
        <v>924</v>
      </c>
      <c r="D882" s="48">
        <v>8902054605</v>
      </c>
      <c r="E882" s="49">
        <v>5102992</v>
      </c>
      <c r="F882" s="49"/>
    </row>
    <row r="883" spans="1:6" s="50" customFormat="1" ht="13.15" customHeight="1" x14ac:dyDescent="0.2">
      <c r="A883" s="46">
        <v>68861</v>
      </c>
      <c r="B883" s="47" t="s">
        <v>14</v>
      </c>
      <c r="C883" s="47" t="s">
        <v>925</v>
      </c>
      <c r="D883" s="48">
        <v>8902056776</v>
      </c>
      <c r="E883" s="49">
        <v>17890651</v>
      </c>
      <c r="F883" s="49"/>
    </row>
    <row r="884" spans="1:6" s="50" customFormat="1" ht="13.15" customHeight="1" x14ac:dyDescent="0.2">
      <c r="A884" s="46">
        <v>68867</v>
      </c>
      <c r="B884" s="47" t="s">
        <v>14</v>
      </c>
      <c r="C884" s="47" t="s">
        <v>926</v>
      </c>
      <c r="D884" s="48">
        <v>8902109511</v>
      </c>
      <c r="E884" s="49">
        <v>1365961</v>
      </c>
      <c r="F884" s="49"/>
    </row>
    <row r="885" spans="1:6" s="50" customFormat="1" ht="13.15" customHeight="1" x14ac:dyDescent="0.2">
      <c r="A885" s="46">
        <v>68872</v>
      </c>
      <c r="B885" s="47" t="s">
        <v>14</v>
      </c>
      <c r="C885" s="47" t="s">
        <v>292</v>
      </c>
      <c r="D885" s="48">
        <v>8902062501</v>
      </c>
      <c r="E885" s="49">
        <v>5447835</v>
      </c>
      <c r="F885" s="49"/>
    </row>
    <row r="886" spans="1:6" s="50" customFormat="1" ht="13.15" customHeight="1" x14ac:dyDescent="0.2">
      <c r="A886" s="46">
        <v>68895</v>
      </c>
      <c r="B886" s="47" t="s">
        <v>14</v>
      </c>
      <c r="C886" s="47" t="s">
        <v>927</v>
      </c>
      <c r="D886" s="48">
        <v>8902041383</v>
      </c>
      <c r="E886" s="49">
        <v>7397746</v>
      </c>
      <c r="F886" s="49"/>
    </row>
    <row r="887" spans="1:6" s="50" customFormat="1" ht="13.15" customHeight="1" x14ac:dyDescent="0.2">
      <c r="A887" s="46">
        <v>70110</v>
      </c>
      <c r="B887" s="47" t="s">
        <v>15</v>
      </c>
      <c r="C887" s="47" t="s">
        <v>302</v>
      </c>
      <c r="D887" s="51">
        <v>8922012869</v>
      </c>
      <c r="E887" s="49">
        <v>16894090</v>
      </c>
      <c r="F887" s="49"/>
    </row>
    <row r="888" spans="1:6" s="50" customFormat="1" ht="13.15" customHeight="1" x14ac:dyDescent="0.2">
      <c r="A888" s="46">
        <v>70124</v>
      </c>
      <c r="B888" s="47" t="s">
        <v>15</v>
      </c>
      <c r="C888" s="47" t="s">
        <v>928</v>
      </c>
      <c r="D888" s="48">
        <v>8922000581</v>
      </c>
      <c r="E888" s="49">
        <v>25399329</v>
      </c>
      <c r="F888" s="49"/>
    </row>
    <row r="889" spans="1:6" s="50" customFormat="1" ht="13.15" customHeight="1" x14ac:dyDescent="0.2">
      <c r="A889" s="46">
        <v>70204</v>
      </c>
      <c r="B889" s="47" t="s">
        <v>15</v>
      </c>
      <c r="C889" s="47" t="s">
        <v>929</v>
      </c>
      <c r="D889" s="48">
        <v>8922800537</v>
      </c>
      <c r="E889" s="49">
        <v>25032032</v>
      </c>
      <c r="F889" s="49"/>
    </row>
    <row r="890" spans="1:6" s="50" customFormat="1" ht="13.15" customHeight="1" x14ac:dyDescent="0.2">
      <c r="A890" s="46">
        <v>70215</v>
      </c>
      <c r="B890" s="47" t="s">
        <v>15</v>
      </c>
      <c r="C890" s="47" t="s">
        <v>930</v>
      </c>
      <c r="D890" s="48">
        <v>8922800322</v>
      </c>
      <c r="E890" s="49">
        <v>83357332</v>
      </c>
      <c r="F890" s="49"/>
    </row>
    <row r="891" spans="1:6" s="50" customFormat="1" ht="13.15" customHeight="1" x14ac:dyDescent="0.2">
      <c r="A891" s="46">
        <v>70221</v>
      </c>
      <c r="B891" s="47" t="s">
        <v>15</v>
      </c>
      <c r="C891" s="47" t="s">
        <v>931</v>
      </c>
      <c r="D891" s="48">
        <v>8230035437</v>
      </c>
      <c r="E891" s="49">
        <v>26159065</v>
      </c>
      <c r="F891" s="49"/>
    </row>
    <row r="892" spans="1:6" s="50" customFormat="1" ht="13.15" customHeight="1" x14ac:dyDescent="0.2">
      <c r="A892" s="46">
        <v>70230</v>
      </c>
      <c r="B892" s="47" t="s">
        <v>15</v>
      </c>
      <c r="C892" s="47" t="s">
        <v>932</v>
      </c>
      <c r="D892" s="48">
        <v>8922007407</v>
      </c>
      <c r="E892" s="49">
        <v>12297624</v>
      </c>
      <c r="F892" s="49"/>
    </row>
    <row r="893" spans="1:6" s="50" customFormat="1" ht="13.15" customHeight="1" x14ac:dyDescent="0.2">
      <c r="A893" s="46">
        <v>70233</v>
      </c>
      <c r="B893" s="47" t="s">
        <v>15</v>
      </c>
      <c r="C893" s="47" t="s">
        <v>933</v>
      </c>
      <c r="D893" s="48">
        <v>8230025955</v>
      </c>
      <c r="E893" s="49">
        <v>21075326</v>
      </c>
      <c r="F893" s="49"/>
    </row>
    <row r="894" spans="1:6" s="50" customFormat="1" ht="13.15" customHeight="1" x14ac:dyDescent="0.2">
      <c r="A894" s="46">
        <v>70235</v>
      </c>
      <c r="B894" s="47" t="s">
        <v>15</v>
      </c>
      <c r="C894" s="47" t="s">
        <v>934</v>
      </c>
      <c r="D894" s="48">
        <v>8000498260</v>
      </c>
      <c r="E894" s="49">
        <v>35186374</v>
      </c>
      <c r="F894" s="49"/>
    </row>
    <row r="895" spans="1:6" s="50" customFormat="1" ht="13.15" customHeight="1" x14ac:dyDescent="0.2">
      <c r="A895" s="46">
        <v>70265</v>
      </c>
      <c r="B895" s="47" t="s">
        <v>15</v>
      </c>
      <c r="C895" s="47" t="s">
        <v>935</v>
      </c>
      <c r="D895" s="48">
        <v>8000613133</v>
      </c>
      <c r="E895" s="49">
        <v>45546339</v>
      </c>
      <c r="F895" s="49"/>
    </row>
    <row r="896" spans="1:6" s="50" customFormat="1" ht="13.15" customHeight="1" x14ac:dyDescent="0.2">
      <c r="A896" s="46">
        <v>70400</v>
      </c>
      <c r="B896" s="47" t="s">
        <v>15</v>
      </c>
      <c r="C896" s="47" t="s">
        <v>176</v>
      </c>
      <c r="D896" s="51">
        <v>8000503319</v>
      </c>
      <c r="E896" s="49">
        <v>25004639</v>
      </c>
      <c r="F896" s="49"/>
    </row>
    <row r="897" spans="1:6" s="50" customFormat="1" ht="13.15" customHeight="1" x14ac:dyDescent="0.2">
      <c r="A897" s="46">
        <v>70418</v>
      </c>
      <c r="B897" s="47" t="s">
        <v>15</v>
      </c>
      <c r="C897" s="47" t="s">
        <v>936</v>
      </c>
      <c r="D897" s="48">
        <v>8922012876</v>
      </c>
      <c r="E897" s="49">
        <v>35631277</v>
      </c>
      <c r="F897" s="49"/>
    </row>
    <row r="898" spans="1:6" s="50" customFormat="1" ht="13.15" customHeight="1" x14ac:dyDescent="0.2">
      <c r="A898" s="46">
        <v>70429</v>
      </c>
      <c r="B898" s="47" t="s">
        <v>15</v>
      </c>
      <c r="C898" s="47" t="s">
        <v>937</v>
      </c>
      <c r="D898" s="48">
        <v>8922800576</v>
      </c>
      <c r="E898" s="49">
        <v>122311320</v>
      </c>
      <c r="F898" s="49"/>
    </row>
    <row r="899" spans="1:6" s="50" customFormat="1" ht="13.15" customHeight="1" x14ac:dyDescent="0.2">
      <c r="A899" s="46">
        <v>70473</v>
      </c>
      <c r="B899" s="47" t="s">
        <v>15</v>
      </c>
      <c r="C899" s="47" t="s">
        <v>938</v>
      </c>
      <c r="D899" s="48">
        <v>8922012962</v>
      </c>
      <c r="E899" s="49">
        <v>20536205</v>
      </c>
      <c r="F899" s="49"/>
    </row>
    <row r="900" spans="1:6" s="50" customFormat="1" ht="13.15" customHeight="1" x14ac:dyDescent="0.2">
      <c r="A900" s="46">
        <v>70508</v>
      </c>
      <c r="B900" s="47" t="s">
        <v>15</v>
      </c>
      <c r="C900" s="47" t="s">
        <v>939</v>
      </c>
      <c r="D900" s="48">
        <v>8001007291</v>
      </c>
      <c r="E900" s="49">
        <v>38178555</v>
      </c>
      <c r="F900" s="49"/>
    </row>
    <row r="901" spans="1:6" s="50" customFormat="1" ht="13.15" customHeight="1" x14ac:dyDescent="0.2">
      <c r="A901" s="46">
        <v>70523</v>
      </c>
      <c r="B901" s="47" t="s">
        <v>15</v>
      </c>
      <c r="C901" s="47" t="s">
        <v>940</v>
      </c>
      <c r="D901" s="48">
        <v>8922003128</v>
      </c>
      <c r="E901" s="49">
        <v>34103467</v>
      </c>
      <c r="F901" s="49"/>
    </row>
    <row r="902" spans="1:6" s="50" customFormat="1" ht="13.15" customHeight="1" x14ac:dyDescent="0.2">
      <c r="A902" s="46">
        <v>70670</v>
      </c>
      <c r="B902" s="47" t="s">
        <v>15</v>
      </c>
      <c r="C902" s="47" t="s">
        <v>941</v>
      </c>
      <c r="D902" s="48">
        <v>8922800551</v>
      </c>
      <c r="E902" s="49">
        <v>111132979</v>
      </c>
      <c r="F902" s="49"/>
    </row>
    <row r="903" spans="1:6" s="50" customFormat="1" ht="13.15" customHeight="1" x14ac:dyDescent="0.2">
      <c r="A903" s="46">
        <v>70678</v>
      </c>
      <c r="B903" s="47" t="s">
        <v>15</v>
      </c>
      <c r="C903" s="47" t="s">
        <v>942</v>
      </c>
      <c r="D903" s="48">
        <v>8922800544</v>
      </c>
      <c r="E903" s="49">
        <v>54270785</v>
      </c>
      <c r="F903" s="49"/>
    </row>
    <row r="904" spans="1:6" s="50" customFormat="1" ht="13.15" customHeight="1" x14ac:dyDescent="0.2">
      <c r="A904" s="46">
        <v>70702</v>
      </c>
      <c r="B904" s="47" t="s">
        <v>15</v>
      </c>
      <c r="C904" s="47" t="s">
        <v>943</v>
      </c>
      <c r="D904" s="48">
        <v>8922012821</v>
      </c>
      <c r="E904" s="49">
        <v>19699720</v>
      </c>
      <c r="F904" s="49"/>
    </row>
    <row r="905" spans="1:6" s="50" customFormat="1" ht="13.15" customHeight="1" x14ac:dyDescent="0.2">
      <c r="A905" s="46">
        <v>70708</v>
      </c>
      <c r="B905" s="47" t="s">
        <v>15</v>
      </c>
      <c r="C905" s="47" t="s">
        <v>944</v>
      </c>
      <c r="D905" s="48">
        <v>8922005916</v>
      </c>
      <c r="E905" s="49">
        <v>104437863</v>
      </c>
      <c r="F905" s="49"/>
    </row>
    <row r="906" spans="1:6" s="50" customFormat="1" ht="13.15" customHeight="1" x14ac:dyDescent="0.2">
      <c r="A906" s="46">
        <v>70713</v>
      </c>
      <c r="B906" s="47" t="s">
        <v>15</v>
      </c>
      <c r="C906" s="47" t="s">
        <v>945</v>
      </c>
      <c r="D906" s="48">
        <v>8922005923</v>
      </c>
      <c r="E906" s="49">
        <v>140096109</v>
      </c>
      <c r="F906" s="49"/>
    </row>
    <row r="907" spans="1:6" s="50" customFormat="1" ht="13.15" customHeight="1" x14ac:dyDescent="0.2">
      <c r="A907" s="46">
        <v>70717</v>
      </c>
      <c r="B907" s="47" t="s">
        <v>15</v>
      </c>
      <c r="C907" s="47" t="s">
        <v>203</v>
      </c>
      <c r="D907" s="51">
        <v>8922800630</v>
      </c>
      <c r="E907" s="49">
        <v>32993759</v>
      </c>
      <c r="F907" s="49"/>
    </row>
    <row r="908" spans="1:6" s="50" customFormat="1" ht="13.15" customHeight="1" x14ac:dyDescent="0.2">
      <c r="A908" s="46">
        <v>70742</v>
      </c>
      <c r="B908" s="47" t="s">
        <v>15</v>
      </c>
      <c r="C908" s="47" t="s">
        <v>946</v>
      </c>
      <c r="D908" s="48">
        <v>8001007474</v>
      </c>
      <c r="E908" s="49">
        <v>46399866</v>
      </c>
      <c r="F908" s="49"/>
    </row>
    <row r="909" spans="1:6" s="50" customFormat="1" ht="13.15" customHeight="1" x14ac:dyDescent="0.2">
      <c r="A909" s="46">
        <v>70771</v>
      </c>
      <c r="B909" s="47" t="s">
        <v>15</v>
      </c>
      <c r="C909" s="47" t="s">
        <v>15</v>
      </c>
      <c r="D909" s="51">
        <v>8922800616</v>
      </c>
      <c r="E909" s="49">
        <v>58156215</v>
      </c>
      <c r="F909" s="49"/>
    </row>
    <row r="910" spans="1:6" s="50" customFormat="1" ht="13.15" customHeight="1" x14ac:dyDescent="0.2">
      <c r="A910" s="46">
        <v>70820</v>
      </c>
      <c r="B910" s="47" t="s">
        <v>15</v>
      </c>
      <c r="C910" s="47" t="s">
        <v>947</v>
      </c>
      <c r="D910" s="48">
        <v>8922008397</v>
      </c>
      <c r="E910" s="49">
        <v>48327748</v>
      </c>
      <c r="F910" s="49"/>
    </row>
    <row r="911" spans="1:6" s="50" customFormat="1" ht="13.15" customHeight="1" x14ac:dyDescent="0.2">
      <c r="A911" s="46">
        <v>70823</v>
      </c>
      <c r="B911" s="47" t="s">
        <v>15</v>
      </c>
      <c r="C911" s="47" t="s">
        <v>948</v>
      </c>
      <c r="D911" s="48">
        <v>8001007514</v>
      </c>
      <c r="E911" s="49">
        <v>44009831</v>
      </c>
      <c r="F911" s="49"/>
    </row>
    <row r="912" spans="1:6" s="50" customFormat="1" ht="13.15" customHeight="1" x14ac:dyDescent="0.2">
      <c r="A912" s="46">
        <v>73024</v>
      </c>
      <c r="B912" s="47" t="s">
        <v>949</v>
      </c>
      <c r="C912" s="47" t="s">
        <v>950</v>
      </c>
      <c r="D912" s="48">
        <v>8907020177</v>
      </c>
      <c r="E912" s="49">
        <v>4643570</v>
      </c>
      <c r="F912" s="49"/>
    </row>
    <row r="913" spans="1:6" s="50" customFormat="1" ht="13.15" customHeight="1" x14ac:dyDescent="0.2">
      <c r="A913" s="46">
        <v>73026</v>
      </c>
      <c r="B913" s="47" t="s">
        <v>949</v>
      </c>
      <c r="C913" s="47" t="s">
        <v>951</v>
      </c>
      <c r="D913" s="48">
        <v>8907009616</v>
      </c>
      <c r="E913" s="49">
        <v>8558427</v>
      </c>
      <c r="F913" s="49"/>
    </row>
    <row r="914" spans="1:6" s="50" customFormat="1" ht="13.15" customHeight="1" x14ac:dyDescent="0.2">
      <c r="A914" s="46">
        <v>73030</v>
      </c>
      <c r="B914" s="47" t="s">
        <v>949</v>
      </c>
      <c r="C914" s="47" t="s">
        <v>952</v>
      </c>
      <c r="D914" s="48">
        <v>8001000484</v>
      </c>
      <c r="E914" s="49">
        <v>6280866</v>
      </c>
      <c r="F914" s="49"/>
    </row>
    <row r="915" spans="1:6" s="50" customFormat="1" ht="13.15" customHeight="1" x14ac:dyDescent="0.2">
      <c r="A915" s="46">
        <v>73043</v>
      </c>
      <c r="B915" s="47" t="s">
        <v>949</v>
      </c>
      <c r="C915" s="47" t="s">
        <v>953</v>
      </c>
      <c r="D915" s="48">
        <v>8907020184</v>
      </c>
      <c r="E915" s="49">
        <v>13895254</v>
      </c>
      <c r="F915" s="49"/>
    </row>
    <row r="916" spans="1:6" s="50" customFormat="1" ht="13.15" customHeight="1" x14ac:dyDescent="0.2">
      <c r="A916" s="46">
        <v>73055</v>
      </c>
      <c r="B916" s="47" t="s">
        <v>949</v>
      </c>
      <c r="C916" s="47" t="s">
        <v>954</v>
      </c>
      <c r="D916" s="48">
        <v>8907009820</v>
      </c>
      <c r="E916" s="49">
        <v>13359790</v>
      </c>
      <c r="F916" s="49"/>
    </row>
    <row r="917" spans="1:6" s="50" customFormat="1" ht="13.15" customHeight="1" x14ac:dyDescent="0.2">
      <c r="A917" s="46">
        <v>73067</v>
      </c>
      <c r="B917" s="47" t="s">
        <v>949</v>
      </c>
      <c r="C917" s="47" t="s">
        <v>955</v>
      </c>
      <c r="D917" s="48">
        <v>8001000491</v>
      </c>
      <c r="E917" s="49">
        <v>36725701</v>
      </c>
      <c r="F917" s="49"/>
    </row>
    <row r="918" spans="1:6" s="50" customFormat="1" ht="13.15" customHeight="1" x14ac:dyDescent="0.2">
      <c r="A918" s="46">
        <v>73124</v>
      </c>
      <c r="B918" s="47" t="s">
        <v>949</v>
      </c>
      <c r="C918" s="47" t="s">
        <v>956</v>
      </c>
      <c r="D918" s="48">
        <v>8907008592</v>
      </c>
      <c r="E918" s="49">
        <v>20451214</v>
      </c>
      <c r="F918" s="49"/>
    </row>
    <row r="919" spans="1:6" s="50" customFormat="1" ht="13.15" customHeight="1" x14ac:dyDescent="0.2">
      <c r="A919" s="46">
        <v>73148</v>
      </c>
      <c r="B919" s="47" t="s">
        <v>949</v>
      </c>
      <c r="C919" s="47" t="s">
        <v>957</v>
      </c>
      <c r="D919" s="48">
        <v>8001000501</v>
      </c>
      <c r="E919" s="49">
        <v>8787981</v>
      </c>
      <c r="F919" s="49"/>
    </row>
    <row r="920" spans="1:6" s="50" customFormat="1" ht="13.15" customHeight="1" x14ac:dyDescent="0.2">
      <c r="A920" s="46">
        <v>73152</v>
      </c>
      <c r="B920" s="47" t="s">
        <v>949</v>
      </c>
      <c r="C920" s="47" t="s">
        <v>958</v>
      </c>
      <c r="D920" s="48">
        <v>8907020217</v>
      </c>
      <c r="E920" s="49">
        <v>6382198</v>
      </c>
      <c r="F920" s="49"/>
    </row>
    <row r="921" spans="1:6" s="50" customFormat="1" ht="13.15" customHeight="1" x14ac:dyDescent="0.2">
      <c r="A921" s="46">
        <v>73168</v>
      </c>
      <c r="B921" s="47" t="s">
        <v>949</v>
      </c>
      <c r="C921" s="47" t="s">
        <v>959</v>
      </c>
      <c r="D921" s="48">
        <v>8001000531</v>
      </c>
      <c r="E921" s="49">
        <v>69167828</v>
      </c>
      <c r="F921" s="49"/>
    </row>
    <row r="922" spans="1:6" s="50" customFormat="1" ht="13.15" customHeight="1" x14ac:dyDescent="0.2">
      <c r="A922" s="46">
        <v>73200</v>
      </c>
      <c r="B922" s="47" t="s">
        <v>949</v>
      </c>
      <c r="C922" s="47" t="s">
        <v>960</v>
      </c>
      <c r="D922" s="48">
        <v>8001000517</v>
      </c>
      <c r="E922" s="49">
        <v>8771544</v>
      </c>
      <c r="F922" s="49"/>
    </row>
    <row r="923" spans="1:6" s="50" customFormat="1" ht="13.15" customHeight="1" x14ac:dyDescent="0.2">
      <c r="A923" s="46">
        <v>73217</v>
      </c>
      <c r="B923" s="47" t="s">
        <v>949</v>
      </c>
      <c r="C923" s="47" t="s">
        <v>961</v>
      </c>
      <c r="D923" s="48">
        <v>8907020231</v>
      </c>
      <c r="E923" s="49">
        <v>47062744</v>
      </c>
      <c r="F923" s="49"/>
    </row>
    <row r="924" spans="1:6" s="50" customFormat="1" ht="13.15" customHeight="1" x14ac:dyDescent="0.2">
      <c r="A924" s="46">
        <v>73226</v>
      </c>
      <c r="B924" s="47" t="s">
        <v>949</v>
      </c>
      <c r="C924" s="47" t="s">
        <v>962</v>
      </c>
      <c r="D924" s="48">
        <v>8001000524</v>
      </c>
      <c r="E924" s="49">
        <v>10536854</v>
      </c>
      <c r="F924" s="49"/>
    </row>
    <row r="925" spans="1:6" s="50" customFormat="1" ht="13.15" customHeight="1" x14ac:dyDescent="0.2">
      <c r="A925" s="46">
        <v>73236</v>
      </c>
      <c r="B925" s="47" t="s">
        <v>949</v>
      </c>
      <c r="C925" s="47" t="s">
        <v>963</v>
      </c>
      <c r="D925" s="48">
        <v>8907020263</v>
      </c>
      <c r="E925" s="49">
        <v>8595068</v>
      </c>
      <c r="F925" s="49"/>
    </row>
    <row r="926" spans="1:6" s="50" customFormat="1" ht="13.15" customHeight="1" x14ac:dyDescent="0.2">
      <c r="A926" s="46">
        <v>73268</v>
      </c>
      <c r="B926" s="47" t="s">
        <v>949</v>
      </c>
      <c r="C926" s="47" t="s">
        <v>964</v>
      </c>
      <c r="D926" s="48">
        <v>8907020270</v>
      </c>
      <c r="E926" s="49">
        <v>51952270</v>
      </c>
      <c r="F926" s="49"/>
    </row>
    <row r="927" spans="1:6" s="50" customFormat="1" ht="13.15" customHeight="1" x14ac:dyDescent="0.2">
      <c r="A927" s="46">
        <v>73270</v>
      </c>
      <c r="B927" s="47" t="s">
        <v>949</v>
      </c>
      <c r="C927" s="47" t="s">
        <v>965</v>
      </c>
      <c r="D927" s="48">
        <v>8001000549</v>
      </c>
      <c r="E927" s="49">
        <v>11580091</v>
      </c>
      <c r="F927" s="49"/>
    </row>
    <row r="928" spans="1:6" s="50" customFormat="1" ht="13.15" customHeight="1" x14ac:dyDescent="0.2">
      <c r="A928" s="46">
        <v>73275</v>
      </c>
      <c r="B928" s="47" t="s">
        <v>949</v>
      </c>
      <c r="C928" s="47" t="s">
        <v>966</v>
      </c>
      <c r="D928" s="48">
        <v>8001000556</v>
      </c>
      <c r="E928" s="49">
        <v>16623398</v>
      </c>
      <c r="F928" s="49"/>
    </row>
    <row r="929" spans="1:6" s="50" customFormat="1" ht="13.15" customHeight="1" x14ac:dyDescent="0.2">
      <c r="A929" s="46">
        <v>73283</v>
      </c>
      <c r="B929" s="47" t="s">
        <v>949</v>
      </c>
      <c r="C929" s="47" t="s">
        <v>967</v>
      </c>
      <c r="D929" s="48">
        <v>8001000563</v>
      </c>
      <c r="E929" s="49">
        <v>33199513</v>
      </c>
      <c r="F929" s="49"/>
    </row>
    <row r="930" spans="1:6" s="50" customFormat="1" ht="13.15" customHeight="1" x14ac:dyDescent="0.2">
      <c r="A930" s="46">
        <v>73319</v>
      </c>
      <c r="B930" s="47" t="s">
        <v>949</v>
      </c>
      <c r="C930" s="47" t="s">
        <v>968</v>
      </c>
      <c r="D930" s="48">
        <v>8907020152</v>
      </c>
      <c r="E930" s="49">
        <v>32031358</v>
      </c>
      <c r="F930" s="49"/>
    </row>
    <row r="931" spans="1:6" s="50" customFormat="1" ht="13.15" customHeight="1" x14ac:dyDescent="0.2">
      <c r="A931" s="46">
        <v>73347</v>
      </c>
      <c r="B931" s="47" t="s">
        <v>949</v>
      </c>
      <c r="C931" s="47" t="s">
        <v>969</v>
      </c>
      <c r="D931" s="48">
        <v>8001000570</v>
      </c>
      <c r="E931" s="49">
        <v>7665276</v>
      </c>
      <c r="F931" s="49"/>
    </row>
    <row r="932" spans="1:6" s="50" customFormat="1" ht="13.15" customHeight="1" x14ac:dyDescent="0.2">
      <c r="A932" s="46">
        <v>73349</v>
      </c>
      <c r="B932" s="47" t="s">
        <v>949</v>
      </c>
      <c r="C932" s="47" t="s">
        <v>970</v>
      </c>
      <c r="D932" s="48">
        <v>8001000588</v>
      </c>
      <c r="E932" s="49">
        <v>19430178</v>
      </c>
      <c r="F932" s="49"/>
    </row>
    <row r="933" spans="1:6" s="50" customFormat="1" ht="13.15" customHeight="1" x14ac:dyDescent="0.2">
      <c r="A933" s="46">
        <v>73352</v>
      </c>
      <c r="B933" s="47" t="s">
        <v>949</v>
      </c>
      <c r="C933" s="47" t="s">
        <v>971</v>
      </c>
      <c r="D933" s="48">
        <v>8001000595</v>
      </c>
      <c r="E933" s="49">
        <v>14747613</v>
      </c>
      <c r="F933" s="49"/>
    </row>
    <row r="934" spans="1:6" s="50" customFormat="1" ht="13.15" customHeight="1" x14ac:dyDescent="0.2">
      <c r="A934" s="46">
        <v>73408</v>
      </c>
      <c r="B934" s="47" t="s">
        <v>949</v>
      </c>
      <c r="C934" s="47" t="s">
        <v>972</v>
      </c>
      <c r="D934" s="48">
        <v>8907020342</v>
      </c>
      <c r="E934" s="49">
        <v>17987524</v>
      </c>
      <c r="F934" s="49"/>
    </row>
    <row r="935" spans="1:6" s="50" customFormat="1" ht="13.15" customHeight="1" x14ac:dyDescent="0.2">
      <c r="A935" s="46">
        <v>73411</v>
      </c>
      <c r="B935" s="47" t="s">
        <v>949</v>
      </c>
      <c r="C935" s="47" t="s">
        <v>973</v>
      </c>
      <c r="D935" s="48">
        <v>8001000610</v>
      </c>
      <c r="E935" s="49">
        <v>40861028</v>
      </c>
      <c r="F935" s="49"/>
    </row>
    <row r="936" spans="1:6" s="50" customFormat="1" ht="13.15" customHeight="1" x14ac:dyDescent="0.2">
      <c r="A936" s="46">
        <v>73443</v>
      </c>
      <c r="B936" s="47" t="s">
        <v>949</v>
      </c>
      <c r="C936" s="47" t="s">
        <v>974</v>
      </c>
      <c r="D936" s="48">
        <v>8907013421</v>
      </c>
      <c r="E936" s="49">
        <v>37814807</v>
      </c>
      <c r="F936" s="49"/>
    </row>
    <row r="937" spans="1:6" s="50" customFormat="1" ht="13.15" customHeight="1" x14ac:dyDescent="0.2">
      <c r="A937" s="46">
        <v>73449</v>
      </c>
      <c r="B937" s="47" t="s">
        <v>949</v>
      </c>
      <c r="C937" s="47" t="s">
        <v>975</v>
      </c>
      <c r="D937" s="48">
        <v>8907019334</v>
      </c>
      <c r="E937" s="49">
        <v>30024724</v>
      </c>
      <c r="F937" s="49"/>
    </row>
    <row r="938" spans="1:6" s="50" customFormat="1" ht="13.15" customHeight="1" x14ac:dyDescent="0.2">
      <c r="A938" s="46">
        <v>73461</v>
      </c>
      <c r="B938" s="47" t="s">
        <v>949</v>
      </c>
      <c r="C938" s="47" t="s">
        <v>976</v>
      </c>
      <c r="D938" s="48">
        <v>8000103508</v>
      </c>
      <c r="E938" s="49">
        <v>4446405</v>
      </c>
      <c r="F938" s="49"/>
    </row>
    <row r="939" spans="1:6" s="50" customFormat="1" ht="13.15" customHeight="1" x14ac:dyDescent="0.2">
      <c r="A939" s="46">
        <v>73483</v>
      </c>
      <c r="B939" s="47" t="s">
        <v>949</v>
      </c>
      <c r="C939" s="47" t="s">
        <v>977</v>
      </c>
      <c r="D939" s="48">
        <v>8001001341</v>
      </c>
      <c r="E939" s="49">
        <v>19324856</v>
      </c>
      <c r="F939" s="49"/>
    </row>
    <row r="940" spans="1:6" s="50" customFormat="1" ht="13.15" customHeight="1" x14ac:dyDescent="0.2">
      <c r="A940" s="46">
        <v>73504</v>
      </c>
      <c r="B940" s="47" t="s">
        <v>949</v>
      </c>
      <c r="C940" s="47" t="s">
        <v>978</v>
      </c>
      <c r="D940" s="48">
        <v>8907009426</v>
      </c>
      <c r="E940" s="49">
        <v>47772381</v>
      </c>
      <c r="F940" s="49"/>
    </row>
    <row r="941" spans="1:6" s="50" customFormat="1" ht="13.15" customHeight="1" x14ac:dyDescent="0.2">
      <c r="A941" s="46">
        <v>73520</v>
      </c>
      <c r="B941" s="47" t="s">
        <v>949</v>
      </c>
      <c r="C941" s="47" t="s">
        <v>979</v>
      </c>
      <c r="D941" s="48">
        <v>8090026375</v>
      </c>
      <c r="E941" s="49">
        <v>8683399</v>
      </c>
      <c r="F941" s="49"/>
    </row>
    <row r="942" spans="1:6" s="50" customFormat="1" ht="13.15" customHeight="1" x14ac:dyDescent="0.2">
      <c r="A942" s="46">
        <v>73547</v>
      </c>
      <c r="B942" s="47" t="s">
        <v>949</v>
      </c>
      <c r="C942" s="47" t="s">
        <v>980</v>
      </c>
      <c r="D942" s="48">
        <v>8001001364</v>
      </c>
      <c r="E942" s="49">
        <v>5818686</v>
      </c>
      <c r="F942" s="49"/>
    </row>
    <row r="943" spans="1:6" s="50" customFormat="1" ht="13.15" customHeight="1" x14ac:dyDescent="0.2">
      <c r="A943" s="46">
        <v>73555</v>
      </c>
      <c r="B943" s="47" t="s">
        <v>949</v>
      </c>
      <c r="C943" s="47" t="s">
        <v>981</v>
      </c>
      <c r="D943" s="48">
        <v>8001001371</v>
      </c>
      <c r="E943" s="49">
        <v>56773739</v>
      </c>
      <c r="F943" s="49"/>
    </row>
    <row r="944" spans="1:6" s="50" customFormat="1" ht="13.15" customHeight="1" x14ac:dyDescent="0.2">
      <c r="A944" s="46">
        <v>73563</v>
      </c>
      <c r="B944" s="47" t="s">
        <v>949</v>
      </c>
      <c r="C944" s="47" t="s">
        <v>982</v>
      </c>
      <c r="D944" s="48">
        <v>8907020381</v>
      </c>
      <c r="E944" s="49">
        <v>10439084</v>
      </c>
      <c r="F944" s="49"/>
    </row>
    <row r="945" spans="1:6" s="50" customFormat="1" ht="13.15" customHeight="1" x14ac:dyDescent="0.2">
      <c r="A945" s="46">
        <v>73585</v>
      </c>
      <c r="B945" s="47" t="s">
        <v>949</v>
      </c>
      <c r="C945" s="47" t="s">
        <v>983</v>
      </c>
      <c r="D945" s="48">
        <v>8907010774</v>
      </c>
      <c r="E945" s="49">
        <v>22212237</v>
      </c>
      <c r="F945" s="49"/>
    </row>
    <row r="946" spans="1:6" s="50" customFormat="1" ht="13.15" customHeight="1" x14ac:dyDescent="0.2">
      <c r="A946" s="46">
        <v>73616</v>
      </c>
      <c r="B946" s="47" t="s">
        <v>949</v>
      </c>
      <c r="C946" s="47" t="s">
        <v>984</v>
      </c>
      <c r="D946" s="48">
        <v>8907020407</v>
      </c>
      <c r="E946" s="49">
        <v>40753718</v>
      </c>
      <c r="F946" s="49"/>
    </row>
    <row r="947" spans="1:6" s="50" customFormat="1" ht="13.15" customHeight="1" x14ac:dyDescent="0.2">
      <c r="A947" s="46">
        <v>73622</v>
      </c>
      <c r="B947" s="47" t="s">
        <v>949</v>
      </c>
      <c r="C947" s="47" t="s">
        <v>985</v>
      </c>
      <c r="D947" s="48">
        <v>8907009118</v>
      </c>
      <c r="E947" s="49">
        <v>6140053</v>
      </c>
      <c r="F947" s="49"/>
    </row>
    <row r="948" spans="1:6" s="50" customFormat="1" ht="13.15" customHeight="1" x14ac:dyDescent="0.2">
      <c r="A948" s="46">
        <v>73624</v>
      </c>
      <c r="B948" s="47" t="s">
        <v>949</v>
      </c>
      <c r="C948" s="47" t="s">
        <v>986</v>
      </c>
      <c r="D948" s="48">
        <v>8001001389</v>
      </c>
      <c r="E948" s="49">
        <v>37629800</v>
      </c>
      <c r="F948" s="49"/>
    </row>
    <row r="949" spans="1:6" s="50" customFormat="1" ht="13.15" customHeight="1" x14ac:dyDescent="0.2">
      <c r="A949" s="46">
        <v>73671</v>
      </c>
      <c r="B949" s="47" t="s">
        <v>949</v>
      </c>
      <c r="C949" s="47" t="s">
        <v>987</v>
      </c>
      <c r="D949" s="48">
        <v>8001001404</v>
      </c>
      <c r="E949" s="49">
        <v>15147054</v>
      </c>
      <c r="F949" s="49"/>
    </row>
    <row r="950" spans="1:6" s="50" customFormat="1" ht="13.15" customHeight="1" x14ac:dyDescent="0.2">
      <c r="A950" s="46">
        <v>73675</v>
      </c>
      <c r="B950" s="47" t="s">
        <v>949</v>
      </c>
      <c r="C950" s="47" t="s">
        <v>988</v>
      </c>
      <c r="D950" s="48">
        <v>8001001411</v>
      </c>
      <c r="E950" s="49">
        <v>21686035</v>
      </c>
      <c r="F950" s="49"/>
    </row>
    <row r="951" spans="1:6" s="50" customFormat="1" ht="13.15" customHeight="1" x14ac:dyDescent="0.2">
      <c r="A951" s="46">
        <v>73678</v>
      </c>
      <c r="B951" s="47" t="s">
        <v>949</v>
      </c>
      <c r="C951" s="47" t="s">
        <v>202</v>
      </c>
      <c r="D951" s="51">
        <v>8907008428</v>
      </c>
      <c r="E951" s="49">
        <v>14940301</v>
      </c>
      <c r="F951" s="49"/>
    </row>
    <row r="952" spans="1:6" s="50" customFormat="1" ht="13.15" customHeight="1" x14ac:dyDescent="0.2">
      <c r="A952" s="46">
        <v>73686</v>
      </c>
      <c r="B952" s="47" t="s">
        <v>949</v>
      </c>
      <c r="C952" s="47" t="s">
        <v>989</v>
      </c>
      <c r="D952" s="48">
        <v>8900720441</v>
      </c>
      <c r="E952" s="49">
        <v>6785066</v>
      </c>
      <c r="F952" s="49"/>
    </row>
    <row r="953" spans="1:6" s="50" customFormat="1" ht="13.15" customHeight="1" x14ac:dyDescent="0.2">
      <c r="A953" s="46">
        <v>73770</v>
      </c>
      <c r="B953" s="52" t="s">
        <v>949</v>
      </c>
      <c r="C953" s="52" t="s">
        <v>477</v>
      </c>
      <c r="D953" s="53">
        <v>8907009780</v>
      </c>
      <c r="E953" s="49">
        <v>3511586</v>
      </c>
      <c r="F953" s="49"/>
    </row>
    <row r="954" spans="1:6" s="50" customFormat="1" ht="13.15" customHeight="1" x14ac:dyDescent="0.2">
      <c r="A954" s="46">
        <v>73854</v>
      </c>
      <c r="B954" s="47" t="s">
        <v>949</v>
      </c>
      <c r="C954" s="47" t="s">
        <v>990</v>
      </c>
      <c r="D954" s="48">
        <v>8001001436</v>
      </c>
      <c r="E954" s="49">
        <v>5813906</v>
      </c>
      <c r="F954" s="49"/>
    </row>
    <row r="955" spans="1:6" s="50" customFormat="1" ht="13.15" customHeight="1" x14ac:dyDescent="0.2">
      <c r="A955" s="46">
        <v>73861</v>
      </c>
      <c r="B955" s="47" t="s">
        <v>949</v>
      </c>
      <c r="C955" s="47" t="s">
        <v>991</v>
      </c>
      <c r="D955" s="48">
        <v>8001001443</v>
      </c>
      <c r="E955" s="49">
        <v>14934890</v>
      </c>
      <c r="F955" s="49"/>
    </row>
    <row r="956" spans="1:6" s="50" customFormat="1" ht="13.15" customHeight="1" x14ac:dyDescent="0.2">
      <c r="A956" s="46">
        <v>73870</v>
      </c>
      <c r="B956" s="47" t="s">
        <v>949</v>
      </c>
      <c r="C956" s="47" t="s">
        <v>992</v>
      </c>
      <c r="D956" s="48">
        <v>8001001450</v>
      </c>
      <c r="E956" s="49">
        <v>10956187</v>
      </c>
      <c r="F956" s="49"/>
    </row>
    <row r="957" spans="1:6" s="50" customFormat="1" ht="13.15" customHeight="1" x14ac:dyDescent="0.2">
      <c r="A957" s="46">
        <v>73873</v>
      </c>
      <c r="B957" s="47" t="s">
        <v>949</v>
      </c>
      <c r="C957" s="47" t="s">
        <v>993</v>
      </c>
      <c r="D957" s="48">
        <v>8001001475</v>
      </c>
      <c r="E957" s="49">
        <v>5466425</v>
      </c>
      <c r="F957" s="49"/>
    </row>
    <row r="958" spans="1:6" s="50" customFormat="1" ht="13.15" customHeight="1" x14ac:dyDescent="0.2">
      <c r="A958" s="46">
        <v>76020</v>
      </c>
      <c r="B958" s="47" t="s">
        <v>114</v>
      </c>
      <c r="C958" s="47" t="s">
        <v>994</v>
      </c>
      <c r="D958" s="48">
        <v>8919010790</v>
      </c>
      <c r="E958" s="49">
        <v>12645730</v>
      </c>
      <c r="F958" s="49"/>
    </row>
    <row r="959" spans="1:6" s="50" customFormat="1" ht="13.15" customHeight="1" x14ac:dyDescent="0.2">
      <c r="A959" s="46">
        <v>76036</v>
      </c>
      <c r="B959" s="47" t="s">
        <v>114</v>
      </c>
      <c r="C959" s="47" t="s">
        <v>995</v>
      </c>
      <c r="D959" s="48">
        <v>8919004434</v>
      </c>
      <c r="E959" s="49">
        <v>13134320</v>
      </c>
      <c r="F959" s="49"/>
    </row>
    <row r="960" spans="1:6" s="50" customFormat="1" ht="13.15" customHeight="1" x14ac:dyDescent="0.2">
      <c r="A960" s="46">
        <v>76041</v>
      </c>
      <c r="B960" s="47" t="s">
        <v>114</v>
      </c>
      <c r="C960" s="47" t="s">
        <v>996</v>
      </c>
      <c r="D960" s="48">
        <v>8001005328</v>
      </c>
      <c r="E960" s="49">
        <v>17324817</v>
      </c>
      <c r="F960" s="49"/>
    </row>
    <row r="961" spans="1:6" s="50" customFormat="1" ht="13.15" customHeight="1" x14ac:dyDescent="0.2">
      <c r="A961" s="46">
        <v>76054</v>
      </c>
      <c r="B961" s="47" t="s">
        <v>114</v>
      </c>
      <c r="C961" s="47" t="s">
        <v>131</v>
      </c>
      <c r="D961" s="51">
        <v>8919010199</v>
      </c>
      <c r="E961" s="49">
        <v>5753107</v>
      </c>
      <c r="F961" s="49"/>
    </row>
    <row r="962" spans="1:6" s="50" customFormat="1" ht="13.15" customHeight="1" x14ac:dyDescent="0.2">
      <c r="A962" s="46">
        <v>76100</v>
      </c>
      <c r="B962" s="47" t="s">
        <v>114</v>
      </c>
      <c r="C962" s="47" t="s">
        <v>79</v>
      </c>
      <c r="D962" s="51">
        <v>8919009451</v>
      </c>
      <c r="E962" s="49">
        <v>15513517</v>
      </c>
      <c r="F962" s="49"/>
    </row>
    <row r="963" spans="1:6" s="50" customFormat="1" ht="13.15" customHeight="1" x14ac:dyDescent="0.2">
      <c r="A963" s="46">
        <v>76113</v>
      </c>
      <c r="B963" s="47" t="s">
        <v>114</v>
      </c>
      <c r="C963" s="47" t="s">
        <v>997</v>
      </c>
      <c r="D963" s="48">
        <v>8919003531</v>
      </c>
      <c r="E963" s="49">
        <v>19226703</v>
      </c>
      <c r="F963" s="49"/>
    </row>
    <row r="964" spans="1:6" s="50" customFormat="1" ht="13.15" customHeight="1" x14ac:dyDescent="0.2">
      <c r="A964" s="46">
        <v>76122</v>
      </c>
      <c r="B964" s="47" t="s">
        <v>114</v>
      </c>
      <c r="C964" s="47" t="s">
        <v>998</v>
      </c>
      <c r="D964" s="48">
        <v>8919006606</v>
      </c>
      <c r="E964" s="49">
        <v>18709100</v>
      </c>
      <c r="F964" s="49"/>
    </row>
    <row r="965" spans="1:6" s="50" customFormat="1" ht="13.15" customHeight="1" x14ac:dyDescent="0.2">
      <c r="A965" s="46">
        <v>76126</v>
      </c>
      <c r="B965" s="47" t="s">
        <v>114</v>
      </c>
      <c r="C965" s="47" t="s">
        <v>999</v>
      </c>
      <c r="D965" s="48">
        <v>8903096118</v>
      </c>
      <c r="E965" s="49">
        <v>13175356</v>
      </c>
      <c r="F965" s="49"/>
    </row>
    <row r="966" spans="1:6" s="50" customFormat="1" ht="13.15" customHeight="1" x14ac:dyDescent="0.2">
      <c r="A966" s="46">
        <v>76130</v>
      </c>
      <c r="B966" s="47" t="s">
        <v>114</v>
      </c>
      <c r="C966" s="47" t="s">
        <v>234</v>
      </c>
      <c r="D966" s="51">
        <v>8913800381</v>
      </c>
      <c r="E966" s="49">
        <v>57410097</v>
      </c>
      <c r="F966" s="49"/>
    </row>
    <row r="967" spans="1:6" s="50" customFormat="1" ht="13.15" customHeight="1" x14ac:dyDescent="0.2">
      <c r="A967" s="46">
        <v>76233</v>
      </c>
      <c r="B967" s="47" t="s">
        <v>114</v>
      </c>
      <c r="C967" s="47" t="s">
        <v>1000</v>
      </c>
      <c r="D967" s="48">
        <v>8001005145</v>
      </c>
      <c r="E967" s="49">
        <v>37465029</v>
      </c>
      <c r="F967" s="49"/>
    </row>
    <row r="968" spans="1:6" s="50" customFormat="1" ht="13.15" customHeight="1" x14ac:dyDescent="0.2">
      <c r="A968" s="46">
        <v>76243</v>
      </c>
      <c r="B968" s="47" t="s">
        <v>114</v>
      </c>
      <c r="C968" s="47" t="s">
        <v>1001</v>
      </c>
      <c r="D968" s="48">
        <v>8001005184</v>
      </c>
      <c r="E968" s="49">
        <v>9195254</v>
      </c>
      <c r="F968" s="49"/>
    </row>
    <row r="969" spans="1:6" s="50" customFormat="1" ht="13.15" customHeight="1" x14ac:dyDescent="0.2">
      <c r="A969" s="46">
        <v>76246</v>
      </c>
      <c r="B969" s="47" t="s">
        <v>114</v>
      </c>
      <c r="C969" s="47" t="s">
        <v>1002</v>
      </c>
      <c r="D969" s="48">
        <v>8001005152</v>
      </c>
      <c r="E969" s="49">
        <v>6160871</v>
      </c>
      <c r="F969" s="49"/>
    </row>
    <row r="970" spans="1:6" s="50" customFormat="1" ht="13.15" customHeight="1" x14ac:dyDescent="0.2">
      <c r="A970" s="46">
        <v>76248</v>
      </c>
      <c r="B970" s="47" t="s">
        <v>114</v>
      </c>
      <c r="C970" s="47" t="s">
        <v>1003</v>
      </c>
      <c r="D970" s="48">
        <v>8001005335</v>
      </c>
      <c r="E970" s="49">
        <v>36689717</v>
      </c>
      <c r="F970" s="49"/>
    </row>
    <row r="971" spans="1:6" s="50" customFormat="1" ht="13.15" customHeight="1" x14ac:dyDescent="0.2">
      <c r="A971" s="46">
        <v>76250</v>
      </c>
      <c r="B971" s="47" t="s">
        <v>114</v>
      </c>
      <c r="C971" s="47" t="s">
        <v>1004</v>
      </c>
      <c r="D971" s="48">
        <v>8919012235</v>
      </c>
      <c r="E971" s="49">
        <v>10791516</v>
      </c>
      <c r="F971" s="49"/>
    </row>
    <row r="972" spans="1:6" s="50" customFormat="1" ht="13.15" customHeight="1" x14ac:dyDescent="0.2">
      <c r="A972" s="46">
        <v>76275</v>
      </c>
      <c r="B972" s="47" t="s">
        <v>114</v>
      </c>
      <c r="C972" s="47" t="s">
        <v>1005</v>
      </c>
      <c r="D972" s="48">
        <v>8001005191</v>
      </c>
      <c r="E972" s="49">
        <v>42585617</v>
      </c>
      <c r="F972" s="49"/>
    </row>
    <row r="973" spans="1:6" s="50" customFormat="1" ht="13.15" customHeight="1" x14ac:dyDescent="0.2">
      <c r="A973" s="46">
        <v>76306</v>
      </c>
      <c r="B973" s="47" t="s">
        <v>114</v>
      </c>
      <c r="C973" s="47" t="s">
        <v>1006</v>
      </c>
      <c r="D973" s="48">
        <v>8001005201</v>
      </c>
      <c r="E973" s="49">
        <v>17806437</v>
      </c>
      <c r="F973" s="49"/>
    </row>
    <row r="974" spans="1:6" s="50" customFormat="1" ht="13.15" customHeight="1" x14ac:dyDescent="0.2">
      <c r="A974" s="46">
        <v>76318</v>
      </c>
      <c r="B974" s="47" t="s">
        <v>114</v>
      </c>
      <c r="C974" s="47" t="s">
        <v>1007</v>
      </c>
      <c r="D974" s="48">
        <v>8913800897</v>
      </c>
      <c r="E974" s="49">
        <v>23710203</v>
      </c>
      <c r="F974" s="49"/>
    </row>
    <row r="975" spans="1:6" s="50" customFormat="1" ht="13.15" customHeight="1" x14ac:dyDescent="0.2">
      <c r="A975" s="46">
        <v>76377</v>
      </c>
      <c r="B975" s="47" t="s">
        <v>114</v>
      </c>
      <c r="C975" s="47" t="s">
        <v>1008</v>
      </c>
      <c r="D975" s="48">
        <v>8001005217</v>
      </c>
      <c r="E975" s="49">
        <v>10658923</v>
      </c>
      <c r="F975" s="49"/>
    </row>
    <row r="976" spans="1:6" s="50" customFormat="1" ht="13.15" customHeight="1" x14ac:dyDescent="0.2">
      <c r="A976" s="46">
        <v>76400</v>
      </c>
      <c r="B976" s="47" t="s">
        <v>114</v>
      </c>
      <c r="C976" s="47" t="s">
        <v>176</v>
      </c>
      <c r="D976" s="51">
        <v>8919011093</v>
      </c>
      <c r="E976" s="49">
        <v>25971930</v>
      </c>
      <c r="F976" s="49"/>
    </row>
    <row r="977" spans="1:6" s="50" customFormat="1" ht="13.15" customHeight="1" x14ac:dyDescent="0.2">
      <c r="A977" s="46">
        <v>76403</v>
      </c>
      <c r="B977" s="47" t="s">
        <v>114</v>
      </c>
      <c r="C977" s="47" t="s">
        <v>336</v>
      </c>
      <c r="D977" s="51">
        <v>8001005249</v>
      </c>
      <c r="E977" s="49">
        <v>9718413</v>
      </c>
      <c r="F977" s="49"/>
    </row>
    <row r="978" spans="1:6" s="50" customFormat="1" ht="13.15" customHeight="1" x14ac:dyDescent="0.2">
      <c r="A978" s="46">
        <v>76497</v>
      </c>
      <c r="B978" s="47" t="s">
        <v>114</v>
      </c>
      <c r="C978" s="47" t="s">
        <v>1009</v>
      </c>
      <c r="D978" s="48">
        <v>8919009023</v>
      </c>
      <c r="E978" s="49">
        <v>10250358</v>
      </c>
      <c r="F978" s="49"/>
    </row>
    <row r="979" spans="1:6" s="50" customFormat="1" ht="13.15" customHeight="1" x14ac:dyDescent="0.2">
      <c r="A979" s="46">
        <v>76563</v>
      </c>
      <c r="B979" s="47" t="s">
        <v>114</v>
      </c>
      <c r="C979" s="47" t="s">
        <v>1010</v>
      </c>
      <c r="D979" s="48">
        <v>8913801150</v>
      </c>
      <c r="E979" s="49">
        <v>47339469</v>
      </c>
      <c r="F979" s="49"/>
    </row>
    <row r="980" spans="1:6" s="50" customFormat="1" ht="13.15" customHeight="1" x14ac:dyDescent="0.2">
      <c r="A980" s="46">
        <v>76606</v>
      </c>
      <c r="B980" s="47" t="s">
        <v>114</v>
      </c>
      <c r="C980" s="47" t="s">
        <v>751</v>
      </c>
      <c r="D980" s="51">
        <v>8919021912</v>
      </c>
      <c r="E980" s="49">
        <v>16199549</v>
      </c>
      <c r="F980" s="49"/>
    </row>
    <row r="981" spans="1:6" s="50" customFormat="1" ht="13.15" customHeight="1" x14ac:dyDescent="0.2">
      <c r="A981" s="46">
        <v>76616</v>
      </c>
      <c r="B981" s="47" t="s">
        <v>114</v>
      </c>
      <c r="C981" s="47" t="s">
        <v>1011</v>
      </c>
      <c r="D981" s="48">
        <v>8919003579</v>
      </c>
      <c r="E981" s="49">
        <v>12628295</v>
      </c>
      <c r="F981" s="49"/>
    </row>
    <row r="982" spans="1:6" s="50" customFormat="1" ht="13.15" customHeight="1" x14ac:dyDescent="0.2">
      <c r="A982" s="46">
        <v>76622</v>
      </c>
      <c r="B982" s="47" t="s">
        <v>114</v>
      </c>
      <c r="C982" s="47" t="s">
        <v>1012</v>
      </c>
      <c r="D982" s="48">
        <v>8919002896</v>
      </c>
      <c r="E982" s="49">
        <v>26529007</v>
      </c>
      <c r="F982" s="49"/>
    </row>
    <row r="983" spans="1:6" s="50" customFormat="1" ht="13.15" customHeight="1" x14ac:dyDescent="0.2">
      <c r="A983" s="46">
        <v>76670</v>
      </c>
      <c r="B983" s="47" t="s">
        <v>114</v>
      </c>
      <c r="C983" s="47" t="s">
        <v>203</v>
      </c>
      <c r="D983" s="51">
        <v>8001005263</v>
      </c>
      <c r="E983" s="49">
        <v>12427481</v>
      </c>
      <c r="F983" s="49"/>
    </row>
    <row r="984" spans="1:6" s="50" customFormat="1" ht="13.15" customHeight="1" x14ac:dyDescent="0.2">
      <c r="A984" s="46">
        <v>76736</v>
      </c>
      <c r="B984" s="47" t="s">
        <v>114</v>
      </c>
      <c r="C984" s="47" t="s">
        <v>1013</v>
      </c>
      <c r="D984" s="48">
        <v>8001005270</v>
      </c>
      <c r="E984" s="49">
        <v>32602363</v>
      </c>
      <c r="F984" s="49"/>
    </row>
    <row r="985" spans="1:6" s="50" customFormat="1" ht="13.15" customHeight="1" x14ac:dyDescent="0.2">
      <c r="A985" s="46">
        <v>76823</v>
      </c>
      <c r="B985" s="47" t="s">
        <v>114</v>
      </c>
      <c r="C985" s="47" t="s">
        <v>1014</v>
      </c>
      <c r="D985" s="48">
        <v>8919009854</v>
      </c>
      <c r="E985" s="49">
        <v>13962173</v>
      </c>
      <c r="F985" s="49"/>
    </row>
    <row r="986" spans="1:6" s="50" customFormat="1" ht="13.15" customHeight="1" x14ac:dyDescent="0.2">
      <c r="A986" s="46">
        <v>76828</v>
      </c>
      <c r="B986" s="47" t="s">
        <v>114</v>
      </c>
      <c r="C986" s="47" t="s">
        <v>1015</v>
      </c>
      <c r="D986" s="48">
        <v>8919007643</v>
      </c>
      <c r="E986" s="49">
        <v>17116236</v>
      </c>
      <c r="F986" s="49"/>
    </row>
    <row r="987" spans="1:6" s="50" customFormat="1" ht="13.15" customHeight="1" x14ac:dyDescent="0.2">
      <c r="A987" s="46">
        <v>76845</v>
      </c>
      <c r="B987" s="47" t="s">
        <v>114</v>
      </c>
      <c r="C987" s="47" t="s">
        <v>1016</v>
      </c>
      <c r="D987" s="48">
        <v>8001005295</v>
      </c>
      <c r="E987" s="49">
        <v>3915244</v>
      </c>
      <c r="F987" s="49"/>
    </row>
    <row r="988" spans="1:6" s="50" customFormat="1" ht="13.15" customHeight="1" x14ac:dyDescent="0.2">
      <c r="A988" s="46">
        <v>76863</v>
      </c>
      <c r="B988" s="47" t="s">
        <v>114</v>
      </c>
      <c r="C988" s="47" t="s">
        <v>1017</v>
      </c>
      <c r="D988" s="48">
        <v>8919011552</v>
      </c>
      <c r="E988" s="49">
        <v>5837600</v>
      </c>
      <c r="F988" s="49"/>
    </row>
    <row r="989" spans="1:6" s="50" customFormat="1" ht="13.15" customHeight="1" x14ac:dyDescent="0.2">
      <c r="A989" s="46">
        <v>76869</v>
      </c>
      <c r="B989" s="47" t="s">
        <v>114</v>
      </c>
      <c r="C989" s="47" t="s">
        <v>1018</v>
      </c>
      <c r="D989" s="48">
        <v>8002430227</v>
      </c>
      <c r="E989" s="49">
        <v>8866946</v>
      </c>
      <c r="F989" s="49"/>
    </row>
    <row r="990" spans="1:6" s="50" customFormat="1" ht="13.15" customHeight="1" x14ac:dyDescent="0.2">
      <c r="A990" s="46">
        <v>76890</v>
      </c>
      <c r="B990" s="47" t="s">
        <v>114</v>
      </c>
      <c r="C990" s="47" t="s">
        <v>1019</v>
      </c>
      <c r="D990" s="48">
        <v>8001005310</v>
      </c>
      <c r="E990" s="49">
        <v>12739894</v>
      </c>
      <c r="F990" s="49"/>
    </row>
    <row r="991" spans="1:6" s="50" customFormat="1" ht="13.15" customHeight="1" x14ac:dyDescent="0.2">
      <c r="A991" s="46">
        <v>76895</v>
      </c>
      <c r="B991" s="47" t="s">
        <v>114</v>
      </c>
      <c r="C991" s="47" t="s">
        <v>1020</v>
      </c>
      <c r="D991" s="48">
        <v>8919006240</v>
      </c>
      <c r="E991" s="49">
        <v>31113202</v>
      </c>
      <c r="F991" s="49"/>
    </row>
    <row r="992" spans="1:6" s="50" customFormat="1" ht="13.15" customHeight="1" x14ac:dyDescent="0.2">
      <c r="A992" s="46">
        <v>81001</v>
      </c>
      <c r="B992" s="47" t="s">
        <v>17</v>
      </c>
      <c r="C992" s="47" t="s">
        <v>17</v>
      </c>
      <c r="D992" s="53">
        <v>8001025040</v>
      </c>
      <c r="E992" s="49">
        <v>146432640</v>
      </c>
      <c r="F992" s="49"/>
    </row>
    <row r="993" spans="1:6" s="50" customFormat="1" ht="13.15" customHeight="1" x14ac:dyDescent="0.2">
      <c r="A993" s="46">
        <v>81065</v>
      </c>
      <c r="B993" s="47" t="s">
        <v>17</v>
      </c>
      <c r="C993" s="47" t="s">
        <v>1021</v>
      </c>
      <c r="D993" s="48">
        <v>8920994947</v>
      </c>
      <c r="E993" s="49">
        <v>95654605</v>
      </c>
      <c r="F993" s="49"/>
    </row>
    <row r="994" spans="1:6" s="50" customFormat="1" ht="13.15" customHeight="1" x14ac:dyDescent="0.2">
      <c r="A994" s="46">
        <v>81220</v>
      </c>
      <c r="B994" s="47" t="s">
        <v>17</v>
      </c>
      <c r="C994" s="47" t="s">
        <v>1022</v>
      </c>
      <c r="D994" s="48">
        <v>8000144346</v>
      </c>
      <c r="E994" s="49">
        <v>5509281</v>
      </c>
      <c r="F994" s="49"/>
    </row>
    <row r="995" spans="1:6" s="50" customFormat="1" ht="13.15" customHeight="1" x14ac:dyDescent="0.2">
      <c r="A995" s="46">
        <v>81300</v>
      </c>
      <c r="B995" s="47" t="s">
        <v>17</v>
      </c>
      <c r="C995" s="47" t="s">
        <v>1023</v>
      </c>
      <c r="D995" s="48">
        <v>8001360694</v>
      </c>
      <c r="E995" s="49">
        <v>42771017</v>
      </c>
      <c r="F995" s="49"/>
    </row>
    <row r="996" spans="1:6" s="50" customFormat="1" ht="13.15" customHeight="1" x14ac:dyDescent="0.2">
      <c r="A996" s="46">
        <v>81591</v>
      </c>
      <c r="B996" s="47" t="s">
        <v>17</v>
      </c>
      <c r="C996" s="47" t="s">
        <v>1024</v>
      </c>
      <c r="D996" s="48">
        <v>8001027989</v>
      </c>
      <c r="E996" s="49">
        <v>6105937</v>
      </c>
      <c r="F996" s="49"/>
    </row>
    <row r="997" spans="1:6" s="50" customFormat="1" ht="13.15" customHeight="1" x14ac:dyDescent="0.2">
      <c r="A997" s="46">
        <v>81736</v>
      </c>
      <c r="B997" s="47" t="s">
        <v>17</v>
      </c>
      <c r="C997" s="47" t="s">
        <v>1025</v>
      </c>
      <c r="D997" s="48">
        <v>8001027996</v>
      </c>
      <c r="E997" s="49">
        <v>88191627</v>
      </c>
      <c r="F997" s="49"/>
    </row>
    <row r="998" spans="1:6" s="50" customFormat="1" ht="13.15" customHeight="1" x14ac:dyDescent="0.2">
      <c r="A998" s="46">
        <v>81794</v>
      </c>
      <c r="B998" s="47" t="s">
        <v>17</v>
      </c>
      <c r="C998" s="47" t="s">
        <v>1026</v>
      </c>
      <c r="D998" s="48">
        <v>8001028013</v>
      </c>
      <c r="E998" s="49">
        <v>118206672</v>
      </c>
      <c r="F998" s="49"/>
    </row>
    <row r="999" spans="1:6" s="50" customFormat="1" ht="13.15" customHeight="1" x14ac:dyDescent="0.2">
      <c r="A999" s="46">
        <v>85010</v>
      </c>
      <c r="B999" s="47" t="s">
        <v>18</v>
      </c>
      <c r="C999" s="47" t="s">
        <v>1027</v>
      </c>
      <c r="D999" s="48">
        <v>8918552009</v>
      </c>
      <c r="E999" s="49">
        <v>44104785</v>
      </c>
      <c r="F999" s="49"/>
    </row>
    <row r="1000" spans="1:6" s="50" customFormat="1" ht="13.15" customHeight="1" x14ac:dyDescent="0.2">
      <c r="A1000" s="46">
        <v>85015</v>
      </c>
      <c r="B1000" s="47" t="s">
        <v>18</v>
      </c>
      <c r="C1000" s="47" t="s">
        <v>1028</v>
      </c>
      <c r="D1000" s="48">
        <v>8000860176</v>
      </c>
      <c r="E1000" s="49">
        <v>2486057</v>
      </c>
      <c r="F1000" s="49"/>
    </row>
    <row r="1001" spans="1:6" s="50" customFormat="1" ht="13.15" customHeight="1" x14ac:dyDescent="0.2">
      <c r="A1001" s="46">
        <v>85125</v>
      </c>
      <c r="B1001" s="47" t="s">
        <v>18</v>
      </c>
      <c r="C1001" s="47" t="s">
        <v>1029</v>
      </c>
      <c r="D1001" s="48">
        <v>8000126382</v>
      </c>
      <c r="E1001" s="49">
        <v>31554322</v>
      </c>
      <c r="F1001" s="49"/>
    </row>
    <row r="1002" spans="1:6" s="50" customFormat="1" ht="13.15" customHeight="1" x14ac:dyDescent="0.2">
      <c r="A1002" s="46">
        <v>85136</v>
      </c>
      <c r="B1002" s="47" t="s">
        <v>18</v>
      </c>
      <c r="C1002" s="47" t="s">
        <v>1030</v>
      </c>
      <c r="D1002" s="48">
        <v>8001036573</v>
      </c>
      <c r="E1002" s="49">
        <v>2010160</v>
      </c>
      <c r="F1002" s="49"/>
    </row>
    <row r="1003" spans="1:6" s="50" customFormat="1" ht="13.15" customHeight="1" x14ac:dyDescent="0.2">
      <c r="A1003" s="46">
        <v>85139</v>
      </c>
      <c r="B1003" s="47" t="s">
        <v>18</v>
      </c>
      <c r="C1003" s="47" t="s">
        <v>1031</v>
      </c>
      <c r="D1003" s="48">
        <v>8000084563</v>
      </c>
      <c r="E1003" s="49">
        <v>18748422</v>
      </c>
      <c r="F1003" s="49"/>
    </row>
    <row r="1004" spans="1:6" s="50" customFormat="1" ht="13.15" customHeight="1" x14ac:dyDescent="0.2">
      <c r="A1004" s="46">
        <v>85162</v>
      </c>
      <c r="B1004" s="47" t="s">
        <v>18</v>
      </c>
      <c r="C1004" s="47" t="s">
        <v>1032</v>
      </c>
      <c r="D1004" s="48">
        <v>8918578243</v>
      </c>
      <c r="E1004" s="49">
        <v>18480699</v>
      </c>
      <c r="F1004" s="49"/>
    </row>
    <row r="1005" spans="1:6" s="50" customFormat="1" ht="13.15" customHeight="1" x14ac:dyDescent="0.2">
      <c r="A1005" s="46">
        <v>85225</v>
      </c>
      <c r="B1005" s="47" t="s">
        <v>18</v>
      </c>
      <c r="C1005" s="47" t="s">
        <v>1033</v>
      </c>
      <c r="D1005" s="48">
        <v>8000994254</v>
      </c>
      <c r="E1005" s="49">
        <v>15526403</v>
      </c>
      <c r="F1005" s="49"/>
    </row>
    <row r="1006" spans="1:6" s="50" customFormat="1" ht="13.15" customHeight="1" x14ac:dyDescent="0.2">
      <c r="A1006" s="46">
        <v>85230</v>
      </c>
      <c r="B1006" s="47" t="s">
        <v>18</v>
      </c>
      <c r="C1006" s="47" t="s">
        <v>1034</v>
      </c>
      <c r="D1006" s="48">
        <v>8920993924</v>
      </c>
      <c r="E1006" s="49">
        <v>22350225</v>
      </c>
      <c r="F1006" s="49"/>
    </row>
    <row r="1007" spans="1:6" s="50" customFormat="1" ht="13.15" customHeight="1" x14ac:dyDescent="0.2">
      <c r="A1007" s="46">
        <v>85250</v>
      </c>
      <c r="B1007" s="47" t="s">
        <v>18</v>
      </c>
      <c r="C1007" s="47" t="s">
        <v>1035</v>
      </c>
      <c r="D1007" s="48">
        <v>8001036598</v>
      </c>
      <c r="E1007" s="49">
        <v>60076919</v>
      </c>
      <c r="F1007" s="49"/>
    </row>
    <row r="1008" spans="1:6" s="50" customFormat="1" ht="13.15" customHeight="1" x14ac:dyDescent="0.2">
      <c r="A1008" s="46">
        <v>85263</v>
      </c>
      <c r="B1008" s="47" t="s">
        <v>18</v>
      </c>
      <c r="C1008" s="47" t="s">
        <v>1036</v>
      </c>
      <c r="D1008" s="48">
        <v>8000994293</v>
      </c>
      <c r="E1008" s="49">
        <v>18293551</v>
      </c>
      <c r="F1008" s="49"/>
    </row>
    <row r="1009" spans="1:6" s="50" customFormat="1" ht="13.15" customHeight="1" x14ac:dyDescent="0.2">
      <c r="A1009" s="46">
        <v>85279</v>
      </c>
      <c r="B1009" s="47" t="s">
        <v>18</v>
      </c>
      <c r="C1009" s="47" t="s">
        <v>1037</v>
      </c>
      <c r="D1009" s="48">
        <v>8001036613</v>
      </c>
      <c r="E1009" s="49">
        <v>1279193</v>
      </c>
      <c r="F1009" s="49"/>
    </row>
    <row r="1010" spans="1:6" s="50" customFormat="1" ht="13.15" customHeight="1" x14ac:dyDescent="0.2">
      <c r="A1010" s="46">
        <v>85300</v>
      </c>
      <c r="B1010" s="47" t="s">
        <v>18</v>
      </c>
      <c r="C1010" s="47" t="s">
        <v>195</v>
      </c>
      <c r="D1010" s="51">
        <v>8918578236</v>
      </c>
      <c r="E1010" s="49">
        <v>4293695</v>
      </c>
      <c r="F1010" s="49"/>
    </row>
    <row r="1011" spans="1:6" s="50" customFormat="1" ht="13.15" customHeight="1" x14ac:dyDescent="0.2">
      <c r="A1011" s="46">
        <v>85315</v>
      </c>
      <c r="B1011" s="47" t="s">
        <v>18</v>
      </c>
      <c r="C1011" s="47" t="s">
        <v>1038</v>
      </c>
      <c r="D1011" s="48">
        <v>8001036638</v>
      </c>
      <c r="E1011" s="49">
        <v>2377833</v>
      </c>
      <c r="F1011" s="49"/>
    </row>
    <row r="1012" spans="1:6" s="50" customFormat="1" ht="13.15" customHeight="1" x14ac:dyDescent="0.2">
      <c r="A1012" s="46">
        <v>85325</v>
      </c>
      <c r="B1012" s="47" t="s">
        <v>18</v>
      </c>
      <c r="C1012" s="47" t="s">
        <v>1039</v>
      </c>
      <c r="D1012" s="48">
        <v>8001037201</v>
      </c>
      <c r="E1012" s="49">
        <v>8759809</v>
      </c>
      <c r="F1012" s="49"/>
    </row>
    <row r="1013" spans="1:6" s="50" customFormat="1" ht="13.15" customHeight="1" x14ac:dyDescent="0.2">
      <c r="A1013" s="46">
        <v>85400</v>
      </c>
      <c r="B1013" s="47" t="s">
        <v>18</v>
      </c>
      <c r="C1013" s="47" t="s">
        <v>1040</v>
      </c>
      <c r="D1013" s="48">
        <v>8000994319</v>
      </c>
      <c r="E1013" s="49">
        <v>12887439</v>
      </c>
      <c r="F1013" s="49"/>
    </row>
    <row r="1014" spans="1:6" s="50" customFormat="1" ht="13.15" customHeight="1" x14ac:dyDescent="0.2">
      <c r="A1014" s="46">
        <v>85410</v>
      </c>
      <c r="B1014" s="47" t="s">
        <v>18</v>
      </c>
      <c r="C1014" s="47" t="s">
        <v>1041</v>
      </c>
      <c r="D1014" s="48">
        <v>8000128737</v>
      </c>
      <c r="E1014" s="49">
        <v>30542141</v>
      </c>
      <c r="F1014" s="49"/>
    </row>
    <row r="1015" spans="1:6" s="50" customFormat="1" ht="13.15" customHeight="1" x14ac:dyDescent="0.2">
      <c r="A1015" s="46">
        <v>85430</v>
      </c>
      <c r="B1015" s="47" t="s">
        <v>18</v>
      </c>
      <c r="C1015" s="47" t="s">
        <v>1042</v>
      </c>
      <c r="D1015" s="48">
        <v>8918578616</v>
      </c>
      <c r="E1015" s="49">
        <v>22268226</v>
      </c>
      <c r="F1015" s="49"/>
    </row>
    <row r="1016" spans="1:6" s="50" customFormat="1" ht="13.15" customHeight="1" x14ac:dyDescent="0.2">
      <c r="A1016" s="46">
        <v>85440</v>
      </c>
      <c r="B1016" s="47" t="s">
        <v>18</v>
      </c>
      <c r="C1016" s="47" t="s">
        <v>292</v>
      </c>
      <c r="D1016" s="51">
        <v>8920994757</v>
      </c>
      <c r="E1016" s="49">
        <v>43056886</v>
      </c>
      <c r="F1016" s="49"/>
    </row>
    <row r="1017" spans="1:6" s="50" customFormat="1" ht="13.15" customHeight="1" x14ac:dyDescent="0.2">
      <c r="A1017" s="46">
        <v>86001</v>
      </c>
      <c r="B1017" s="47" t="s">
        <v>19</v>
      </c>
      <c r="C1017" s="47" t="s">
        <v>1043</v>
      </c>
      <c r="D1017" s="48">
        <v>8001028916</v>
      </c>
      <c r="E1017" s="49">
        <v>62366367</v>
      </c>
      <c r="F1017" s="49"/>
    </row>
    <row r="1018" spans="1:6" s="50" customFormat="1" ht="13.15" customHeight="1" x14ac:dyDescent="0.2">
      <c r="A1018" s="46">
        <v>86219</v>
      </c>
      <c r="B1018" s="47" t="s">
        <v>19</v>
      </c>
      <c r="C1018" s="47" t="s">
        <v>1044</v>
      </c>
      <c r="D1018" s="48">
        <v>8000186509</v>
      </c>
      <c r="E1018" s="49">
        <v>4302410</v>
      </c>
      <c r="F1018" s="49"/>
    </row>
    <row r="1019" spans="1:6" s="50" customFormat="1" ht="13.15" customHeight="1" x14ac:dyDescent="0.2">
      <c r="A1019" s="46">
        <v>86320</v>
      </c>
      <c r="B1019" s="47" t="s">
        <v>19</v>
      </c>
      <c r="C1019" s="47" t="s">
        <v>1045</v>
      </c>
      <c r="D1019" s="48">
        <v>8001028962</v>
      </c>
      <c r="E1019" s="49">
        <v>63378611</v>
      </c>
      <c r="F1019" s="49"/>
    </row>
    <row r="1020" spans="1:6" s="50" customFormat="1" ht="13.15" customHeight="1" x14ac:dyDescent="0.2">
      <c r="A1020" s="46">
        <v>86568</v>
      </c>
      <c r="B1020" s="47" t="s">
        <v>19</v>
      </c>
      <c r="C1020" s="47" t="s">
        <v>1046</v>
      </c>
      <c r="D1020" s="48">
        <v>8912004613</v>
      </c>
      <c r="E1020" s="49">
        <v>83645365</v>
      </c>
      <c r="F1020" s="49"/>
    </row>
    <row r="1021" spans="1:6" s="50" customFormat="1" ht="13.15" customHeight="1" x14ac:dyDescent="0.2">
      <c r="A1021" s="46">
        <v>86569</v>
      </c>
      <c r="B1021" s="47" t="s">
        <v>19</v>
      </c>
      <c r="C1021" s="47" t="s">
        <v>1047</v>
      </c>
      <c r="D1021" s="48">
        <v>8002298872</v>
      </c>
      <c r="E1021" s="49">
        <v>13472273</v>
      </c>
      <c r="F1021" s="49"/>
    </row>
    <row r="1022" spans="1:6" s="50" customFormat="1" ht="13.15" customHeight="1" x14ac:dyDescent="0.2">
      <c r="A1022" s="46">
        <v>86571</v>
      </c>
      <c r="B1022" s="47" t="s">
        <v>19</v>
      </c>
      <c r="C1022" s="47" t="s">
        <v>1048</v>
      </c>
      <c r="D1022" s="48">
        <v>8002224892</v>
      </c>
      <c r="E1022" s="49">
        <v>42417734</v>
      </c>
      <c r="F1022" s="49"/>
    </row>
    <row r="1023" spans="1:6" s="50" customFormat="1" ht="13.15" customHeight="1" x14ac:dyDescent="0.2">
      <c r="A1023" s="46">
        <v>86573</v>
      </c>
      <c r="B1023" s="47" t="s">
        <v>19</v>
      </c>
      <c r="C1023" s="47" t="s">
        <v>1049</v>
      </c>
      <c r="D1023" s="48">
        <v>8912005138</v>
      </c>
      <c r="E1023" s="49">
        <v>48308585</v>
      </c>
      <c r="F1023" s="49"/>
    </row>
    <row r="1024" spans="1:6" s="50" customFormat="1" ht="13.15" customHeight="1" x14ac:dyDescent="0.2">
      <c r="A1024" s="46">
        <v>86749</v>
      </c>
      <c r="B1024" s="47" t="s">
        <v>19</v>
      </c>
      <c r="C1024" s="47" t="s">
        <v>1050</v>
      </c>
      <c r="D1024" s="48">
        <v>8912016456</v>
      </c>
      <c r="E1024" s="49">
        <v>17700094</v>
      </c>
      <c r="F1024" s="49"/>
    </row>
    <row r="1025" spans="1:6" s="50" customFormat="1" ht="13.15" customHeight="1" x14ac:dyDescent="0.2">
      <c r="A1025" s="46">
        <v>86755</v>
      </c>
      <c r="B1025" s="47" t="s">
        <v>19</v>
      </c>
      <c r="C1025" s="47" t="s">
        <v>198</v>
      </c>
      <c r="D1025" s="51">
        <v>8001029036</v>
      </c>
      <c r="E1025" s="49">
        <v>4582403</v>
      </c>
      <c r="F1025" s="49"/>
    </row>
    <row r="1026" spans="1:6" s="50" customFormat="1" ht="13.15" customHeight="1" x14ac:dyDescent="0.2">
      <c r="A1026" s="46">
        <v>86757</v>
      </c>
      <c r="B1026" s="47" t="s">
        <v>19</v>
      </c>
      <c r="C1026" s="47" t="s">
        <v>916</v>
      </c>
      <c r="D1026" s="51">
        <v>8002529229</v>
      </c>
      <c r="E1026" s="49">
        <v>30763242</v>
      </c>
      <c r="F1026" s="49"/>
    </row>
    <row r="1027" spans="1:6" s="50" customFormat="1" ht="13.15" customHeight="1" x14ac:dyDescent="0.2">
      <c r="A1027" s="46">
        <v>86760</v>
      </c>
      <c r="B1027" s="47" t="s">
        <v>19</v>
      </c>
      <c r="C1027" s="47" t="s">
        <v>835</v>
      </c>
      <c r="D1027" s="51">
        <v>8001029068</v>
      </c>
      <c r="E1027" s="49">
        <v>10503816</v>
      </c>
      <c r="F1027" s="49"/>
    </row>
    <row r="1028" spans="1:6" s="50" customFormat="1" ht="13.15" customHeight="1" x14ac:dyDescent="0.2">
      <c r="A1028" s="46">
        <v>86865</v>
      </c>
      <c r="B1028" s="47" t="s">
        <v>19</v>
      </c>
      <c r="C1028" s="47" t="s">
        <v>1051</v>
      </c>
      <c r="D1028" s="48">
        <v>8001029122</v>
      </c>
      <c r="E1028" s="49">
        <v>41974707</v>
      </c>
      <c r="F1028" s="49"/>
    </row>
    <row r="1029" spans="1:6" s="50" customFormat="1" ht="13.15" customHeight="1" x14ac:dyDescent="0.2">
      <c r="A1029" s="46">
        <v>86885</v>
      </c>
      <c r="B1029" s="47" t="s">
        <v>19</v>
      </c>
      <c r="C1029" s="47" t="s">
        <v>1052</v>
      </c>
      <c r="D1029" s="48">
        <v>8000542490</v>
      </c>
      <c r="E1029" s="49">
        <v>35124378</v>
      </c>
      <c r="F1029" s="49"/>
    </row>
    <row r="1030" spans="1:6" s="50" customFormat="1" ht="13.15" customHeight="1" x14ac:dyDescent="0.2">
      <c r="A1030" s="46">
        <v>88001</v>
      </c>
      <c r="B1030" s="47" t="s">
        <v>80</v>
      </c>
      <c r="C1030" s="47" t="s">
        <v>80</v>
      </c>
      <c r="D1030" s="48">
        <v>8924000382</v>
      </c>
      <c r="E1030" s="49">
        <v>130575444</v>
      </c>
      <c r="F1030" s="98" t="s">
        <v>1094</v>
      </c>
    </row>
    <row r="1031" spans="1:6" s="50" customFormat="1" ht="13.15" customHeight="1" x14ac:dyDescent="0.2">
      <c r="A1031" s="46">
        <v>88564</v>
      </c>
      <c r="B1031" s="47" t="s">
        <v>80</v>
      </c>
      <c r="C1031" s="47" t="s">
        <v>1053</v>
      </c>
      <c r="D1031" s="48">
        <v>8001030211</v>
      </c>
      <c r="E1031" s="49">
        <v>4434734</v>
      </c>
      <c r="F1031" s="49"/>
    </row>
    <row r="1032" spans="1:6" s="50" customFormat="1" ht="13.15" customHeight="1" x14ac:dyDescent="0.2">
      <c r="A1032" s="46">
        <v>91001</v>
      </c>
      <c r="B1032" s="47" t="s">
        <v>20</v>
      </c>
      <c r="C1032" s="47" t="s">
        <v>1054</v>
      </c>
      <c r="D1032" s="48">
        <v>8999993029</v>
      </c>
      <c r="E1032" s="49">
        <v>98940432</v>
      </c>
      <c r="F1032" s="49"/>
    </row>
    <row r="1033" spans="1:6" s="50" customFormat="1" ht="13.15" customHeight="1" x14ac:dyDescent="0.2">
      <c r="A1033" s="46">
        <v>91540</v>
      </c>
      <c r="B1033" s="47" t="s">
        <v>20</v>
      </c>
      <c r="C1033" s="47" t="s">
        <v>1055</v>
      </c>
      <c r="D1033" s="51">
        <v>8001031612</v>
      </c>
      <c r="E1033" s="49">
        <v>19071708</v>
      </c>
      <c r="F1033" s="49"/>
    </row>
    <row r="1034" spans="1:6" s="50" customFormat="1" ht="13.15" customHeight="1" x14ac:dyDescent="0.2">
      <c r="A1034" s="46">
        <v>94001</v>
      </c>
      <c r="B1034" s="47" t="s">
        <v>89</v>
      </c>
      <c r="C1034" s="47" t="s">
        <v>1056</v>
      </c>
      <c r="D1034" s="51">
        <v>8920991057</v>
      </c>
      <c r="E1034" s="49">
        <v>87146413</v>
      </c>
      <c r="F1034" s="49"/>
    </row>
    <row r="1035" spans="1:6" s="50" customFormat="1" ht="13.15" customHeight="1" x14ac:dyDescent="0.2">
      <c r="A1035" s="46">
        <v>95001</v>
      </c>
      <c r="B1035" s="47" t="s">
        <v>21</v>
      </c>
      <c r="C1035" s="47" t="s">
        <v>1057</v>
      </c>
      <c r="D1035" s="51">
        <v>8001031802</v>
      </c>
      <c r="E1035" s="49">
        <v>84644473</v>
      </c>
      <c r="F1035" s="49"/>
    </row>
    <row r="1036" spans="1:6" s="50" customFormat="1" ht="13.15" customHeight="1" x14ac:dyDescent="0.2">
      <c r="A1036" s="46">
        <v>95015</v>
      </c>
      <c r="B1036" s="47" t="s">
        <v>21</v>
      </c>
      <c r="C1036" s="47" t="s">
        <v>257</v>
      </c>
      <c r="D1036" s="51">
        <v>8001914311</v>
      </c>
      <c r="E1036" s="49">
        <v>16711780</v>
      </c>
      <c r="F1036" s="49"/>
    </row>
    <row r="1037" spans="1:6" s="50" customFormat="1" ht="13.15" customHeight="1" x14ac:dyDescent="0.2">
      <c r="A1037" s="46">
        <v>95025</v>
      </c>
      <c r="B1037" s="47" t="s">
        <v>21</v>
      </c>
      <c r="C1037" s="47" t="s">
        <v>1058</v>
      </c>
      <c r="D1037" s="48">
        <v>8001914271</v>
      </c>
      <c r="E1037" s="49">
        <v>24956656</v>
      </c>
      <c r="F1037" s="49"/>
    </row>
    <row r="1038" spans="1:6" s="50" customFormat="1" ht="13.15" customHeight="1" x14ac:dyDescent="0.2">
      <c r="A1038" s="46">
        <v>95200</v>
      </c>
      <c r="B1038" s="47" t="s">
        <v>21</v>
      </c>
      <c r="C1038" s="47" t="s">
        <v>341</v>
      </c>
      <c r="D1038" s="51">
        <v>8001031984</v>
      </c>
      <c r="E1038" s="49">
        <v>8454428</v>
      </c>
      <c r="F1038" s="49"/>
    </row>
    <row r="1039" spans="1:6" s="50" customFormat="1" ht="13.15" customHeight="1" x14ac:dyDescent="0.2">
      <c r="A1039" s="46">
        <v>97001</v>
      </c>
      <c r="B1039" s="47" t="s">
        <v>90</v>
      </c>
      <c r="C1039" s="47" t="s">
        <v>1059</v>
      </c>
      <c r="D1039" s="51">
        <v>8920992331</v>
      </c>
      <c r="E1039" s="49">
        <v>97314840</v>
      </c>
      <c r="F1039" s="49"/>
    </row>
    <row r="1040" spans="1:6" s="50" customFormat="1" ht="13.15" customHeight="1" x14ac:dyDescent="0.2">
      <c r="A1040" s="46">
        <v>97161</v>
      </c>
      <c r="B1040" s="47" t="s">
        <v>90</v>
      </c>
      <c r="C1040" s="47" t="s">
        <v>1060</v>
      </c>
      <c r="D1040" s="48">
        <v>8320006054</v>
      </c>
      <c r="E1040" s="49">
        <v>2609059</v>
      </c>
      <c r="F1040" s="49"/>
    </row>
    <row r="1041" spans="1:6" s="50" customFormat="1" ht="13.15" customHeight="1" x14ac:dyDescent="0.2">
      <c r="A1041" s="46">
        <v>97666</v>
      </c>
      <c r="B1041" s="47" t="s">
        <v>90</v>
      </c>
      <c r="C1041" s="47" t="s">
        <v>1061</v>
      </c>
      <c r="D1041" s="48">
        <v>8320002194</v>
      </c>
      <c r="E1041" s="49">
        <v>2001366</v>
      </c>
      <c r="F1041" s="49"/>
    </row>
    <row r="1042" spans="1:6" s="50" customFormat="1" ht="13.15" customHeight="1" x14ac:dyDescent="0.2">
      <c r="A1042" s="46">
        <v>99001</v>
      </c>
      <c r="B1042" s="47" t="s">
        <v>22</v>
      </c>
      <c r="C1042" s="47" t="s">
        <v>1062</v>
      </c>
      <c r="D1042" s="51">
        <v>8920993053</v>
      </c>
      <c r="E1042" s="49">
        <v>60253439</v>
      </c>
      <c r="F1042" s="49"/>
    </row>
    <row r="1043" spans="1:6" s="50" customFormat="1" ht="13.15" customHeight="1" x14ac:dyDescent="0.2">
      <c r="A1043" s="46">
        <v>99524</v>
      </c>
      <c r="B1043" s="47" t="s">
        <v>22</v>
      </c>
      <c r="C1043" s="47" t="s">
        <v>1063</v>
      </c>
      <c r="D1043" s="48">
        <v>8001033088</v>
      </c>
      <c r="E1043" s="49">
        <v>28476968</v>
      </c>
      <c r="F1043" s="49"/>
    </row>
    <row r="1044" spans="1:6" s="50" customFormat="1" ht="13.15" customHeight="1" x14ac:dyDescent="0.2">
      <c r="A1044" s="46">
        <v>99624</v>
      </c>
      <c r="B1044" s="47" t="s">
        <v>22</v>
      </c>
      <c r="C1044" s="47" t="s">
        <v>1064</v>
      </c>
      <c r="D1044" s="48">
        <v>8001033181</v>
      </c>
      <c r="E1044" s="49">
        <v>10173937</v>
      </c>
      <c r="F1044" s="49"/>
    </row>
    <row r="1045" spans="1:6" s="50" customFormat="1" ht="13.15" customHeight="1" x14ac:dyDescent="0.2">
      <c r="A1045" s="46">
        <v>99773</v>
      </c>
      <c r="B1045" s="47" t="s">
        <v>22</v>
      </c>
      <c r="C1045" s="47" t="s">
        <v>1065</v>
      </c>
      <c r="D1045" s="48">
        <v>8420000171</v>
      </c>
      <c r="E1045" s="49">
        <v>190529861</v>
      </c>
      <c r="F1045" s="49"/>
    </row>
    <row r="1046" spans="1:6" s="50" customFormat="1" ht="13.15" customHeight="1" x14ac:dyDescent="0.2">
      <c r="A1046" s="54">
        <v>91</v>
      </c>
      <c r="B1046" s="52" t="s">
        <v>20</v>
      </c>
      <c r="C1046" s="52" t="s">
        <v>1066</v>
      </c>
      <c r="D1046" s="51">
        <v>8999993369</v>
      </c>
      <c r="E1046" s="49">
        <v>43984800</v>
      </c>
      <c r="F1046" s="49"/>
    </row>
    <row r="1047" spans="1:6" s="50" customFormat="1" ht="13.15" customHeight="1" x14ac:dyDescent="0.2">
      <c r="A1047" s="54">
        <v>94</v>
      </c>
      <c r="B1047" s="52" t="s">
        <v>89</v>
      </c>
      <c r="C1047" s="52" t="s">
        <v>1066</v>
      </c>
      <c r="D1047" s="55">
        <v>8920991490</v>
      </c>
      <c r="E1047" s="49">
        <v>31534477</v>
      </c>
      <c r="F1047" s="49"/>
    </row>
    <row r="1048" spans="1:6" s="50" customFormat="1" ht="25.5" customHeight="1" x14ac:dyDescent="0.2">
      <c r="A1048" s="46">
        <v>97</v>
      </c>
      <c r="B1048" s="47" t="s">
        <v>90</v>
      </c>
      <c r="C1048" s="47" t="s">
        <v>1066</v>
      </c>
      <c r="D1048" s="51">
        <v>8450000210</v>
      </c>
      <c r="E1048" s="49">
        <v>0</v>
      </c>
      <c r="F1048" s="110" t="s">
        <v>1096</v>
      </c>
    </row>
    <row r="1049" spans="1:6" ht="26.25" customHeight="1" thickBot="1" x14ac:dyDescent="0.25">
      <c r="A1049" s="56"/>
      <c r="B1049" s="57"/>
      <c r="C1049" s="58" t="s">
        <v>1067</v>
      </c>
      <c r="D1049" s="59"/>
      <c r="E1049" s="60">
        <f>SUM(E8:E1048)</f>
        <v>28074069150</v>
      </c>
      <c r="F1049" s="61"/>
    </row>
    <row r="1052" spans="1:6" x14ac:dyDescent="0.2">
      <c r="E1052" s="65"/>
    </row>
  </sheetData>
  <autoFilter ref="A7:F1049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abSelected="1" zoomScale="115" zoomScaleNormal="115" workbookViewId="0">
      <selection activeCell="A6" sqref="A6"/>
    </sheetView>
  </sheetViews>
  <sheetFormatPr baseColWidth="10" defaultRowHeight="12.75" x14ac:dyDescent="0.2"/>
  <cols>
    <col min="1" max="1" width="25.42578125" customWidth="1"/>
    <col min="2" max="2" width="23.5703125" style="8" customWidth="1"/>
    <col min="3" max="3" width="23.28515625" style="8" customWidth="1"/>
    <col min="4" max="4" width="19.42578125" style="8" customWidth="1"/>
    <col min="5" max="5" width="26.7109375" style="8" customWidth="1"/>
    <col min="6" max="6" width="19.5703125" customWidth="1"/>
  </cols>
  <sheetData>
    <row r="1" spans="1:6" ht="15.75" x14ac:dyDescent="0.25">
      <c r="A1" s="15" t="s">
        <v>59</v>
      </c>
      <c r="B1" s="9"/>
      <c r="C1" s="9"/>
      <c r="D1" s="9"/>
      <c r="E1" s="9"/>
    </row>
    <row r="2" spans="1:6" ht="15.75" x14ac:dyDescent="0.25">
      <c r="A2" s="15" t="s">
        <v>66</v>
      </c>
      <c r="B2" s="9"/>
      <c r="C2" s="9"/>
      <c r="D2" s="9"/>
      <c r="E2" s="9"/>
    </row>
    <row r="3" spans="1:6" ht="15.75" x14ac:dyDescent="0.25">
      <c r="A3" s="16"/>
      <c r="B3" s="9"/>
      <c r="C3" s="9"/>
      <c r="D3" s="9"/>
      <c r="E3" s="9"/>
    </row>
    <row r="4" spans="1:6" ht="15.75" x14ac:dyDescent="0.25">
      <c r="A4" s="124" t="s">
        <v>60</v>
      </c>
      <c r="B4" s="124"/>
      <c r="C4" s="124"/>
      <c r="D4" s="124"/>
      <c r="E4" s="124"/>
    </row>
    <row r="5" spans="1:6" ht="15.75" x14ac:dyDescent="0.25">
      <c r="A5" s="136" t="s">
        <v>1102</v>
      </c>
      <c r="B5" s="136"/>
      <c r="C5" s="136"/>
      <c r="D5" s="136"/>
      <c r="E5" s="136"/>
    </row>
    <row r="6" spans="1:6" x14ac:dyDescent="0.2">
      <c r="A6" s="5"/>
      <c r="B6" s="10"/>
      <c r="C6" s="10"/>
      <c r="D6" s="10"/>
      <c r="E6" s="10"/>
    </row>
    <row r="7" spans="1:6" ht="13.5" thickBot="1" x14ac:dyDescent="0.25"/>
    <row r="8" spans="1:6" ht="51.75" customHeight="1" thickBot="1" x14ac:dyDescent="0.25">
      <c r="A8" s="17" t="s">
        <v>65</v>
      </c>
      <c r="B8" s="29" t="s">
        <v>69</v>
      </c>
      <c r="C8" s="29" t="s">
        <v>70</v>
      </c>
      <c r="D8" s="29" t="s">
        <v>64</v>
      </c>
      <c r="E8" s="30" t="s">
        <v>3</v>
      </c>
    </row>
    <row r="9" spans="1:6" ht="6.75" customHeight="1" x14ac:dyDescent="0.2">
      <c r="A9" s="4"/>
      <c r="B9" s="11"/>
      <c r="C9" s="11"/>
      <c r="D9" s="11"/>
      <c r="E9" s="11"/>
    </row>
    <row r="10" spans="1:6" ht="15.75" x14ac:dyDescent="0.2">
      <c r="A10" s="21"/>
      <c r="B10" s="24">
        <f>SUM(B11:B14)</f>
        <v>933686686884</v>
      </c>
      <c r="C10" s="24">
        <f>SUM(C11:C14)</f>
        <v>851799318638</v>
      </c>
      <c r="D10" s="24">
        <f>SUM(D11:D14)</f>
        <v>0</v>
      </c>
      <c r="E10" s="69">
        <f>SUM(E11:E14)</f>
        <v>1785486005522</v>
      </c>
    </row>
    <row r="11" spans="1:6" ht="15" x14ac:dyDescent="0.2">
      <c r="A11" s="66" t="s">
        <v>1082</v>
      </c>
      <c r="B11" s="25">
        <f>+Dptos!C44</f>
        <v>728851092155</v>
      </c>
      <c r="C11" s="25">
        <f>+Distymuniccertf!C76</f>
        <v>632390977106</v>
      </c>
      <c r="D11" s="25">
        <v>0</v>
      </c>
      <c r="E11" s="34">
        <f t="shared" ref="E11:E16" si="0">SUM(B11:D11)</f>
        <v>1361242069261</v>
      </c>
      <c r="F11" s="102"/>
    </row>
    <row r="12" spans="1:6" ht="15" x14ac:dyDescent="0.2">
      <c r="A12" s="66" t="s">
        <v>1083</v>
      </c>
      <c r="B12" s="25">
        <f>+Dptos!D44</f>
        <v>56519388638</v>
      </c>
      <c r="C12" s="25">
        <f>+Distymuniccertf!D76</f>
        <v>83078855918</v>
      </c>
      <c r="D12" s="25">
        <v>0</v>
      </c>
      <c r="E12" s="34">
        <f t="shared" si="0"/>
        <v>139598244556</v>
      </c>
      <c r="F12" s="102"/>
    </row>
    <row r="13" spans="1:6" ht="15" x14ac:dyDescent="0.2">
      <c r="A13" s="67" t="s">
        <v>1084</v>
      </c>
      <c r="B13" s="28">
        <f>+Dptos!F44</f>
        <v>100589031209</v>
      </c>
      <c r="C13" s="28">
        <f>+Distymuniccertf!F76</f>
        <v>92353173307</v>
      </c>
      <c r="D13" s="28">
        <v>0</v>
      </c>
      <c r="E13" s="35">
        <f t="shared" si="0"/>
        <v>192942204516</v>
      </c>
      <c r="F13" s="102"/>
    </row>
    <row r="14" spans="1:6" ht="15" x14ac:dyDescent="0.2">
      <c r="A14" s="67" t="s">
        <v>1085</v>
      </c>
      <c r="B14" s="28">
        <f>+Dptos!G44</f>
        <v>47727174882</v>
      </c>
      <c r="C14" s="28">
        <f>+Distymuniccertf!G76</f>
        <v>43976312307</v>
      </c>
      <c r="D14" s="28">
        <v>0</v>
      </c>
      <c r="E14" s="35">
        <f t="shared" si="0"/>
        <v>91703487189</v>
      </c>
      <c r="F14" s="102"/>
    </row>
    <row r="15" spans="1:6" ht="15.75" x14ac:dyDescent="0.25">
      <c r="A15" s="23" t="s">
        <v>24</v>
      </c>
      <c r="B15" s="68">
        <v>0</v>
      </c>
      <c r="C15" s="68">
        <f>+Distymuniccertf!J76</f>
        <v>20440356134</v>
      </c>
      <c r="D15" s="68">
        <f>+'Munc no certf'!E1049</f>
        <v>28074069150</v>
      </c>
      <c r="E15" s="64">
        <f t="shared" si="0"/>
        <v>48514425284</v>
      </c>
      <c r="F15" s="102"/>
    </row>
    <row r="16" spans="1:6" ht="15.75" x14ac:dyDescent="0.25">
      <c r="A16" s="23" t="s">
        <v>2</v>
      </c>
      <c r="B16" s="26">
        <f>+Dptos!J44</f>
        <v>24926666595</v>
      </c>
      <c r="C16" s="26">
        <f>+Distymuniccertf!K76</f>
        <v>3835308159</v>
      </c>
      <c r="D16" s="26">
        <v>0</v>
      </c>
      <c r="E16" s="64">
        <f t="shared" si="0"/>
        <v>28761974754</v>
      </c>
      <c r="F16" s="102"/>
    </row>
    <row r="17" spans="1:6" ht="34.35" customHeight="1" x14ac:dyDescent="0.2">
      <c r="A17" s="22" t="s">
        <v>3</v>
      </c>
      <c r="B17" s="27">
        <f>+B10+SUM(B15:B16)</f>
        <v>958613353479</v>
      </c>
      <c r="C17" s="27">
        <f t="shared" ref="C17:D17" si="1">+C10+SUM(C15:C16)</f>
        <v>876074982931</v>
      </c>
      <c r="D17" s="27">
        <f t="shared" si="1"/>
        <v>28074069150</v>
      </c>
      <c r="E17" s="27">
        <f>+E10+SUM(E15:E16)</f>
        <v>1862762405560</v>
      </c>
      <c r="F17" s="102"/>
    </row>
    <row r="18" spans="1:6" ht="24.6" customHeight="1" x14ac:dyDescent="0.2">
      <c r="A18" s="14"/>
      <c r="B18" s="10"/>
      <c r="C18" s="10"/>
      <c r="D18" s="31"/>
      <c r="E18" s="2"/>
    </row>
    <row r="19" spans="1:6" ht="15.75" x14ac:dyDescent="0.25">
      <c r="B19"/>
      <c r="C19" s="32"/>
      <c r="D19" s="13"/>
      <c r="E19" s="63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2021-03-24T15:16:57Z</dcterms:modified>
</cp:coreProperties>
</file>