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DIsco C\Plan Aticorrupción y de Atención al Ciudadano\2021\Diciembre 2021\"/>
    </mc:Choice>
  </mc:AlternateContent>
  <xr:revisionPtr revIDLastSave="0" documentId="13_ncr:1_{CB8CDFCE-5295-4EB5-A57C-3BFE26BBCA31}" xr6:coauthVersionLast="47" xr6:coauthVersionMax="47" xr10:uidLastSave="{00000000-0000-0000-0000-000000000000}"/>
  <bookViews>
    <workbookView xWindow="-108" yWindow="-108" windowWidth="23256" windowHeight="11964" tabRatio="782" xr2:uid="{00000000-000D-0000-FFFF-FFFF00000000}"/>
  </bookViews>
  <sheets>
    <sheet name="1. Mapa de Riesgos Corrupción" sheetId="3" r:id="rId1"/>
    <sheet name="2 Racionalización de Trámite" sheetId="18" r:id="rId2"/>
    <sheet name="2 Racionalización de Trámites" sheetId="10" state="hidden" r:id="rId3"/>
    <sheet name="3. Rendición de Cuentas" sheetId="17" r:id="rId4"/>
    <sheet name="4. Servicio al ciudadano" sheetId="14" r:id="rId5"/>
    <sheet name="5. Transparencia y Acceso I." sheetId="21" r:id="rId6"/>
    <sheet name="6. Participación Ciudadana " sheetId="16" r:id="rId7"/>
    <sheet name="7.Iniciativas Adicionales" sheetId="19" r:id="rId8"/>
    <sheet name="VERSIONAMIENTO" sheetId="20" r:id="rId9"/>
  </sheets>
  <definedNames>
    <definedName name="_xlnm._FilterDatabase" localSheetId="0" hidden="1">'1. Mapa de Riesgos Corrupción'!$A$6:$G$6</definedName>
    <definedName name="_xlnm._FilterDatabase" localSheetId="1" hidden="1">'2 Racionalización de Trámite'!$A$8:$WVS$12</definedName>
    <definedName name="_xlnm._FilterDatabase" localSheetId="2" hidden="1">'2 Racionalización de Trámites'!$A$5:$WUY$5</definedName>
    <definedName name="_xlnm._FilterDatabase" localSheetId="3" hidden="1">'3. Rendición de Cuentas'!$A$10:$S$46</definedName>
    <definedName name="_xlnm._FilterDatabase" localSheetId="4" hidden="1">'4. Servicio al ciudadano'!$A$8:$K$27</definedName>
    <definedName name="_xlnm._FilterDatabase" localSheetId="5" hidden="1">'5. Transparencia y Acceso I.'!$B$9:$L$40</definedName>
    <definedName name="_xlnm._FilterDatabase" localSheetId="6" hidden="1">'6. Participación Ciudadana '!$A$13:$N$34</definedName>
    <definedName name="aaa" localSheetId="1">#REF!</definedName>
    <definedName name="aaa" localSheetId="2">#REF!</definedName>
    <definedName name="aaa" localSheetId="3">#REF!</definedName>
    <definedName name="aaa" localSheetId="4">#REF!</definedName>
    <definedName name="aaa" localSheetId="5">#REF!</definedName>
    <definedName name="aaa" localSheetId="6">#REF!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 localSheetId="5">#REF!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 localSheetId="5">#REF!</definedName>
    <definedName name="Acción_10">#REF!</definedName>
    <definedName name="Acción_11" localSheetId="1">#REF!</definedName>
    <definedName name="Acción_11" localSheetId="2">#REF!</definedName>
    <definedName name="Acción_11" localSheetId="3">#REF!</definedName>
    <definedName name="Acción_11" localSheetId="4">#REF!</definedName>
    <definedName name="Acción_11" localSheetId="5">#REF!</definedName>
    <definedName name="Acción_11">#REF!</definedName>
    <definedName name="Acción_12" localSheetId="1">#REF!</definedName>
    <definedName name="Acción_12" localSheetId="2">#REF!</definedName>
    <definedName name="Acción_12" localSheetId="3">#REF!</definedName>
    <definedName name="Acción_12" localSheetId="4">#REF!</definedName>
    <definedName name="Acción_12" localSheetId="5">#REF!</definedName>
    <definedName name="Acción_12">#REF!</definedName>
    <definedName name="Acción_13" localSheetId="1">#REF!</definedName>
    <definedName name="Acción_13" localSheetId="2">#REF!</definedName>
    <definedName name="Acción_13" localSheetId="3">#REF!</definedName>
    <definedName name="Acción_13" localSheetId="4">#REF!</definedName>
    <definedName name="Acción_13" localSheetId="5">#REF!</definedName>
    <definedName name="Acción_13">#REF!</definedName>
    <definedName name="Acción_14" localSheetId="1">#REF!</definedName>
    <definedName name="Acción_14" localSheetId="2">#REF!</definedName>
    <definedName name="Acción_14" localSheetId="3">#REF!</definedName>
    <definedName name="Acción_14" localSheetId="4">#REF!</definedName>
    <definedName name="Acción_14" localSheetId="5">#REF!</definedName>
    <definedName name="Acción_14">#REF!</definedName>
    <definedName name="Acción_15" localSheetId="1">#REF!</definedName>
    <definedName name="Acción_15" localSheetId="2">#REF!</definedName>
    <definedName name="Acción_15" localSheetId="3">#REF!</definedName>
    <definedName name="Acción_15" localSheetId="4">#REF!</definedName>
    <definedName name="Acción_15" localSheetId="5">#REF!</definedName>
    <definedName name="Acción_15">#REF!</definedName>
    <definedName name="Acción_16" localSheetId="1">#REF!</definedName>
    <definedName name="Acción_16" localSheetId="2">#REF!</definedName>
    <definedName name="Acción_16" localSheetId="3">#REF!</definedName>
    <definedName name="Acción_16" localSheetId="4">#REF!</definedName>
    <definedName name="Acción_16" localSheetId="5">#REF!</definedName>
    <definedName name="Acción_16">#REF!</definedName>
    <definedName name="Acción_17" localSheetId="1">#REF!</definedName>
    <definedName name="Acción_17" localSheetId="2">#REF!</definedName>
    <definedName name="Acción_17" localSheetId="3">#REF!</definedName>
    <definedName name="Acción_17" localSheetId="4">#REF!</definedName>
    <definedName name="Acción_17" localSheetId="5">#REF!</definedName>
    <definedName name="Acción_17">#REF!</definedName>
    <definedName name="Acción_18" localSheetId="1">#REF!</definedName>
    <definedName name="Acción_18" localSheetId="2">#REF!</definedName>
    <definedName name="Acción_18" localSheetId="3">#REF!</definedName>
    <definedName name="Acción_18" localSheetId="4">#REF!</definedName>
    <definedName name="Acción_18" localSheetId="5">#REF!</definedName>
    <definedName name="Acción_18">#REF!</definedName>
    <definedName name="Acción_19" localSheetId="1">#REF!</definedName>
    <definedName name="Acción_19" localSheetId="2">#REF!</definedName>
    <definedName name="Acción_19" localSheetId="3">#REF!</definedName>
    <definedName name="Acción_19" localSheetId="4">#REF!</definedName>
    <definedName name="Acción_19" localSheetId="5">#REF!</definedName>
    <definedName name="Acción_19">#REF!</definedName>
    <definedName name="Acción_2" localSheetId="1">#REF!</definedName>
    <definedName name="Acción_2" localSheetId="2">#REF!</definedName>
    <definedName name="Acción_2" localSheetId="3">#REF!</definedName>
    <definedName name="Acción_2" localSheetId="4">#REF!</definedName>
    <definedName name="Acción_2" localSheetId="5">#REF!</definedName>
    <definedName name="Acción_2">#REF!</definedName>
    <definedName name="Acción_20" localSheetId="1">#REF!</definedName>
    <definedName name="Acción_20" localSheetId="2">#REF!</definedName>
    <definedName name="Acción_20" localSheetId="3">#REF!</definedName>
    <definedName name="Acción_20" localSheetId="4">#REF!</definedName>
    <definedName name="Acción_20" localSheetId="5">#REF!</definedName>
    <definedName name="Acción_20">#REF!</definedName>
    <definedName name="Acción_21" localSheetId="1">#REF!</definedName>
    <definedName name="Acción_21" localSheetId="2">#REF!</definedName>
    <definedName name="Acción_21" localSheetId="3">#REF!</definedName>
    <definedName name="Acción_21" localSheetId="4">#REF!</definedName>
    <definedName name="Acción_21" localSheetId="5">#REF!</definedName>
    <definedName name="Acción_21">#REF!</definedName>
    <definedName name="Acción_22" localSheetId="1">#REF!</definedName>
    <definedName name="Acción_22" localSheetId="2">#REF!</definedName>
    <definedName name="Acción_22" localSheetId="3">#REF!</definedName>
    <definedName name="Acción_22" localSheetId="4">#REF!</definedName>
    <definedName name="Acción_22" localSheetId="5">#REF!</definedName>
    <definedName name="Acción_22">#REF!</definedName>
    <definedName name="Acción_23" localSheetId="1">#REF!</definedName>
    <definedName name="Acción_23" localSheetId="2">#REF!</definedName>
    <definedName name="Acción_23" localSheetId="3">#REF!</definedName>
    <definedName name="Acción_23" localSheetId="4">#REF!</definedName>
    <definedName name="Acción_23" localSheetId="5">#REF!</definedName>
    <definedName name="Acción_23">#REF!</definedName>
    <definedName name="Acción_24" localSheetId="1">#REF!</definedName>
    <definedName name="Acción_24" localSheetId="2">#REF!</definedName>
    <definedName name="Acción_24" localSheetId="3">#REF!</definedName>
    <definedName name="Acción_24" localSheetId="4">#REF!</definedName>
    <definedName name="Acción_24" localSheetId="5">#REF!</definedName>
    <definedName name="Acción_24">#REF!</definedName>
    <definedName name="Acción_25" localSheetId="1">#REF!</definedName>
    <definedName name="Acción_25" localSheetId="2">#REF!</definedName>
    <definedName name="Acción_25" localSheetId="3">#REF!</definedName>
    <definedName name="Acción_25" localSheetId="4">#REF!</definedName>
    <definedName name="Acción_25" localSheetId="5">#REF!</definedName>
    <definedName name="Acción_25">#REF!</definedName>
    <definedName name="Acción_26" localSheetId="1">#REF!</definedName>
    <definedName name="Acción_26" localSheetId="2">#REF!</definedName>
    <definedName name="Acción_26" localSheetId="3">#REF!</definedName>
    <definedName name="Acción_26" localSheetId="4">#REF!</definedName>
    <definedName name="Acción_26" localSheetId="5">#REF!</definedName>
    <definedName name="Acción_26">#REF!</definedName>
    <definedName name="Acción_27" localSheetId="1">#REF!</definedName>
    <definedName name="Acción_27" localSheetId="2">#REF!</definedName>
    <definedName name="Acción_27" localSheetId="3">#REF!</definedName>
    <definedName name="Acción_27" localSheetId="4">#REF!</definedName>
    <definedName name="Acción_27" localSheetId="5">#REF!</definedName>
    <definedName name="Acción_27">#REF!</definedName>
    <definedName name="Acción_28" localSheetId="1">#REF!</definedName>
    <definedName name="Acción_28" localSheetId="2">#REF!</definedName>
    <definedName name="Acción_28" localSheetId="3">#REF!</definedName>
    <definedName name="Acción_28" localSheetId="4">#REF!</definedName>
    <definedName name="Acción_28" localSheetId="5">#REF!</definedName>
    <definedName name="Acción_28">#REF!</definedName>
    <definedName name="Acción_29" localSheetId="1">#REF!</definedName>
    <definedName name="Acción_29" localSheetId="2">#REF!</definedName>
    <definedName name="Acción_29" localSheetId="3">#REF!</definedName>
    <definedName name="Acción_29" localSheetId="4">#REF!</definedName>
    <definedName name="Acción_29" localSheetId="5">#REF!</definedName>
    <definedName name="Acción_29">#REF!</definedName>
    <definedName name="Acción_3" localSheetId="1">#REF!</definedName>
    <definedName name="Acción_3" localSheetId="2">#REF!</definedName>
    <definedName name="Acción_3" localSheetId="3">#REF!</definedName>
    <definedName name="Acción_3" localSheetId="4">#REF!</definedName>
    <definedName name="Acción_3" localSheetId="5">#REF!</definedName>
    <definedName name="Acción_3">#REF!</definedName>
    <definedName name="Acción_30" localSheetId="1">#REF!</definedName>
    <definedName name="Acción_30" localSheetId="2">#REF!</definedName>
    <definedName name="Acción_30" localSheetId="3">#REF!</definedName>
    <definedName name="Acción_30" localSheetId="4">#REF!</definedName>
    <definedName name="Acción_30" localSheetId="5">#REF!</definedName>
    <definedName name="Acción_30">#REF!</definedName>
    <definedName name="Acción_31" localSheetId="1">#REF!</definedName>
    <definedName name="Acción_31" localSheetId="2">#REF!</definedName>
    <definedName name="Acción_31" localSheetId="3">#REF!</definedName>
    <definedName name="Acción_31" localSheetId="4">#REF!</definedName>
    <definedName name="Acción_31" localSheetId="5">#REF!</definedName>
    <definedName name="Acción_31">#REF!</definedName>
    <definedName name="Acción_32" localSheetId="1">#REF!</definedName>
    <definedName name="Acción_32" localSheetId="2">#REF!</definedName>
    <definedName name="Acción_32" localSheetId="3">#REF!</definedName>
    <definedName name="Acción_32" localSheetId="4">#REF!</definedName>
    <definedName name="Acción_32" localSheetId="5">#REF!</definedName>
    <definedName name="Acción_32">#REF!</definedName>
    <definedName name="Acción_33" localSheetId="1">#REF!</definedName>
    <definedName name="Acción_33" localSheetId="2">#REF!</definedName>
    <definedName name="Acción_33" localSheetId="3">#REF!</definedName>
    <definedName name="Acción_33" localSheetId="4">#REF!</definedName>
    <definedName name="Acción_33" localSheetId="5">#REF!</definedName>
    <definedName name="Acción_33">#REF!</definedName>
    <definedName name="Acción_34" localSheetId="1">#REF!</definedName>
    <definedName name="Acción_34" localSheetId="2">#REF!</definedName>
    <definedName name="Acción_34" localSheetId="3">#REF!</definedName>
    <definedName name="Acción_34" localSheetId="4">#REF!</definedName>
    <definedName name="Acción_34" localSheetId="5">#REF!</definedName>
    <definedName name="Acción_34">#REF!</definedName>
    <definedName name="Acción_35" localSheetId="1">#REF!</definedName>
    <definedName name="Acción_35" localSheetId="2">#REF!</definedName>
    <definedName name="Acción_35" localSheetId="3">#REF!</definedName>
    <definedName name="Acción_35" localSheetId="4">#REF!</definedName>
    <definedName name="Acción_35" localSheetId="5">#REF!</definedName>
    <definedName name="Acción_35">#REF!</definedName>
    <definedName name="Acción_36" localSheetId="1">#REF!</definedName>
    <definedName name="Acción_36" localSheetId="2">#REF!</definedName>
    <definedName name="Acción_36" localSheetId="3">#REF!</definedName>
    <definedName name="Acción_36" localSheetId="4">#REF!</definedName>
    <definedName name="Acción_36" localSheetId="5">#REF!</definedName>
    <definedName name="Acción_36">#REF!</definedName>
    <definedName name="Acción_37" localSheetId="1">#REF!</definedName>
    <definedName name="Acción_37" localSheetId="2">#REF!</definedName>
    <definedName name="Acción_37" localSheetId="3">#REF!</definedName>
    <definedName name="Acción_37" localSheetId="4">#REF!</definedName>
    <definedName name="Acción_37" localSheetId="5">#REF!</definedName>
    <definedName name="Acción_37">#REF!</definedName>
    <definedName name="Acción_38" localSheetId="1">#REF!</definedName>
    <definedName name="Acción_38" localSheetId="2">#REF!</definedName>
    <definedName name="Acción_38" localSheetId="3">#REF!</definedName>
    <definedName name="Acción_38" localSheetId="4">#REF!</definedName>
    <definedName name="Acción_38" localSheetId="5">#REF!</definedName>
    <definedName name="Acción_38">#REF!</definedName>
    <definedName name="Acción_39" localSheetId="1">#REF!</definedName>
    <definedName name="Acción_39" localSheetId="2">#REF!</definedName>
    <definedName name="Acción_39" localSheetId="3">#REF!</definedName>
    <definedName name="Acción_39" localSheetId="4">#REF!</definedName>
    <definedName name="Acción_39" localSheetId="5">#REF!</definedName>
    <definedName name="Acción_39">#REF!</definedName>
    <definedName name="Acción_4" localSheetId="1">#REF!</definedName>
    <definedName name="Acción_4" localSheetId="2">#REF!</definedName>
    <definedName name="Acción_4" localSheetId="3">#REF!</definedName>
    <definedName name="Acción_4" localSheetId="4">#REF!</definedName>
    <definedName name="Acción_4" localSheetId="5">#REF!</definedName>
    <definedName name="Acción_4">#REF!</definedName>
    <definedName name="Acción_40" localSheetId="1">#REF!</definedName>
    <definedName name="Acción_40" localSheetId="2">#REF!</definedName>
    <definedName name="Acción_40" localSheetId="3">#REF!</definedName>
    <definedName name="Acción_40" localSheetId="4">#REF!</definedName>
    <definedName name="Acción_40" localSheetId="5">#REF!</definedName>
    <definedName name="Acción_40">#REF!</definedName>
    <definedName name="Acción_41" localSheetId="1">#REF!</definedName>
    <definedName name="Acción_41" localSheetId="2">#REF!</definedName>
    <definedName name="Acción_41" localSheetId="3">#REF!</definedName>
    <definedName name="Acción_41" localSheetId="4">#REF!</definedName>
    <definedName name="Acción_41" localSheetId="5">#REF!</definedName>
    <definedName name="Acción_41">#REF!</definedName>
    <definedName name="Acción_42" localSheetId="1">#REF!</definedName>
    <definedName name="Acción_42" localSheetId="2">#REF!</definedName>
    <definedName name="Acción_42" localSheetId="3">#REF!</definedName>
    <definedName name="Acción_42" localSheetId="4">#REF!</definedName>
    <definedName name="Acción_42" localSheetId="5">#REF!</definedName>
    <definedName name="Acción_42">#REF!</definedName>
    <definedName name="Acción_43" localSheetId="1">#REF!</definedName>
    <definedName name="Acción_43" localSheetId="2">#REF!</definedName>
    <definedName name="Acción_43" localSheetId="3">#REF!</definedName>
    <definedName name="Acción_43" localSheetId="4">#REF!</definedName>
    <definedName name="Acción_43" localSheetId="5">#REF!</definedName>
    <definedName name="Acción_43">#REF!</definedName>
    <definedName name="Acción_5" localSheetId="1">#REF!</definedName>
    <definedName name="Acción_5" localSheetId="2">#REF!</definedName>
    <definedName name="Acción_5" localSheetId="3">#REF!</definedName>
    <definedName name="Acción_5" localSheetId="4">#REF!</definedName>
    <definedName name="Acción_5" localSheetId="5">#REF!</definedName>
    <definedName name="Acción_5">#REF!</definedName>
    <definedName name="Acción_6" localSheetId="1">#REF!</definedName>
    <definedName name="Acción_6" localSheetId="2">#REF!</definedName>
    <definedName name="Acción_6" localSheetId="3">#REF!</definedName>
    <definedName name="Acción_6" localSheetId="4">#REF!</definedName>
    <definedName name="Acción_6" localSheetId="5">#REF!</definedName>
    <definedName name="Acción_6">#REF!</definedName>
    <definedName name="Acción_7" localSheetId="1">#REF!</definedName>
    <definedName name="Acción_7" localSheetId="2">#REF!</definedName>
    <definedName name="Acción_7" localSheetId="3">#REF!</definedName>
    <definedName name="Acción_7" localSheetId="4">#REF!</definedName>
    <definedName name="Acción_7" localSheetId="5">#REF!</definedName>
    <definedName name="Acción_7">#REF!</definedName>
    <definedName name="Acción_8" localSheetId="1">#REF!</definedName>
    <definedName name="Acción_8" localSheetId="2">#REF!</definedName>
    <definedName name="Acción_8" localSheetId="3">#REF!</definedName>
    <definedName name="Acción_8" localSheetId="4">#REF!</definedName>
    <definedName name="Acción_8" localSheetId="5">#REF!</definedName>
    <definedName name="Acción_8">#REF!</definedName>
    <definedName name="Acción_9" localSheetId="1">#REF!</definedName>
    <definedName name="Acción_9" localSheetId="2">#REF!</definedName>
    <definedName name="Acción_9" localSheetId="3">#REF!</definedName>
    <definedName name="Acción_9" localSheetId="4">#REF!</definedName>
    <definedName name="Acción_9" localSheetId="5">#REF!</definedName>
    <definedName name="Acción_9">#REF!</definedName>
    <definedName name="_xlnm.Print_Area" localSheetId="1">'2 Racionalización de Trámite'!$A$1:$M$12</definedName>
    <definedName name="_xlnm.Print_Area" localSheetId="2">'2 Racionalización de Trámites'!$A$1:$M$5</definedName>
    <definedName name="_xlnm.Print_Area" localSheetId="5">'5. Transparencia y Acceso I.'!$A$1:$H$40</definedName>
    <definedName name="DH_1" localSheetId="1">#REF!</definedName>
    <definedName name="DH_1" localSheetId="2">#REF!</definedName>
    <definedName name="DH_1" localSheetId="3">#REF!</definedName>
    <definedName name="DH_1" localSheetId="4">#REF!</definedName>
    <definedName name="DH_1" localSheetId="5">#REF!</definedName>
    <definedName name="DH_1" localSheetId="6">#REF!</definedName>
    <definedName name="DH_1">#REF!</definedName>
    <definedName name="PC" localSheetId="1">#REF!</definedName>
    <definedName name="PC" localSheetId="2">#REF!</definedName>
    <definedName name="PC" localSheetId="3">#REF!</definedName>
    <definedName name="PC" localSheetId="4">#REF!</definedName>
    <definedName name="PC" localSheetId="5">#REF!</definedName>
    <definedName name="PC">#REF!</definedName>
    <definedName name="Rendicion" localSheetId="1">#REF!</definedName>
    <definedName name="Rendicion" localSheetId="2">#REF!</definedName>
    <definedName name="Rendicion" localSheetId="3">#REF!</definedName>
    <definedName name="Rendicion" localSheetId="4">#REF!</definedName>
    <definedName name="Rendicion" localSheetId="5">#REF!</definedName>
    <definedName name="Rendicion">#REF!</definedName>
    <definedName name="vgvvj" localSheetId="1">#REF!</definedName>
    <definedName name="vgvvj" localSheetId="2">#REF!</definedName>
    <definedName name="vgvvj" localSheetId="3">#REF!</definedName>
    <definedName name="vgvvj" localSheetId="4">#REF!</definedName>
    <definedName name="vgvvj" localSheetId="5">#REF!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9" i="17" l="1"/>
  <c r="L49" i="17"/>
  <c r="M49" i="17"/>
  <c r="K49" i="17"/>
  <c r="P46" i="17"/>
  <c r="P44" i="17" l="1"/>
  <c r="P42" i="17"/>
  <c r="P36" i="17"/>
  <c r="P34" i="17"/>
  <c r="P32" i="17"/>
  <c r="P17" i="17"/>
  <c r="P13" i="17"/>
  <c r="P11" i="17"/>
  <c r="K34" i="16"/>
  <c r="I34" i="16"/>
  <c r="H34" i="16"/>
  <c r="G34" i="16"/>
  <c r="F34" i="16"/>
  <c r="K32" i="16"/>
  <c r="K30" i="16"/>
  <c r="K20" i="16"/>
  <c r="K18" i="16"/>
  <c r="K16" i="16"/>
  <c r="K14" i="16"/>
</calcChain>
</file>

<file path=xl/sharedStrings.xml><?xml version="1.0" encoding="utf-8"?>
<sst xmlns="http://schemas.openxmlformats.org/spreadsheetml/2006/main" count="886" uniqueCount="617">
  <si>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</si>
  <si>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</si>
  <si>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</si>
  <si>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</si>
  <si>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</si>
  <si>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</si>
  <si>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</si>
  <si>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</si>
  <si>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</si>
  <si>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</si>
  <si>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</si>
  <si>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</si>
  <si>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</si>
  <si>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</si>
  <si>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</si>
  <si>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</si>
  <si>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</si>
  <si>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</si>
  <si>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</si>
  <si>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</si>
  <si>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</si>
  <si>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</si>
  <si>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</si>
  <si>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</si>
  <si>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</si>
  <si>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</si>
  <si>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</si>
  <si>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</si>
  <si>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</si>
  <si>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</si>
  <si>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</si>
  <si>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</si>
  <si>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</si>
  <si>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</si>
  <si>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</si>
  <si>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</si>
  <si>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</si>
  <si>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</si>
  <si>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</si>
  <si>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</si>
  <si>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</si>
  <si>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</si>
  <si>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</si>
  <si>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</si>
  <si>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</si>
  <si>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</si>
  <si>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</si>
  <si>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</si>
  <si>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</si>
  <si>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</si>
  <si>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</si>
  <si>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</si>
  <si>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</si>
  <si>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</si>
  <si>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</si>
  <si>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</si>
  <si>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</si>
  <si>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</si>
  <si>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</si>
  <si>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</si>
  <si>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</si>
  <si>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</si>
  <si>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</si>
  <si>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</si>
  <si>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</si>
  <si>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</si>
  <si>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</si>
  <si>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</si>
  <si>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</si>
  <si>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</si>
  <si>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</si>
  <si>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</si>
  <si>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</si>
  <si>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</si>
  <si>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</si>
  <si>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</si>
  <si>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</si>
  <si>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</si>
  <si>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</si>
  <si>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</si>
  <si>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</si>
  <si>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</si>
  <si>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</si>
  <si>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</si>
  <si>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</si>
  <si>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</si>
  <si>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</si>
  <si>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</si>
  <si>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</si>
  <si>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</si>
  <si>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</si>
  <si>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</si>
  <si>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</si>
  <si>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</si>
  <si>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</si>
  <si>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</si>
  <si>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</si>
  <si>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</si>
  <si>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</si>
  <si>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</si>
  <si>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</si>
  <si>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</si>
  <si>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</si>
  <si>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</si>
  <si>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</si>
  <si>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</si>
  <si>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</si>
  <si>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</si>
  <si>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</si>
  <si>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</si>
  <si>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</si>
  <si>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</si>
  <si>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</si>
  <si>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</si>
  <si>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</si>
  <si>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</si>
  <si>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</si>
  <si>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</si>
  <si>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</si>
  <si>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</si>
  <si>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</si>
  <si>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</si>
  <si>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</si>
  <si>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</si>
  <si>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</si>
  <si>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</si>
  <si>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</si>
  <si>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</si>
  <si>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</si>
  <si>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</si>
  <si>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</si>
  <si>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</si>
  <si>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</si>
  <si>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</si>
  <si>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</si>
  <si>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</si>
  <si>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</si>
  <si>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</si>
  <si>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</si>
  <si>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</si>
  <si>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</si>
  <si>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</si>
  <si>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</si>
  <si>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</si>
  <si>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</si>
  <si>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</si>
  <si>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</si>
  <si>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</si>
  <si>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</si>
  <si>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</si>
  <si>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</si>
  <si>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</si>
  <si>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</si>
  <si>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</si>
  <si>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</si>
  <si>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</si>
  <si>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</si>
  <si>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</si>
  <si>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</si>
  <si>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</si>
  <si>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</si>
  <si>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</si>
  <si>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</si>
  <si>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</si>
  <si>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</si>
  <si>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</si>
  <si>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</si>
  <si>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</si>
  <si>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</si>
  <si>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</si>
  <si>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</si>
  <si>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</si>
  <si>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</si>
  <si>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</si>
  <si>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</si>
  <si>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</si>
  <si>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</si>
  <si>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</si>
  <si>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</si>
  <si>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</si>
  <si>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</si>
  <si>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</si>
  <si>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</si>
  <si>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</si>
  <si>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</si>
  <si>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</si>
  <si>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</si>
  <si>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</si>
  <si>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</si>
  <si>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</si>
  <si>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</si>
  <si>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</si>
  <si>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</si>
  <si>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</si>
  <si>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</si>
  <si>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</si>
  <si>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</si>
  <si>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</si>
  <si>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</si>
  <si>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</si>
  <si>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</si>
  <si>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</si>
  <si>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</si>
  <si>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</si>
  <si>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</si>
  <si>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</si>
  <si>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</si>
  <si>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</si>
  <si>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</si>
  <si>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</si>
  <si>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</si>
  <si>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</si>
  <si>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</si>
  <si>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</si>
  <si>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</si>
  <si>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</si>
  <si>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</si>
  <si>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</si>
  <si>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</si>
  <si>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</si>
  <si>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</si>
  <si>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</si>
  <si>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</si>
  <si>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</si>
  <si>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</si>
  <si>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</si>
  <si>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</si>
  <si>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</si>
  <si>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</si>
  <si>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</si>
  <si>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</si>
  <si>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</si>
  <si>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</si>
  <si>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</si>
  <si>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</si>
  <si>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</si>
  <si>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</si>
  <si>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</si>
  <si>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</si>
  <si>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</si>
  <si>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</si>
  <si>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</si>
  <si>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</si>
  <si>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</si>
  <si>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</si>
  <si>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</si>
  <si>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</si>
  <si>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</si>
  <si>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</si>
  <si>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</si>
  <si>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</si>
  <si>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</si>
  <si>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</si>
  <si>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</si>
  <si>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</si>
  <si>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</si>
  <si>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</si>
  <si>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 xml:space="preserve">1 Campaña de Socialización </t>
  </si>
  <si>
    <t xml:space="preserve">Informe de resultados publicado </t>
  </si>
  <si>
    <t>II
TRIMESTRE</t>
  </si>
  <si>
    <t>III
TRIMESTRE</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</si>
  <si>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</si>
  <si>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</si>
  <si>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</si>
  <si>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</si>
  <si>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</si>
  <si>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</si>
  <si>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</si>
  <si>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</si>
  <si>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</si>
  <si>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</si>
  <si>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</si>
  <si>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</si>
  <si>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</si>
  <si>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</si>
  <si>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</si>
  <si>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</si>
  <si>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</si>
  <si>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</si>
  <si>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</si>
  <si>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</si>
  <si>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</si>
  <si>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</si>
  <si>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</si>
  <si>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</si>
  <si>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</si>
  <si>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Porcentaje de avance implementación del portal</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</si>
  <si>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</si>
  <si>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</si>
  <si>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</si>
  <si>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</si>
  <si>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</si>
  <si>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</si>
  <si>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</si>
  <si>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</si>
  <si>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</si>
  <si>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</si>
  <si>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</si>
  <si>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</si>
  <si>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</si>
  <si>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</si>
  <si>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</si>
  <si>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</si>
  <si>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Adelantar procesos de
cualificación a
servidores(as), que permitan
incrementar las
competencias en temas
relacionados con Atención al Ciudadano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</si>
  <si>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</si>
  <si>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</si>
  <si>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</si>
  <si>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</si>
  <si>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</si>
  <si>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</si>
  <si>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</si>
  <si>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</si>
  <si>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</si>
  <si>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</si>
  <si>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</si>
  <si>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</si>
  <si>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</si>
  <si>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</si>
  <si>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</si>
  <si>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</si>
  <si>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</si>
  <si>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Ejecución y Seguimiento a los espacios de participación programados</t>
  </si>
  <si>
    <t>Ejecutar los espacios de participación según la programación establecida</t>
  </si>
  <si>
    <t>Desarrollo de los espacios de participación por parte de las dependencias misionales y de apoyo responsables de su ejecución</t>
  </si>
  <si>
    <t>25/01/202</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</si>
  <si>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</si>
  <si>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</si>
  <si>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</si>
  <si>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</si>
  <si>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</si>
  <si>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</si>
  <si>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</si>
  <si>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</si>
  <si>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</si>
  <si>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</si>
  <si>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</si>
  <si>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</si>
  <si>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</si>
  <si>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</si>
  <si>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</si>
  <si>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</si>
  <si>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</si>
  <si>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</si>
  <si>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</si>
  <si>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</si>
  <si>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</si>
  <si>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</si>
  <si>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</si>
  <si>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</si>
  <si>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realizar transferencia de conocimiento a través de diferentes metodologías, se entreguen herramientas de apropiación e implementación de las diferentes políticas de cada una de las dimensiones de MIPG a las entidades adscritas y vinculadas.</t>
  </si>
  <si>
    <t>realizar diez Cafés para Conversar e Inspirar, en los que toda la entidad se emocione, se informe, se conecte, reflexione y proponga nuevas y mejores maneras de trabajar, informar, cumplir y aportar.</t>
  </si>
  <si>
    <t>Consolidación de una agenda de trabajo con la secretaria de transparencia</t>
  </si>
  <si>
    <t>1 encuentro sectorial trimestralmente</t>
  </si>
  <si>
    <t>10 cafes al año</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</si>
  <si>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</si>
  <si>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</si>
  <si>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</si>
  <si>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</si>
  <si>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</si>
  <si>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</si>
  <si>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</si>
  <si>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</si>
  <si>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</si>
  <si>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</si>
  <si>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 xml:space="preserve"> subdirección de Desarrollo Organizacional</t>
  </si>
  <si>
    <t>Historial de Cambios </t>
  </si>
  <si>
    <t>Versión </t>
  </si>
  <si>
    <t>Fecha </t>
  </si>
  <si>
    <t>Observaciones </t>
  </si>
  <si>
    <t>1 </t>
  </si>
  <si>
    <t>Enero de 2021 </t>
  </si>
  <si>
    <t>Se crea el documento de conformidad con los lineamientos institucionales establecidos y la normatividad vigente. </t>
  </si>
  <si>
    <t xml:space="preserve">Grupo de  Atención al Ciudadano -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</si>
  <si>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</si>
  <si>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</si>
  <si>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</si>
  <si>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</si>
  <si>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</si>
  <si>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</si>
  <si>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</si>
  <si>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</si>
  <si>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</si>
  <si>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</si>
  <si>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Plan Anticorrupción y Atención al Ciudadano 2021</t>
  </si>
  <si>
    <t>Componente 7: Iniciativas adicionales que permitan fortalecer su estrategia de lucha contra la corrupción -Participación Ciudadana en la Gestión Pública</t>
  </si>
  <si>
    <t xml:space="preserve">        PLAN ANTICORRUPCIÓN Y DE ATENCIÓN AL CIUDADANO - PAAC 2021
MINISTERIO DE EDUCACIÓN NACIONAL </t>
  </si>
  <si>
    <t>Todas las dependencias responsables de la información Oficina Asesora de Comunicaciones
Subdirección de Desarrollo Organizacional</t>
  </si>
  <si>
    <t>Información actualizada en la página web del Ministerio</t>
  </si>
  <si>
    <t>Todas las dependencias responsables de la información Oficina Asesora de Comunicaciones
Unidad de Atención al Ciudadano
Subdirección de Desarrollo Organizacional</t>
  </si>
  <si>
    <t>Dependencias misionales Oficina Asesora Jurídica
Oficina Asesora de Comunicaciones</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</si>
  <si>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</si>
  <si>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</si>
  <si>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</si>
  <si>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Implementación del sistema antisoborno bajo la norma ISO 37001:2017</t>
  </si>
  <si>
    <t xml:space="preserve">
1 Sistema Antisoborno implementado</t>
  </si>
  <si>
    <t>Realizar campañas de participación de los servidores en el  curso virtual Gestión de la Transparencia, de la Escuela Corporativa para los servidores del MEN</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</si>
  <si>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</si>
  <si>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Estrategia de apropiación del código de integridad</t>
  </si>
  <si>
    <t>2.4</t>
  </si>
  <si>
    <t>Realizar la entrega de información de manera oportuna a las entidades públicas conforme a lo definido en los acuerdos de intercambio de información firmados por el Ministerio como mecanismos de apoyo a la gestión pública</t>
  </si>
  <si>
    <t>Realizar  seguimiento  mensual  de las  PQRSD para que sean  atendidas  de manera oportuna y con calidad.</t>
  </si>
  <si>
    <t>Se ajustò la actividad 1.11, la cual inicialmente estaba como "Diagnóstico de cumplimiento de requisitos del modelo centrado en la transparencia y la prevención de la corrupción, incluido el soborno" y como producto "1 Diagnóstico realizado" por  "Implementación del sistema antisoborno bajo la norma ISO 37001:2017" y como producto "1 Sistema Antisoborno implementado". Esta modificaciòn teniendo en cuenta que el diagnostìco se realizò en la vigencia 2020.</t>
  </si>
  <si>
    <t>OBJETIVO GENERAL</t>
  </si>
  <si>
    <t>OBJETIVOS ESPECIFICOS</t>
  </si>
  <si>
    <t>1. Efectuar el seguimiento a la implementación y avances de las actividades consignadas en el Plan Anticorrupción y de Atención al Ciudadano, y establecer el nivel de cumplimiento.
2. Comunicar a los responsables alertas tempranas que eviten atrasos e incumplimientos en la ejecución del plan.</t>
  </si>
  <si>
    <t>SEGUIMIENTO</t>
  </si>
  <si>
    <t>Actividades Realizadas</t>
  </si>
  <si>
    <t>Observaciones</t>
  </si>
  <si>
    <t>III SEGUIMIENTO OFICINA DE CONTROL INTERNO -  PERIODO DEL 1º DE SEPTIEMBRE AL  31 DE DICIEMBRE DE 2021</t>
  </si>
  <si>
    <t>Dar a conocer a los órganos de control, veedurías ciudadanas, organizaciones, ciudadanía y demás partes interesadas del Ministerio de Educación Nacional, el seguimiento al Plan Anticorrupción y de Atención al Ciudadano para el año 2021, correspondiente al periodo comprendido entre el  1º de septiembre al 31 de diciembre de 2021, publicado  en la pagina Web del Ministerio de Educación Nacional en el Link de Transparencia.</t>
  </si>
  <si>
    <t>Dar a conocer a los órganos de control, veedurías ciudadanas, organizaciones, ciudadanía y demás partes interesadas del Ministerio de Educación Nacional, el seguimiento al Plan Anticorrupción y de Atención al Ciudadano para el año 2021, correspondiente al periodo comprendido entre el 1º de septiembre al 31 de diciembre de 2021, publicado  en la pagina Web del Ministerio de Educación Nacional en el Link de Transparencia.</t>
  </si>
  <si>
    <t>ACTIVIDADES REALIZADAS</t>
  </si>
  <si>
    <t>OBSERVACIONES</t>
  </si>
  <si>
    <t>1.Efectuar el seguimiento a la implementación y avances de las actividades consignadas en el Plan Anticorrupción y de Atención al Ciudadano, y establecer el nivel de cumplimiento.
2.Comunicar a los responsables alertas tempranas que eviten atrasos e incumplimientos en la ejecución del plan.</t>
  </si>
  <si>
    <t xml:space="preserve">Se realizó la actualización de los contactos del equipo de trabajo institucional de participación ciudadana y rendición de cuentas. Se solicitó a las áreas la actualización de los enlaces.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</si>
  <si>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Se realizó la actualización de los contactos del equipo de trabajo institucional de participación ciudadana y rendición de cuentas para la vigencia 2021.
</t>
  </si>
  <si>
    <t xml:space="preserve">Se verificó el cumplimiento de la actividad prevista. La información relativa a la actualización del equipo de trabajo se encuentra consolidada en un archivo en el equipo de Teams "Plan de Participación Ciudadana y Rendición de Cuentas".  se documentó: 2a. Matriz Equipo participación ciudadana 2021. 2b. Correo Jefe OAPF (febrero 2021)- Solicitud actualización datos equipo PCyRdC2021
 </t>
  </si>
  <si>
    <t>Se realizaron 2 sesiones de capacitación dirigidas al equipo interinstitucional de PC y RdC, superándose la meta proyectada de 1 capacitación: * En el mes de febrero se realizó la capacitación denominada "Participación ciudadana y apropiación de documento oficializados del SIG 2021" que tuvo como objetivo socializar y facilitar la comprensión de los procesos y procedimiento relacionados con la participación ciudadana. Se presentó la Guía para el diseño de espacios de participación, se socializaron documentos nuevos oficializados en el SIG y se presentó el portal Educación rinde cuentas. A este encuentro asistieron servidores públicos del Ministerio y también funcionarios de las entidades adscritas y vinculadas del sector. *Se realizó la sensibilización del Tip de Participación Ciudadana que incluyó aspectos relevantes y recomendaciones para la identificación del gasto público asociado a participación ciudadana, con el fin de realizar la marcación de recursos 2022 en los proyectos de inversión del Ministerio de Educación Nacional registrados ante el Banco de Proyectos del Departamento Nacional de Planeación (DNP), articulándose con el proceso de Planeación Estratégica 2022.</t>
  </si>
  <si>
    <t>Se observó el cumplimiento de la actividad prevista en:  3a. Capacitación Plan Participación Ciudadana y RdC 2021 (febrero 2021)
3b. Listado asistencia capac Feb 2021
3c. Memoria capacitación PC Feb 2021
3d. Capacitación Focalización recursos inversión PC 2022 (noviembre 2021)
3e. Listado asistencia capac Nov 2021</t>
  </si>
  <si>
    <t>Se programó y publicó el listado de espacios realizados a través de las instancias de participación ciudadana, que incluyen las instancias de autoridad y las de Iniciativa Ciudadana. Se caracterizaron algunos aspectos relevantes de la instancia, como su categoría, frecuencia de realización, objeto y costos asociados, entre otros aspectos, que se encuentran relacionados en la Matriz de identificación.</t>
  </si>
  <si>
    <t xml:space="preserve"> Se observó el cumplimiento de la actividad prevista en: 7a. Matriz excel Identificación Instancias Participación Ciudadana 2021</t>
  </si>
  <si>
    <t>Se viene adelantando la implementación de los espacios de participación definidos conforme al cronograma establecido. Al respecto, la OAPF realizó el monitoreo trimestral correspondiente al desarrollo de dichos espacios, de acuerdo con el instrumento definido.</t>
  </si>
  <si>
    <t xml:space="preserve">De manera trimestral se realizo el seguimiento a la implementación de la Estrategia de participación ciudadana, incluida como componente 6 del PAAC. </t>
  </si>
  <si>
    <t xml:space="preserve">Se observó por parte de la dependencia responsable el seguimiento a las acciones definidas en la estrategia de participación ciudadana, lo que se evidencia en:  Seguimientos PAAC Componente 6 Participación Ciudadana publicados en la página web institucional, menú Participa, submenú Plan de Participación Ciudadana y Rendición de Cuentas/ 2021 en el enlace: https://www.mineducacion.gov.co/portal/Participa/
Documento Informe Plan de Participación </t>
  </si>
  <si>
    <t>Se consolidó el informe de la implementación, a través del cual se presenta el balance de las acciones realizadas durante la vigencia, los resultados de las evaluaciones y las acciones de mejora a implementarse en la vigencia 2022.</t>
  </si>
  <si>
    <t>El cumplimiento de la actividad se verifico  en el periodo correspondiente: Documento Informe de resultados del Plan de Participación Ciudadana y RdC 2021. página web institucional en el menú Participa, Submenú Plan de Participación Ciudadana y RdC - Vigencia 2021
https://www.mineducacion.gov.co/portal/Participa/</t>
  </si>
  <si>
    <t>La Oficina de Control Interno realizó la auditoría al Plan de Participación Ciudadana y Rendición de Cuentas, con el objetivo de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 Como resultado del ejercicio, se emitió el respectivo informe final, en el cual no se identificaron hallazgos ni observaciones.</t>
  </si>
  <si>
    <t>Se realizó la auditoría al Plan de Participación Ciudadana y Rendición de Cuentas, con el objetivo de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 Como resultado del ejercicio, se emitió el respectivo informe final, en el cual no se identificaron hallazgos ni observaciones.</t>
  </si>
  <si>
    <t>El cumplimiento de la actividad se verifico  en el periodo correspondiente:   Informe de auditoría al proceso de Planeación - Plan de Participación Ciudadana y Rendición de Cuentas</t>
  </si>
  <si>
    <t>Se verificó el cumplimiento de la actividad prevista.  
La capacitación en temas relacionados con participación ciudadana se documentó: :
2a. Matriz Equipo participación ciudadana 2021
2b. Correo Jefe OAPF (febrero 2021)- Solicitud actualización datos equipo PCyRdC2021</t>
  </si>
  <si>
    <t xml:space="preserve">se realizaron 2 sesiones de capacitación dirigidas al equipo interinstitucional de PC y RdC, superándose la meta proyectada de 1 capacitación:
* En el mes de febrero se realizó la capacitación denominada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este encuentro asistieron servidores públicos del Ministerio y también funcionarios de las entidades adscritas y vinculadas del sector.
* En noviembre se realizó la sensibilización del Tip de Participación Ciudadana que incluyó aspectos relevantes y recomendaciones para la identificación del gasto público asociado a participación ciudadana, con el fin de realizar la marcación de recursos 2022 en los proyectos de inversión del Ministerio de Educación Nacional registrados ante el Banco de Proyectos del Departamento Nacional de Planeación (DNP), articulándose con el proceso de Planeación Estratégica 2022.
</t>
  </si>
  <si>
    <t>Se verificó el cumplimiento de la actividad prevista. La información relativa a la actualización del equipo de trabajose documento:
3a. Capacitación Plan Participación Ciudadana y RdC 2021 (febrero 2021)
3b. Listado asistencia capac Feb 2021
3c. Memoria capacitación PC Feb 2021
3d. Capacitación Focalización recursos inversión PC 2022 (noviembre 2021)
3e. Listado asistencia capac Nov 2021</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</si>
  <si>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</si>
  <si>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Se evidenció la proyección y publicación del esquema de publicación de información, instrumento  disponible:  4. Matriz Esquema  de publicación de información publicado en la página web institucional en el enlace: https://www.mineducacion.gov.co/1759/articles-387565_recurso_5.pdf</t>
  </si>
  <si>
    <t>Se evidenció que los contenidos para este periodo de seguimiento fueron publicados . Las piezas de comunicación generadas reposan en la página web institucional y la intranet del MEN y pueden ser consultadas a través de los enlaces:
https://www.mineducacion.gov.co/portal/#menu_principal
https://www.mineducacion.gov.co/portal/salaprensa/Noticias/
https://intranetmen.mineducacion.gov.co/Pages/Home.aspx</t>
  </si>
  <si>
    <r>
      <rPr>
        <sz val="11"/>
        <rFont val="Calibri"/>
        <family val="2"/>
        <scheme val="minor"/>
      </rPr>
      <t xml:space="preserve">Las piezas de comunicación se encuentran publicadas en la página web institucional y la intranet del MEN y pueden ser consultadas a través de los enlaces:
</t>
    </r>
    <r>
      <rPr>
        <u/>
        <sz val="11"/>
        <color theme="10"/>
        <rFont val="Calibri"/>
        <family val="2"/>
        <scheme val="minor"/>
      </rPr>
      <t>https://www.mineducacion.gov.co/portal/#menu_principal
https://www.mineducacion.gov.co/portal/salaprensa/Noticias/
https://intranetmen.mineducacion.gov.co/Pages/Home.aspx
https://educacionrindecuentas.mineducacion.gov.co/</t>
    </r>
  </si>
  <si>
    <t>El portal denominado Educación Rinde Cuentas, lanzado por el MEN en la vigencia 2020, se constituye en el medio ideal definido para la presentación de avances, logros y resultados en materia de educación, como soporte a la página web institucional y como un componente esencial de articulación en el proceso de participación ciudadana y rendición de cuentas. Dicho canal se encuentra conformado por cuatro (4) menús, con la siguiente información:
* El menú superior denominado Espacios contiene los materiales diseñados y divulgados en el marco de las audiencias públicas de rendición de cuentas de las vigencias 2020 y 2021. En específico para la vigencia 2021, reposa en este menú a disposición y consulta ciudadana, la grabación de la sesión principal del evento, videos testimoniales de los avances- preparados por los líderes de estrategias educativas del MEN, de entidades adscritas y vinculadas, y grupos de valor beneficiados de las estrategias en educación, así como los documentos de Informe de Gestión 2021 y Plan Sectorial 2018-2022. 
* En el menú Avances se presentan los avances y logros representativos de las estrategias en educación tanto del Ministerio de Educación Nacional como de las Entidades Adscritas y vinculadas al sector, en coherencia con lo presentado en el Informe de Gestión 2021.
* El menú Grupos de Valor presenta un mensaje dedicado a los diferentes grupos de valor del MEN.
* El menú Participa contiene las acciones de participación realizadas en torno al evento de audiencia pública de rendición de cuentas. Para 2021, se cuenta con el consolidado de preguntas hechas por la ciudadanía antes y durante el evento de audiencia y las respuestas a estas preguntas; así mismo, contiene los resultados de los ejercicios de construcción participativa denominados Ideas para sumar a los futuros de la educación, Logros 2021 y retos 2022, y el copilado de Videos testimoniales realizados por ciudadanos, ejercicios que fueron dispuestos días antes del evento para consulta y participación ciudadana.</t>
  </si>
  <si>
    <r>
      <rPr>
        <sz val="11"/>
        <rFont val="Calibri"/>
        <family val="2"/>
        <scheme val="minor"/>
      </rPr>
      <t xml:space="preserve">Contenidos actualizados del Portal Educación Rinde Cuentas, con el siguiente enlace de consulta: </t>
    </r>
    <r>
      <rPr>
        <u/>
        <sz val="11"/>
        <color theme="10"/>
        <rFont val="Calibri"/>
        <family val="2"/>
        <scheme val="minor"/>
      </rPr>
      <t>https://educacionrindecuentas.mineducacion.gov.co/</t>
    </r>
  </si>
  <si>
    <t>Promoción de canales y mecanismos institucionales de PC y RdC</t>
  </si>
  <si>
    <t>Impulsar los canales y mecanismos de Participación Ciudadana y Rendición de Cuentas del MEN, involucrando el uso de las tecnologías de información</t>
  </si>
  <si>
    <t>Porcentaje de mecanismos de PC y RdC promovidos a través del uso de TI del MEN</t>
  </si>
  <si>
    <t xml:space="preserve">
La Dependencia responsable realizó las actividades  requeridas para el cumplimiento de la actividad: 
Portal educación rinde cuentas: https://educacionrindecuentas.mineducacion.gov.co/
Informe de rendición de cuentas 2021: https://www.mineducacion.gov.co/1759/articles-385377_recurso_20.pdf
13. Documento Informe audiencia pública 2021: será publicado en los términos establecidos.</t>
  </si>
  <si>
    <t>En el marco de las acciones de sensibilización a los grupos de valor, durante la vigencia 2021 se realizaron diferentes piezas de comunicación interna y externa para promover los mecanismos y canales de participación ciudadana. Así mismo se estructuró y actualizó el menú Participa, el cual permite acceder a las temáticas orientadas a la implementación de la política y se realizaron 3 sensibilizaciones orientadas a fortalecer conocimiento en temas de participación dirigidas a público interno del MEN.</t>
  </si>
  <si>
    <t xml:space="preserve">Se consolidó el informe de resultados de implementación de la Estrategia de Rendición de Cuentas de acuerdo con las actividades desarrolladas a lo largo de la vigencia. Estas responden a los elementos de información, dialogo y responsabilidad, y a las metas/productos establecidos.  </t>
  </si>
  <si>
    <t>En cumplimiento de lo establecido en el artículo 208 de la Constitución Política y la Ley 1712 de 2014, (Ley de Transparencia y Acceso a la Información Pública), se preparó y publicó el Informe de Gestión 2020-2021 al Congreso de la República, el cual se encuentra en el enlace https://www.mineducacion.gov.co/portal/micrositios-institucionales/Modelo-Integrado-de-Planeacion-y-Gestion/385377 y se puede descargar desde: https://www.mineducacion.gov.co/1759/articles-385377_recurso_19.pdf</t>
  </si>
  <si>
    <t>Enlace de publicación: https://www.mineducacion.gov.co/portal/micrositios-institucionales/Modelo-Integrado-de-Planeacion-y-Gestion/385377
Descargue el informe en: https://www.mineducacion.gov.co/1759/articles-385377_recurso_19.pdf</t>
  </si>
  <si>
    <t>Se realizó el informe de Rendición de Cuentas de Construcción de Paz, y se publicó en la página web institucional del MEN de conformidad con las orientaciones emitidas por la Consejería Presidencial para la Estabilización y Consolidación</t>
  </si>
  <si>
    <t>Como parte del proceso continuo de actualización del Portal Educación Rinde Cuentas, como canal de interacción con la ciudadanía y grupos de valor, para la presentación de resultados, se avanza en la actualización de contenidos, acorde con los avances que presentados en la gestión institucional. La última actualización corresponde a los avances y logros presentados en el marco de la Audiencia Pública de Rendición de Cuentas 2021.</t>
  </si>
  <si>
    <t>Se dio cumplimiento a la actividad prevista: Informe de auditoría al proceso de Planeación - Plan de Participación Ciudadana y Rendición de Cuentas</t>
  </si>
  <si>
    <t xml:space="preserve">El mapa de riesgos de corrupción se publicó en el link de transparencia del Ministerio de Educación Nacional </t>
  </si>
  <si>
    <t>Conforme al procedimiento establecido en marzo 2021, se actualizó Mapa de riesgos publicado en el link de transparencia y se le hizo el monitoreo a los controles</t>
  </si>
  <si>
    <t xml:space="preserve">Se dio cumplimiento en el segundo trimestre del 2021, con las capacitaciones realizadas por la firma AIAP a todos los enlaces, al equipo de Control Interno y a los directivos sobre gestión del riesgo. </t>
  </si>
  <si>
    <t>En diciembre pasó a producción la última versión del Mapa de riesgos de la entidad en la cual se incorporó, por sugerencia de los líderes de proceso, especialmente de la Oficina de Control Interno, un campo para identificar la tipología a la que corresponde cada riesgo (corrupción, gestión, soborno o seguridad de la información) con el objetivo de facilitar su monitoreo.</t>
  </si>
  <si>
    <t>Con el acompañamiento de la firma Beta Group se llevó a cabo el levantamiento de los riesgos de soborno con las áreas lideres de los procesos susceptibles de corrupción</t>
  </si>
  <si>
    <t>Se llevó a cabo el monitoreo de los riesgos en el Sistema Integrado de Gestión</t>
  </si>
  <si>
    <t xml:space="preserve"> Se cuenta con los riesgos y controles de las matrices de riesgos del sistema de gestión antisoborno de las áreas líderes de los procesos que son susceptibles de corrupción:
Gestión Financiera. 
Contratación. 
Gestión de Servicios TIC. 
Gestión del Talento Humano. 
Evaluación y Asuntos Disciplinarios (Secretaría General). 
Implementación de Política (Dependencias): Subdirección de Aseguramiento de la calidad, Subdirección de Inspección y Vigilancia,  Subdirección de Apoyo a gestión de las IES, Dirección de Calidad de EPBM,  Unidad de Atención al Ciudadano. </t>
  </si>
  <si>
    <t>Se verificó el cumplimiento de la actividad prevista, con la actualización de la Guía de administración de riesgo del Ministerio de Educación Nacional, y su publicación en el  Sistema Integrado de Gestión:
Publicada en el Sistema Integrado de Gestión bajo el código: PM-GU-01 versión 5 Guía de administración del riesgo.</t>
  </si>
  <si>
    <t xml:space="preserve">Se observó el cumplimiento de la actividad prevista. El mapa de riesgos de corrupción fue ajustado y publicado:
https://www.mineducacion.gov.co/portal/micrositios-institucionales/Modelo-Integrado-de-Planeacion-y-Gestion/Planeacion/362787:Plan-Anticorrupcion-y-de-Atencion-al-Ciudadano </t>
  </si>
  <si>
    <t>La Dependencia responsable realizó actividades requeridas para el cumplimiento de la actividad:
La documentación se evidencia en la siguiente ruta de la herramienta TEAMS:
Tablero Contrato CO.1PCCNTR,2476770BETA
Archivos General, Carpeta 5 Productos- Sexta Entrega - Producto 2.</t>
  </si>
  <si>
    <t>Se realizó la actualización de la caracterización de los grupos de valor, en la cual se incluyó información de gestión estadística, tramites y otros procedimientos administrativos y la comparación de trámites  y la actualización de los datos de los colaboradores.   
En la página web se encuentra publicada la V9 del documento de caracterización de grupos de interés y de valor. Este documento se encuentra publicado en página web en el enlace: 
https://www.mineducacion.gov.co/portal/atencion-al-ciudadano/Participacion-Ciudadana/387447:Caracterizacion-de-grupos-de-interes-y-de-valor
 El 25 de octubre de 2021, se solicitó, a través de comunicación interna No. 2021-IE-047492, colaboración a cada dependencia revisando la información de los grupos de valor a los que se dirigen los servicios de cada área para enriquecer la caracterización, lo anterior, de acuerdo con la metodología para la caracterización de las partes interesadas PM-GU-06.  El objetivo del ejercicio se fundamentó en que dependencia agregara la información de los grupos de valor que no estuvieran en el documento y que actualizaran las cifras de los públicos existentes. Asimismo, debían incluir las necesidades y expectativas que se han identificado para cada grupo en los distintos espacios de diálogo. En el mismo requerimiento se le solicitó a cada área enviar los instrumentos que se manejan para medir la satisfacción de sus partes interesadas.
De las 36 dependencias requeridas se obtuvo respuesta de 16. Con base en los insumos señalados se procederá con la actualización de los documentos que soportan la caracterización de partes interesadas y se publicará su nuevo versionamiento (No. 10)  con los cambios incorporados.
Adicional a lo anterior, en noviembre de 2021, como parte de la preparación del ejercicio de rendición de cuentas 2021 se le pidió a cada dependencia la relación de espacios de participación y de rendición de cuentas dirigidos a púbicos específicos de la entidad. Esa información sirvió de insumo para la audiencia pública y alimentar la información del portal Educación Rinde Cuentas. Se adjunta el consolidado de la información recopilada sobre espacios focalizados de rendición de cuentas.</t>
  </si>
  <si>
    <t>Se observó el cumplimiento de la actualización de la caracterización de los grupos de valor.  El documento se encuentra publicado en la pagina web institucional y se puede encontrar en el siguiente enlace: 1a. Do
cumento Caracterización de Partes Interesadas Interesadas (grupos de valor y de interés) 2021 (v9 julio 2021) https://www.mineducacion.gov.co/1759/articles-387447_recurso_16.pdf 
1b. Anexo caracterización de partes interesadas.
https://www.mineducacion.gov.co/portal/atencion-al-ciudadano/Participacion-Ciudadana/387447:Caracterizacion-de-grupos-de-interes-y-de-valor.
Consolidado de las comunicaciones enviadas por las dependencias con relación a la actualización de la caracterización:
Instrumento enviado a cada dependencia para recoger información sobre los ejercicios de rendición de cuentas .
ENLACE TEAMS PARA VERIFICAR EVIDENCIAS:
https://teams.microsoft.com/l/channel/19%3a5igSwOQ1QPxqCk1-TsKys8usU8ANq88EN6Lt4BgG_YQ1%40thread.tacv2/General?groupId=cea38ef1-62e6-4b6a-aa63-2413373b89c9&amp;tenantId=31fcfb3f-8a0b-4ab5-b792-74c9062b9c8e</t>
  </si>
  <si>
    <t>Se realizó la encuesta de cliente interno realizada a las áreas usuarias de los distintos servicios, esto  con el fin de establecer  la mejora de los procesos del Ministerio de Educación, dicha encuesta se realizó a Directivos, invitados al Comité Institucional de Gestión y Desempeño arrojando una calificación de 4.22.</t>
  </si>
  <si>
    <t>Se verificó  el cumplimiento por parte de la dependencia responsable en cuanto al diseño y aplicación de la encuesta de satisfacción para el cliente de procesos y servicios internos:: Se adjunta Informe de encuesta</t>
  </si>
  <si>
    <t>Se verificó   el cumplimiento de la actividad prevista para el periodo de seguimiento:
se adjuntan las memorias
Presentación Café</t>
  </si>
  <si>
    <t>Se realizaron las actividades planeadas durante el periodo para el cumplimiento de la actividad:
Se adjunta acta y presentación</t>
  </si>
  <si>
    <t>Durante el período se implementó CRM Dynamics, un sistema de gestión de relaciones con el cliente (CRM, del inglés Customer Relationship Management) completamente integrado, el cual da la posibilidad de crear y mantener una visión completa de los datos de clientes desde el primer contacto y demás momentos de verdad. Para el año 2021, la entidad priorizó, por su alto impacto, el desarrollo del módulo del procedimiento de Asistencia Técnica, para lo cual, bajo las reglas de negocio se creó el portal para la radicación de las solicitudes, en el cual el grupo de valor puede consultar el estado de su requerimiento y los avances que se hayan realizado al respecto. El sistema tiene una interoperabilidad  con el Sistema de Gestión de Documentos Electrónicos -SGDEA-, garantizando el acceso a información, oportuna, clara, completa y con trazabilidad, consistente en los diferentes canales y/o medios de interacción, fortaleciendo el diseño y la mejora de servicios que se prestan a los grupos de valor a los cuales va dirigido este servicio. En el marco de lo anterior, durante los días 20, 21 y 22 de diciembre se realizaron tres sesiones de capacitación, con una participación promedio de 80 servidores, sobre el uso del aplicativo. Se adjunta el excel con el seguimiento realizado.</t>
  </si>
  <si>
    <t>Esta actividad se encuentra  con un cumplimiento del 100% desde el segundo trimestre de 2021</t>
  </si>
  <si>
    <t xml:space="preserve">La Dependencia responsable realizó las actividades requeridas para el cumplimiento de la actividad: Matriz curso </t>
  </si>
  <si>
    <t>Se cuenta con el protocolo RITA, en el cual se establecen los canales de denuncia y de atención al ciudadano para el trámite de hechos de corrupción cometidos por servidores de la Entidad, buscando generar confianza entre la institución y la ciudadanía, en este sentido se identifican los siguientes canales de atención de denuncia:
•	Reporte Web soytransparente@mineducacion.gov.co  
•	Línea Telefónica
•	Reporte físico por ventanilla</t>
  </si>
  <si>
    <t>Se cuenta con la cuarta  versión del protocolo de RITA,  fue ajustado por la firma consultora como producto de la consultoría que tenia por objeto "DISEÑAR   E   IMPLEMENTAR   LAS   ESTRATEGIAS   DE   INTERVENCIÓN   QUE PERMITAN LA MEJORA DE LOS COMPONENTES CRÍTICOS DE LOS PROCESOS PRIORIZADOS, QUE   INCORPOREN   LAS   METODOLOGÍAS   DE   GESTIÓN   DE CAMBIO", dicho protocolo fue revisado por la SDO en el mes de diciembre de 2021, está pendiente de pasarlo a comité institucional para la respectiva aprobación para publicar en el SIG y socializar al interior del MEN.</t>
  </si>
  <si>
    <t>Se realizó el primer encuentro Naranja el cual contó con la participación de servidores de las Entidades Adscritas y Vinculadas y  servidores del Ministerio de Educación
Nacional, con el Objetivo de reconocer el talento creativo  del sector educación para la
creación de valor simbólico alrededor de los valores del código de integridad del servidor público, a través de productos tangibles, contenidos digitales, servicios y experiencias, que fortalezcan el sentido de identidad y la cultura organizacional.
Adicionalmente, se llevó a cabo el II Encuentro Deportivo del Sector Educación, el cual tuvo como objetivo Fortalecer en el ecosistema sectorial la cultura de la mejora continua, la integridad, la transparencia y la innovación para impulsar el desempeño personal e institucional, es de resaltar que dentro de las actividades realizadas hubo espacio para reconocer y fortalecer los valores del Servicio Público contemplados en el Código</t>
  </si>
  <si>
    <t>Se verificó el seguimiento de las actividades relacionadas: Se adjunta Protocolo RITA</t>
  </si>
  <si>
    <t>Se realizó la actualización de la caracterización de los grupos de valor, en la cual se incluyó información de gestión estadística, tramites y otros procedimientos administrativos y la comparación de trámites  y la actualización de los datos de los colaboradores.  En la página web se encuentra publicada la V9 del documento de caracterización de grupos de interés y de valor: https://www.mineducacion.gov.co/portal/atencion-al-ciudadano/Participacion-Ciudadana/387447:Caracterizacion-de-grupos-de-interes-y-de-valor
9 del documento de caracterización de grupos de interés y de valor. El 25 de octubre de 2021, se solicitó, a través de comunicación interna No. 2021-IE-047492, colaboración a cada dependencia revisando la información de los grupos de valor a los que se dirigen los servicios de cada área para enriquecer la caracterización, lo anterior, de acuerdo con la metodología para la caracterización de las partes interesadas PM-GU-06.  El objetivo del ejercicio se fundamentó en que dependencia agregara la información de los grupos de valor que no estuvieran en el documento y que actualizaran las cifras de los públicos existentes. Asimismo, debían incluir las necesidades y expectativas que se han identificado para cada grupo en los distintos espacios de diálogo. En el mismo requerimiento se le solicitó a cada área enviar los instrumentos que se manejan para medir la satisfacción de sus partes interesadas.
De las 36 dependencias requeridas se obtuvo respuesta de 16. Con base en los insumos señalados se procederá con la actualización de los documentos que soportan la caracterización de partes interesadas y se publicará su nuevo versionamiento (No. 10)  con los cambios incorporados.
Adicional a lo anterior, en noviembre de 2021, como parte de la preparación del ejercicio de rendición de cuentas 2021 se le pidió a cada dependencia la relación de espacios de participación y de rendición de cuentas dirigidos a púbicos específicos de la entidad. Esa información sirvió de insumo para la audiencia pública y alimentar la información del portal Educación Rinde Cuentas. Se adjunta el consolidado de la información recopilada sobre espacios focalizados de rendición de cuentas."</t>
  </si>
  <si>
    <t xml:space="preserve">Se observó el cumplimiento de la actualización de la caracterización de los grupos de valor.  El documento se encuentra publicado en la pagina web institucional y se puede encontrar en el siguiente enlace: https://www.mineducacion.gov.co/1759/articles-387447_recurso_16.pdf
https://www.mineducacion.gov.co/portal/atencion-al-ciudadano/Participacion-Ciudadana/387447:Caracterizacion-de-grupos-de-interes-y-de-valor </t>
  </si>
  <si>
    <t>https://intranetmen.mineducacion.gov.co/comunidades/sdo/CafeConLaMinistra/Paginas/default.aspx</t>
  </si>
  <si>
    <r>
      <t xml:space="preserve">Durante el III cuatrimestre se llevaron a cabo los siguientes eventos a nivel institucional y sectorial:
•	</t>
    </r>
    <r>
      <rPr>
        <b/>
        <sz val="11"/>
        <color rgb="FF0D0D0D"/>
        <rFont val="Arial"/>
        <family val="2"/>
      </rPr>
      <t>Cambio de comportamientos</t>
    </r>
    <r>
      <rPr>
        <sz val="11"/>
        <color rgb="FF0D0D0D"/>
        <rFont val="Arial"/>
        <family val="2"/>
      </rPr>
      <t xml:space="preserve">: en el marco del Plan Padrino desarrollado con las entidades adscritas y vinculadas el 22 de octubre de 2021 se realizó una sesión para explicar la buena práctica utilizada por el Ministerio de Educación para fomentar el cambios de comportamiento generando una mayor conciencia de las conductas esperadas a partir del código de integridad. Se adjunta la presentación, la lista de asistencia y la grabación.
•	</t>
    </r>
    <r>
      <rPr>
        <b/>
        <sz val="11"/>
        <color rgb="FF0D0D0D"/>
        <rFont val="Arial"/>
        <family val="2"/>
      </rPr>
      <t>Comité Sectorial de Gestión y Desempeño</t>
    </r>
    <r>
      <rPr>
        <sz val="11"/>
        <color rgb="FF0D0D0D"/>
        <rFont val="Arial"/>
        <family val="2"/>
      </rPr>
      <t xml:space="preserve"> realizado el 09 de septiembre de 2021 en el cual se presentaron los avances del plan de acción sectorial del semestre, los temas y las fechas del plan padrino implementado por las EAV, así como la presentación de las propuestas del encuentro naranja y del encuentro deportivo.
•	</t>
    </r>
    <r>
      <rPr>
        <b/>
        <sz val="11"/>
        <color rgb="FF0D0D0D"/>
        <rFont val="Arial"/>
        <family val="2"/>
      </rPr>
      <t>Encuentro naranja del sector educación</t>
    </r>
    <r>
      <rPr>
        <sz val="11"/>
        <color rgb="FF0D0D0D"/>
        <rFont val="Arial"/>
        <family val="2"/>
      </rPr>
      <t xml:space="preserve"> “Crea talento, crea Colombia” encuentro realizado a través de plataforma virtual el día 03 de diciembre 2021, cuyo propósito fue reconocer el talento creativo de los servidores del MEN y de las entidades adscritas y vinculadas para la creación de valor simbólico alrededor de los valores del código de integridad del servidor público a través de productos tangibles , contenidos digitales , servicios y experiencias, que fortalezcan el sentido de la identidad y cultura organizacional.
•	</t>
    </r>
    <r>
      <rPr>
        <b/>
        <sz val="11"/>
        <color rgb="FF0D0D0D"/>
        <rFont val="Arial"/>
        <family val="2"/>
      </rPr>
      <t>II Encuentro deportivo del sector Educación:</t>
    </r>
    <r>
      <rPr>
        <sz val="11"/>
        <color rgb="FF0D0D0D"/>
        <rFont val="Arial"/>
        <family val="2"/>
      </rPr>
      <t xml:space="preserve"> encuentro realizado los días 28 al 30 de noviembre en la isla de San Andrés y Providencia en la sede de una de las entidades adscritas INFOTEP SAI como reconocimiento por presentar mejora en los resultados del IDI 2019 y 2020 y como una manera de apoyar la reactivación económica después de la crisis generada por el COVID 19 y las perdidas materiales causadas por el huracán IOTA. El objetivo del encuentro fue fortalecer el ecosistema sectorial, la cultura de la mejora continua, la integridad, la transparencia y la innovación para impulsar el desempeño personal e institucional.
</t>
    </r>
  </si>
  <si>
    <t>Se observa el cumplimiento de la actividad prevista: Evidencia: Buena práctica para fortalecer el cambio de comportamientos alrededor del código de integridad y en el marco de la gestión de la cultura organizacional
Evidencia: Acta Comité Sectorial 30092021
Evidencia: Memoria I encuentro Naranja del Sector Educación
Evidencia: Memoria II encuentro deportivo del sector Educación.</t>
  </si>
  <si>
    <t>Durante el IV trimestres de 2021 se realizaron 147 informes mensuales para las dependencias y grupos de trabajo del Ministerio  consolidados  de la siguiente manera:
octubre 49
noviembre
diciembre  49</t>
  </si>
  <si>
    <t>Durante el IV trimestre de 2021 se realizó informe  a la SDO  trimestral de extemporáneos correspondiente al IV trimestre 2021, también se remitió a la oficina de control interno disciplinario  el informe de extemporáneos  correspondiente   al IV trimestre de 2021.</t>
  </si>
  <si>
    <t>Se observó el cumplimiento de la actividad prevista : Se adjunta  link de la intranet del micrositio de atención  al ciudadano en el cual se encuentran cargados los informes  mensuales de PQRSD 
https://intranetmen.mineducacion.gov.co/comunidades/uac/informesuac/informes%20de%20pqrsd/Paginas/default.aspx</t>
  </si>
  <si>
    <t xml:space="preserve">Se  verificó la actualización de información institucional : Se adjunta  link de la intranet del micrositio de atención  al ciudadano en el cual se encuentran cargados los informes 
https://intranetmen.mineducacion.gov.co/comunidades/uac/informesuac/informes%20de%20pqrsd/Paginas/default.aspx </t>
  </si>
  <si>
    <t>En el año 2021 Se realizó la implementación de un nuevo canal de atención "Devolución de llamadas" el cual salió en producción en el mes de septiembre durante el IV trimestre del 2021 se realizó el monitoreo de interacciones recibidas a través de este canal con un total de 220 atenciones, alcanzado la meta planteada para esta vigencia.</t>
  </si>
  <si>
    <t>Durante el IV trimestre del 20021 se realizaron ocho espacios de cualificación con enfoque preferencial e incluyente.
• Capacitación jueves 28 de octubre Secretaría de la mujer línea purpura
• Capacitación, viernes 05 de noviembre Primera Capacitación Grupal Lengua de Señas Colombianas LSC
• Capacitación, martes 09 de noviembre 10: 00 am Personas en condición de discapacidad múltiple, Personas en condición de discapacidad física o con movilidad reducida  
• Capacitación, martes 09 de noviembre 10: 00 am 
• Visita a Dirección Centro de Rehabilitación Inclusiva DCR Grupo Atención al Usuario Ministerio de Educación miércoles 10 de noviembre  
• Capacitación, viernes 12 de noviembre 2:00 pm Identificación discapacidades psicosocial 
• Capacitación, viernes 12 de noviembre 2:00 pm Identificación discapacidades intelectual  
• Capacitación, viernes 12 de noviembre 2:00 pm Prevención de abuso en menores de edad y niños.
Se realizó un taller para el fortalecer las competencias de los servidores del Ministerio y de las entidades adscritas y vinculadas para la atención a grupos étnicos, con profesionales expertos en manejo diferencial de poblaciones.
Adicionalmente, con el apoyo de personal experto del INCI se llevó a cabo la capacitación dirigida a los servidores del sector educación enmarcada a las condiciones que se deben tener encuentra en los espacios físicos para la atención a personas con discapacidad visual</t>
  </si>
  <si>
    <r>
      <rPr>
        <sz val="11"/>
        <rFont val="Calibri"/>
        <family val="2"/>
        <scheme val="minor"/>
      </rPr>
      <t>La Dependencia responsable realizó actividades  requeridas para el cumplimiento de la actividad:</t>
    </r>
    <r>
      <rPr>
        <sz val="11"/>
        <color theme="10"/>
        <rFont val="Calibri"/>
        <family val="2"/>
        <scheme val="minor"/>
      </rPr>
      <t xml:space="preserve">
Se adjunta el link publicado   en la pagina web del Ministerio con el Link de acceso al canal </t>
    </r>
    <r>
      <rPr>
        <u/>
        <sz val="11"/>
        <color theme="10"/>
        <rFont val="Calibri"/>
        <family val="2"/>
        <scheme val="minor"/>
      </rPr>
      <t xml:space="preserve">
https://ws-bpm.inconcertcc.com/WebCallback/</t>
    </r>
  </si>
  <si>
    <t xml:space="preserve">Durante el I trimestre de 2021 se realizó la actualización y publicación del protocolo de atención incluyendo los nuevos canales horarios  de atención y  atención  preferencial a los veteranos de las fuerzas militares </t>
  </si>
  <si>
    <r>
      <rPr>
        <sz val="11"/>
        <rFont val="Calibri"/>
        <family val="2"/>
        <scheme val="minor"/>
      </rPr>
      <t xml:space="preserve">Se llevaron a cabo las actividades requeridas lo cual consta: en el link publicado  en la pagina web del Minister  el protocolo actualizado </t>
    </r>
    <r>
      <rPr>
        <u/>
        <sz val="11"/>
        <color theme="10"/>
        <rFont val="Calibri"/>
        <family val="2"/>
        <scheme val="minor"/>
      </rPr>
      <t xml:space="preserve">
https://www.mineducacion.gov.co/1759/articles-349495_recurso_137.pdf </t>
    </r>
  </si>
  <si>
    <t xml:space="preserve">
Durante el IV trimestre de 2021, 19  personas del contrato de archivo  realizaron  el curso de "Integridad, Transparencia y Lucha contra la Corrupción".</t>
  </si>
  <si>
    <t>Elaborar  y publicar informes  trimestrales  de PQRSD que llegan a la entidad</t>
  </si>
  <si>
    <t>Durante el  IV  trimestre de 2021 se elaboró y publico el informe trimestral de PQRSD en el micrositio de atención al ciudadano y en el link de transparencia del MEN.</t>
  </si>
  <si>
    <t>Se verificó el seguimiento de las actividades relacionadas: Se adjunta Acta y Presentación.
Reportes de Septiembre, octubre noviembre</t>
  </si>
  <si>
    <t xml:space="preserve">Durante el IV trimestre, la Unidad de Atención al Ciudadano atendió y dio respuesta a 9.385 PQRSD con Un porcentaje de oportunidad del 100%. </t>
  </si>
  <si>
    <t xml:space="preserve">Se llevaron a cabo las actividades previstas: Reporte de Oportunidad </t>
  </si>
  <si>
    <t>El registro de activos de información  se encuentra publicado en la página web del Ministerio</t>
  </si>
  <si>
    <t>https://www.mineducacion.gov.co/portal/micrositios-institucionales/Modelo-Integrado-de-Planeacion-y-Gestion/Gestion-archivistica/387434:Registro-de-Activos-de-Informacion</t>
  </si>
  <si>
    <t>El índice de información clasificada y reservada se encuentra publicado en la página web del Ministerio</t>
  </si>
  <si>
    <t xml:space="preserve">https://www.mineducacion.gov.co/portal/micrositios-institucionales/Modelo-Integrado-de-Planeacion-y-Gestion/Gestion-archivistica/387563:Indice-de-Informacion-Clasificada-y-reservada </t>
  </si>
  <si>
    <t>https://www.mineducacion.gov.co/portal/atencion-al-ciudadano/Informes-de-Servicio-al-Ciudadano/324470:Registro-Unico-de-Peticiones</t>
  </si>
  <si>
    <t xml:space="preserve">
Durante el IV trimestre,  se realizó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</si>
  <si>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Durante el IV trimestre, se realizó el informe de Derechos de Petición de información el cual se encuentra incluido en el informe general de PQRSD  el cual se encuentra publicado en la página WEB del Ministerio sección de transparencia.</t>
  </si>
  <si>
    <t>https://intranetmen.mineducacion.gov.co/comunidades/uac/informesuac/informes%20de%20pqrsd/Paginas/default.aspx</t>
  </si>
  <si>
    <t xml:space="preserve">Revisar y actualizar los riesgos de corrupción y soborno de la Entidad de manera conjunta con las dependencias responsables. </t>
  </si>
  <si>
    <t>Se realizó el seguimiento al mapa de riesgos de corrupción, verificando los controles y acciones adelantados durante el periodo de seguimiento</t>
  </si>
  <si>
    <t>Se realizó seguimiento al Mapa de riesgos de corrupción solicitando la información y correspondientes evidencias a las dependencias que tienen actividades a su cargo; el seguimiento fue consolidado  en Informe publicado en la Pagina web del Ministerio, Link de transparencia.</t>
  </si>
  <si>
    <t>Se publicó el  Mapa de riesgos de corrupción del Ministerio</t>
  </si>
  <si>
    <r>
      <rPr>
        <sz val="13"/>
        <rFont val="Arial"/>
        <family val="2"/>
      </rPr>
      <t>Se observó el cumplimiento de la actividad prevista. El mapa de riesgos de corrupción fue ajustado y publicado:</t>
    </r>
    <r>
      <rPr>
        <u/>
        <sz val="13"/>
        <color theme="10"/>
        <rFont val="Arial"/>
        <family val="2"/>
      </rPr>
      <t xml:space="preserve">
https://www.mineducacion.gov.co/portal/micrositios-institucionales/Modelo-Integrado-de-Planeacion-y-Gestion/Planeacion/362787:Plan-Anticorrupcion-y-de-Atencion-al-Ciudadano</t>
    </r>
  </si>
  <si>
    <r>
      <rPr>
        <sz val="13"/>
        <rFont val="Arial"/>
        <family val="2"/>
      </rPr>
      <t xml:space="preserve">Se observó el cumplimiento de la actividad prevista. El mapa de riesgos de corrupción fue publicado en el siguiente Link: </t>
    </r>
    <r>
      <rPr>
        <u/>
        <sz val="13"/>
        <color theme="10"/>
        <rFont val="Arial"/>
        <family val="2"/>
      </rPr>
      <t xml:space="preserve">
https://sig.mineducacion.gov.co/portal/index.php</t>
    </r>
  </si>
  <si>
    <r>
      <rPr>
        <sz val="13"/>
        <rFont val="Arial"/>
        <family val="2"/>
      </rPr>
      <t>Se verificó el cumplimiento de la actividad prevista, con la revisión del mapa de riesgos y el monitoreo de los riesgos por parte de los responsables:</t>
    </r>
    <r>
      <rPr>
        <u/>
        <sz val="13"/>
        <color theme="10"/>
        <rFont val="Arial"/>
        <family val="2"/>
      </rPr>
      <t xml:space="preserve">
https://sig.mineducacion.gov.co/index.php</t>
    </r>
  </si>
  <si>
    <t xml:space="preserve">Se realizó la publicación del seguimiento correspondiente al tercer cuatrimestre de 2021, del mapa de riesgos de corrupción en el Link de Transparencia del Ministerio </t>
  </si>
  <si>
    <t>Para el cierre de la vigencia, la Subdirección de Aseguramiento de la Calidad ha realizado la socialización del Protocolo de procedimiento para la evaluación académica en el área de convalidaciones, a los coordinadores de las salas CONACES donde se explicó tanto el proceso de convalidaciones, protocolos de evaluación, las nuevas guías y el sistema Convalida. 
Asimismo, la Subdirección de Aseguramiento de la Calidad continua con el proceso de descongestión de los recursos de reposición que fueron radicados en 2016 a 2020 y que corresponden a 5.559 de los cuales a corte de 24 de diciembre se han gestionado cerrado 4.411.
Se evaluó y presentó a la alta dirección los resultados de las mejoras implementadas a partir del análisis de las PQRS: Durante la vigencia 2021 y a partir del análisis efectuado al comportamiento de PQRSD para el proceso de Convalidaciones se realizó la propuesta y puesta en marcha de una estrategia de Comunicación que tuvo como base la diversificación de los Canales de Atención establecidos para el trámite. En esta estrategia se implementaron los canales de atención virtuales y presenciales para brindar al usuario la posibilidad de encontrar una respuesta oportuna a sus inquietudes frente al mismo. Durante la vigencia se realizaron 2.043 atenciones (virtuales y presenciales) al usuario solicitante.
El canal de atención virtual ha permitido lograr disminuir la radicación de PQRSD, teniendo en cuenta que las atenciones virtuales también van enfocadas a brindar información general del proceso de convalidaciones y el estado de las solicitudes realizados por los ciudadanos.</t>
  </si>
  <si>
    <t>Los ajustes realizados al aplicativo se enfocaron en la revisión y modificaron a lenguaje claro y comprensible de los mensajes que son emitidos a los ciudadanos en todas las etapas del trámite de legalización de documentos de educación superior, de tal manera que los usuarios pueden percibir información más clara y precisa permitiendo reducir errores</t>
  </si>
  <si>
    <t>Se verificó la mejora del trámite; Se realizó la publicación de quince (15) guías de los Sistemas Educativos del Mundo que tienen como propósito ilustrar acerca de los sistemas Educativos de los 14 países de los cuales llegan la mayor cantidad de solicitudes de convalidación de títulos de educación superior al Ministerio. 
Adicionalmente, se publicó una guía del sistema educativo colombiano que permite conocer a la comunidad académica en general cómo funciona la educación en nuestro país</t>
  </si>
  <si>
    <t>Se verificó el ajuste en el aplicativo para generar instrucciones claras a los usuarios del trámite cuando se descarga el resultado final, en el tramite de Legalización de documentos de educación superior para adelantar estudios o trabajar en el exterior; estos se enfocaron en la revisión y modificaron a lenguaje claro y comprensible de los mensajes que son emitidos a los ciudadanos en todas las etapas del trámite de legalización de documentos de educación superior.</t>
  </si>
  <si>
    <t>Se evidenció que la Subdirección de Aseguramiento de la Calidad desarrollo varias actividades para socializar  las mejoras presentadas para los usuarios del trámite de registro calificado (Profesionales, directivos y funcionales de las Instituciones de Educación Superior)
De igual manera, las diferentes herramientas adoptadas fueron publicadas en los sitios web de la entidad , y en redes sociales donde son accesibles para toda la ciudadanía.</t>
  </si>
  <si>
    <t xml:space="preserve">Se observó el cumplimiento de la actividad prevista </t>
  </si>
  <si>
    <t>Se observó el cumplimiento de la actividad prevista . Invitaciones, links  de los encuentros 
https://www.youtube.com/watch?v=7CtH16-m1vE
 https://www.youtube.com/watch?v=baNodill9pU&amp;ab_channel=Funci%C3%B3nP%C3%Bablica</t>
  </si>
  <si>
    <t>Se observó el cumplimiento de la actividad prevista . Se adjuntan los 19 certificados del curso   "Integridad, Transparencia y Lucha contra la Corrupción".</t>
  </si>
  <si>
    <t>La información correspondiente a indicadores e información estadística sectorial de la vigencia 2020 fue publicada en el portal de datos abiertos, acorde con el calendario de publicación de información. La información estadística sectorial reposa en el siguiente enlace https://www.mineducacion.gov.co/portal/micrositios-institucionales/Modelo-Integrado-de-Planeacion-y-Gestion/Datos-abiertos/349303:Datos-Abiertos</t>
  </si>
  <si>
    <t>La Oficina Asesora de Comunicaciones sigue trabajando para dar cumplimiento a la Resolución 1519 de Mintic, En ese sentido permanentemente se actualiza el micrositio Transparencia y Acceso a la Información Pública con la información enviada por las diferentes áreas del MEN. Actualmente se está trabajando en el desarrollo de un buscador propio, el cual el ciudadano puede buscar la información por palabras, categoría y subcategorías. 
Toda la información del sitio de transparencia se encuentra en: https://www.mineducacion.gov.co/portal/atencion-al-ciudadano/Transparencia-y-acceso-a-informacion-publica/349495:Transparencia-y-acceso-a-informacion-publica
El Ministerio de Educación Nacional, dio cumplimiento a las disposiciones establecidas en la Resolución 1519 de 2020 expedida por MINTIC, relacionada con la definición de los estándares y directrices para la publicación y divulgación de información señalado en la Ley 1712 de 2014. 
De acuerdo con este lineamiento, se rediseño la estructura y los contenidos del micrositio de Transparencia y Acceso a la Información Pública ubicado en la página web del MEN, el cual se estructuró a partir de nueve (9) categorías y cincuenta y un (51) subcategorías de información,</t>
  </si>
  <si>
    <t>Durante este período, en la página web institucional se publicó de manera permanente toda la información que genera el Ministerio de Educación sobre su gestión, bajo los criterios de confiabilidad, utilidad, claridad y oportunidad. En la página web institucional se publicó de manera permanente toda la información que genera el Ministerio de Educación sobre su gestión. Más de 500 solicitudes de publicación se registraron durante esta vigencia, las cuales fueron atendidas de manera oportuna.  Más de 500 solicitudes de publicación se registraron durante esta vigencia, las cuales fueron atendidas de manera oportuna.</t>
  </si>
  <si>
    <t>Se evidenció la publicación y actualización de la  información que genera el Ministerio en la página: 
https://www.mineducacion.gov.co/portal/#menu_principal
Se evidenció la actualización del formulario PQRSD y de la información publicada en el link de transparencia en la pagina web del Ministerio de Educación Nacional:
https://www.mineducacion.gov.co/portal/atencion-al-ciudadano/Transparencia-y-acceso-a-informacion-publica/349495:Transparencia-y-acceso-a-informacion-publica</t>
  </si>
  <si>
    <t>Se publicaron los procesos de contratación a través de la Plataforma Electrónica SECOP II, cumpliendo con el 100% de la meta propuesta. Por otro lado, en la página web del MEN, se encuentra el detalle de los contratos suscritos en el trimestre.</t>
  </si>
  <si>
    <t>Se observó el cumplimiento de la actividad prevista. Se publicaron los procesos de contratación a través de la Plataforma Electrónica SECOP II, en la página web del MEN, se encuentra el detalle de los contratos suscritos: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t>
  </si>
  <si>
    <t>Se  publicaron en la página web del Ministerio de Educación Nacional en el micro sitio "Proyectos normativos para observaciones ciudadanas", los proyectos normativos para que los ciudadanos hicieran comentarios, sugerencias y observaciones sobre los proyectos de norma de la Entidad.   
Durante mayo, junio, julio y agosto se publicaron en la página web institucional 12 proyectos normativos para que los ciudadanos hicieran comentarios, sugerencias y observaciones sobre los proyectos de norma que el Ministerio de Educación Nacional pone a disposición de la ciudadanía. Además, se publicó el formato con las respuestas a las observaciones ciudadanas de cada proyecto.</t>
  </si>
  <si>
    <t>Se verificó la consulta de proyectos normativos con la ciudadanía  a través de la publicación en la página web del Ministerio de Educación Nacional del micro sitio "Proyectos normativos para observaciones ciudadanas" : 
https://www.mineducacion.gov.co/portal/secciones-complementarias/Proyectos-normativos-para-observaciones-ciudadanas/ 
Todo el contenido se puede consultar en: 
https://www.mineducacion.gov.co/portal/secciones-complementarias/Proyectos-normativos-para-observaciones-ciudadanas/</t>
  </si>
  <si>
    <t>En el mes de diciembre de 2021, se realizó actualización  a la Guía, conforme a la metodología del DAFP,  incluyendo el ajuste a la política de administración del riesgo, aprobada por el Comité Coordinador de Control interno y el contenido específico de la misma. Se realizan precisiones que incluyen la unificación de la información relacionada a la identificación de riesgos de corrupción incluidos los riesgos de soborno.</t>
  </si>
  <si>
    <t>Se observó el cumplimiento de la actividad prevista. Se verificaron memoria y listas de asistencia.
Se adjunto la memoria de las capacitaciones efectuadas</t>
  </si>
  <si>
    <t>Se verificó el cumplimiento de la actividad prevista.
Link INTRANET: https://intranetmen.mineducacion.gov.co/SIG/Paginas/GestionDelRiesgo.aspx
Se adjunta informe, igualmente en la siguiente ruta de teams se encuentran los documentos soporte:
Tablero Contrato CO.1PCCNTR,2476770BETA
Archivos General, Carpeta 5 Productos- Sexta Entrega - Producto 2.</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</si>
  <si>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</si>
  <si>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</si>
  <si>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</si>
  <si>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Los usuarios no tienen suficiente claridad acerca del procedimiento lo cual genera errores y  reprocesos.</t>
  </si>
  <si>
    <t xml:space="preserve">
En el marco de la traducción a lenguaje claro de la normatividad que rige los trámites, la Subdirección de aseguramiento realizó la publicación de tres notas orientadoras que son: i) Nota orientadora condiciones institucionales, ii) nota orientadora condiciones de programa y iii) Notas programa de maestría y doctorado.
Estos documentos tienen como propósito brindar herramientas fundamentales para la  apropiación del  marco normativo y que están a  disposición de los distintos actores que hacen parte del  Sistema  de  Aseguramiento  de la Calidad. </t>
  </si>
  <si>
    <t>Establecer a través de un documento técnico con  los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</si>
  <si>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 xml:space="preserve">Durante la vigencia 2021, la Oficina Asesora de Comunicaciones ha divulgado más de 2mil comunicados externos entre los que se incluyen: notas publicadas en la sección prensa de la página web de Mineducación, las notas del boletín Mineducación en Medios, la atención a solicitudes de comunicación, la atención a medios por parte de voceros de la Entidad. Dentro de los temas más relevantes durante el cuarto trimestre están: Retorno a la presencialidad, Rendición de Cuentas, Infraestructura educativa, Obras pór impuestos, Educación financiera, Pruebas Saber, Generación E, entre otros. 
A nivel interno, se han divulgado más de 2.700 comunicados internos a través de canales como Intranet, correo electrónico institucional, carteleras electrónicas, programa Radio MEN. Durante el último trimestre, por temática sobresalen las siguientes campañas: estrategia +Seguros Menos COVID, Jueves de Pausas Activas saludables y efectivas, Café para conversar e Inspirar, Concurso Actitudes que engrandecen y Sistema Integrado de Gestión. </t>
  </si>
  <si>
    <t>La Oficina Asesora de Comunicaciones- OAC como responsable de la administración de la página web institucional y redes sociales institucionales, estuvo encargada durante la vigencia 2021 de la actualización de los contenidos institucionales en página web y de su respectiva publicación y divulgación de las piezas generadas, tanto en la página web como en las redes sociales Facebook, Twitter, YouTube, Instagram y Linkedin.
Así mismo, acorde al cumplimiento de la normatividad de Transparencia y acceso a la información pública, durante la vigencia 2021 se trabajó conjuntamente entre la OAC, la Subdirección de Desarrollo Organizacional, la OAPF y otras dependencias del MEN, en la reorganización estructural y actualización de contenidos del Home de la página web institucional y especialmente en los menús Transparencia y Participa.
De otra parte, en el marco del compromiso de contar con un canal institucional para la interacción, diálogo y presentación de resultados a la ciudadanía se afianzó el Portal Educación Rinde Cuentas, presentando los avances en la gestión del Ministerio a lo largo de la vigencia, los cuales han surtido permanente actualización.</t>
  </si>
  <si>
    <t>Se evidenció la publicación por parte del área de los contenidos para este periodo de seguimiento,: 7a. Matriz Excel seguimiento de espacios acumulado cuarto trimestre 2021
7b. Evidencias de espacios e instancias en equipo Teams
Notas de prensa sobre los eventos realizados publicadas en la sección Sala de Prensa de la página web del Ministerio, https://www.mineducacion.gov.co/portal/salaprensa/</t>
  </si>
  <si>
    <t>Actualizar de manera permanente la información expuesta en el portal e interactuar con los grupos de valor a través del canal dispuesto en el portal</t>
  </si>
  <si>
    <t>Promover los canales y mecanismos institucionales de Participación ciudadana y Rendición de Cuentas, a través del uso de Tecnologías de la Información del MEN</t>
  </si>
  <si>
    <t>Esta actividad reemplazó la actividad denominada: "Diseñar e implementar la App del Ministerio". En el marco del proceso para impulsar los canales y mecanismos de Participación Ciudadana y Rendición de Cuentas del MEN involucrando el uso de las tecnologías de información, durante la vigencia 2021 se ha avanzado con las siguientes acciones:
* Conforme a los lineamientos de Función Pública y Secretaría de la Transparencia, fueron desarrolladas mejoras de accesibilidad en la página web institucional y en específico a los menú Transparencia y Participa, facilitando la consulta por parte de los grupos de valor; de igual manera, se creó una versión optimizada de la página web la cual permite disponer la misma visualización del PC en los dispositivos móviles.
* El Foro Educativo Nacional 2021 desarrollado en el mes de octubre de 2021 como uno de los espacios de diálogo más importantes y reconocidos del MEN, contó con una Sala Principal, Foros y diferentes tipos de encuentros orientados a los grupos de valor- bajo registro previo, y divulgación en las redes sociales, que permitieron el acceso y promoción de la participación ciudadana a través de las diferentes redes de la Entidad.
* El evento de audiencia pública de rendición de cuentas 2021 fue un espacio de diálogo abierto que contó con una participación de cerca de más de 14mil visualizaciones y más de 4600 interacciones a través de la página web, el Portal Educación Rinde Cuentas y las redes sociales de las entidades del sector, que permitió la interacción entre la ciudadanía y las entidades del sector. Este proceso tuvo un componente de entrega de resultados en el que las Entidades presentaron la gestión institucional y ejercicios de participación abiertos a la ciudadanía que facilitaron la consulta, la opinión, testimonios y sondeo de percepción. 
* Así mismo, durante el tercer trimestre de 2021 fue desarrollado el espacio denominado Conversatorio en Participación Ciudadana y negociación Colectiva, dirigido a grupos internos del MEN, en donde se promovieron los mecanismos de participación ciudadana a este grupo de valor.
* De otra parte, el espacio denominado Café para Conversar realizado el 02 de noviembre y que contó con la participación de más de 800 servidores de la Entidad, fue orientado a sensibilizar a grupos de valor internos en temas de Transparencia, Participación y Control Social.
* Por último, se construyeron piezas de comunicación para la promoción de los canales y mecanismos de participación ciudadana y rendición de cuentas.
Cabe anotar que conforme al ejercicio de grupo focal con usuarios del MEN realizado al final de la vigencia 2020, actualmente se cuenta con el insumo de retroalimentación de los usuarios sobre aspectos como temas de interés y forma de lectura de la información.</t>
  </si>
  <si>
    <t>La Audiencia Pública de Rendición de Cuentas del Ministerio de Educación Nacional 2021  fue realizada el viernes 3 de diciembre de 2021. La preparación, planificación y convocatoria  fue encabezada por la Subdirección de Desarrollo Organizacional según los lineamientos del despacho de la Ministra y apoyada por la Oficina Asesora de Planeación y Finanzas, la Oficina Asesora de Comunicaciones y los despachos de los Viceministerios. El desarrollo de la audiencia estuvo liderado por la Ministra y se llevó a cabo de manera virtual con transmisión en vivo a través de las redes sociales del Ministerio, según la agenda definida y que atendía los temas de interés de los distintos grupos de valor y actores del sector educativo. Se cubrió la gestión adelantada con enfoque integral, se presentaron los logros y avances frente a las estrategias y metas contempladas  en el "Pacto por la Equidad, Pacto por la Educación Plan Sectorial 2018 – 2022". Se contó con la participación de los viceministros, el secretario general, directivos de entidades adscritas y vinculadas, y diversas voces del sector. Se incluyó un  espacio de interacción por medio del micrositio Portal Rinde Cuentas. 
Se cuenta con el informe de la Audiencia que relata la preparación, ejecución y evaluación del evento para su publicación en la página web institucional.</t>
  </si>
  <si>
    <t>Se verifico el cumplimento de la actividad prevista lo cual se evidencia: Documento Informe de resultados del Plan de Participación Ciudadana y RdC 2021. Dicho documento se encuentra publicado en la página web institucional en el menú Participa, Submenú Plan de Participación Ciudadana y RdC - Vigencia 2021
https://www.mineducacion.gov.co/portal/Participa/</t>
  </si>
  <si>
    <t xml:space="preserve">Se cuenta con el documento Informe de Gestión 2021, base del ejercicio de la audiencia de rendición de cuentas realizado el 3 de diciembre de 2021. En la elaboración de dicho documento participan las dependencias del MEN y contiene los avances y logros de las estrategias y metas contempladas  en el "Pacto por la Equidad, Pacto por la Educación Plan Sectorial 2018 – 2022" del PND y en otros instrumentos de planeación. Es objeto de actualización y nueva publicación dentro de los términos establecidos. 	
	</t>
  </si>
  <si>
    <t>Dar a conocer a los órganos de control, veedurías ciudadanas, organizaciones, ciudadanía y demás partes interesadas del Ministerio de Educación Nacional, el seguimiento al Plan Anticorrupción y de Atención al Ciudadano para el año 2021, correspondiente al periodo comprendido entre el  1º de Septiembre al 31 de diciembre de 2021, publicado  en la pagina Web del Ministerio de Educación Nacional en el Link de Transparencia.</t>
  </si>
  <si>
    <t xml:space="preserve">
Grupo de Atención al Ciudadano</t>
  </si>
  <si>
    <t>Informe Trimestral con radicados extemporáneos  De Gestión de PQRSD por dependencia</t>
  </si>
  <si>
    <t>Grupo de Atención al Ciudadano</t>
  </si>
  <si>
    <t>La actividad fue finalizada en el primer trimestre del 2021, no obstante, en el cuarto trimestre se trabajó con la firma consultara Beta Grupo el primer borrador del protocolo de reportería de PQRSD que tiene como objetivo estandarizar los informes de oportunidad, niveles de atención, nivel de servicio y calidad en la operación de Atención al Ciudadano.</t>
  </si>
  <si>
    <t>Implementación de un nuevo canal de atención Call Back</t>
  </si>
  <si>
    <t>Diseñar e implementar campaña de divulgación para la atención del servicio con enfoque diferencial</t>
  </si>
  <si>
    <t xml:space="preserve">Actualización de lo protocolos de atención al ciudadano </t>
  </si>
  <si>
    <t>Realizar 1 Cualificación trimestral  al   personal de planta , contratistas, y tercerizados   de Servicio al Ciudadano capacitados en  Atención al Ciudadano</t>
  </si>
  <si>
    <t xml:space="preserve">Diseñar estrategia interna para el personal  tercerizado  de Servicio al Ciudadano realicen el  curso:  "Integridad, Transparencia y Lucha contra la Corrupción" </t>
  </si>
  <si>
    <t xml:space="preserve">Personal del Centro de Contacto, Font Office, Personal de archivo 
</t>
  </si>
  <si>
    <t>Servidores del  Ministerio de Educación capacitados por el PNSC</t>
  </si>
  <si>
    <t>El IV  de se publica el video " Don Folio enseña cuáles son los módulos del SGDEA y cómo usarlos según el rol de usuario asignado 📑 "</t>
  </si>
  <si>
    <r>
      <rPr>
        <sz val="11"/>
        <color theme="10"/>
        <rFont val="Calibri"/>
        <family val="2"/>
        <scheme val="minor"/>
      </rPr>
      <t xml:space="preserve">Se observó el cumplimiento de la actividad prevista . Se adjunta pieza comunicativa enviada 
publicación  en la intranet micrositio atención al ciudadano 
</t>
    </r>
    <r>
      <rPr>
        <u/>
        <sz val="11"/>
        <color theme="10"/>
        <rFont val="Calibri"/>
        <family val="2"/>
        <scheme val="minor"/>
      </rPr>
      <t xml:space="preserve">
https://intranetmen.mineducacion.gov.co/nuestros-medios/Pages/Hist%C3%B3rico%20de%20videos/2021/Aqosto/Deberes-de-las-autoridades.aspx </t>
    </r>
  </si>
  <si>
    <t>Durante el cuarto trimestre del 2021 se dio continuidad con los talleres del "el Valor de una Promesa", el propósito de la segunda parte de los talleres fue la construcción y/o actualización colectivamente de los blueprint de los trámites de las áreas, la identificación de los puntos de dolor del servicio, la generación de ideas para solucionar los puntos de dolor y socialización y priorización de las alternativas que mejoren la experiencia de servicio a. Lo anterior, genera un rol activo del colaborador frente a las acciones que se deben realizar para aumentar la  satisfacción de los usuarios y fortalece la cultura del servicio en los colaboradores. En total se desarrollaron cuatro sesiones, con la participación de la Subdirección de Inspección y Vigilancia, Unidad de Atención al Ciudadano, Dirección de Calidad EPBM y Subdirección de Aseguramiento de la Calidad, los resultados obtenidos de los espacios es el insumo para el componente de racionalización de trámites del Plan de Anticorrupción y Atención al Ciudadano  para el año 2022. Se adjunta memorias.
Por otra parte, en el marco del café para conversar e inspirar, se abordaron los temas de calidad, servicio y transparencia; el espacio desarrollado contó con un reto para dar a conocer la metodología del laboratorio de simplicidad y traducción de documentos a lenguaje claro; lo anterior, permite reforzar la cultura de servicio desde la comunicación efectiva y cercana (ver presentación café noviembre). Es importante señalar que en la evaluación de los Cafés para Conversar, el de transparencia fue uno de los más recordados por los servidores.</t>
  </si>
  <si>
    <t>Se realizó la actualización y la publicación de la guía de política de servicio al ciudadano y publicada en el link de transparencia:  Numeral 1.9. Procedimientos que se siguen para tomar decisiones en las diferentes áreas y se abordó el tema de calidad del servicio en el Café para conversar del mes de noviembre.
Adicionalmente, en el Cierre de Gestión 2021 se hizo un reconocimiento a la labor de la Unidad de Servicio al Ciudadano por su participación en el Concurso Actitudes que Engrandecen al movilizar la cultura del servicio en la entidad.</t>
  </si>
  <si>
    <t>Implementar las decisiones de la alta dirección con relación a las propuestas de mejora presentadas a partir del análisis de las PQRS, mejorando un proceso a través de metodologías de análisis integral del servicio</t>
  </si>
  <si>
    <t>Durante el  IV  trimestre de 2021 , se realizó la encuesta  de percepción y satisfacción de los grupos de valor y partes interesadas del Ministerio
Ciudadanos
IES
EAV
Entidades Territoriales</t>
  </si>
  <si>
    <t>Asistir al 100 % de  las ferias de atención al ciudadano programadas por el DNP</t>
  </si>
  <si>
    <t>Durante el IV trimestre de 2021  la UAC participo en las siguientes feria:
14, 15 de octubre se participo en la feria en dibuya la guajira
11, 12 de diciembre se participó en la feria de Santander de Quilichao 
De acuerdo a la nueva metodología establecida por el DAFP, se realizaron 2 capacitaciones una sobre Matricula Cero y Generación E, la otra sobre sistema maestro.  También se realizó atención presencial  en las carpas dispuestas en cual se resolvieron las inquietudes  presentadas por la ciudanía se realizó la   entrega  material educativo.</t>
  </si>
  <si>
    <t>Informe de las ferias https://www.mineducacion.gov.co/portal/atencion-al-ciudadano/Informes-de-Servicio-al-Ciudadano/400671:Ferias-de-Servicio-al-Ciudadano</t>
  </si>
  <si>
    <r>
      <rPr>
        <sz val="13"/>
        <rFont val="Arial"/>
        <family val="2"/>
      </rPr>
      <t>Se llevaron a cabo las actividades requeridas:</t>
    </r>
    <r>
      <rPr>
        <u/>
        <sz val="13"/>
        <color theme="10"/>
        <rFont val="Arial"/>
        <family val="2"/>
      </rPr>
      <t xml:space="preserve">
https://sig.mineducacion.gov.co/index.php?op=2&amp;sop=2.14.3.1&amp;proceso=354&amp;opcion_regreso=0</t>
    </r>
  </si>
  <si>
    <r>
      <rPr>
        <sz val="13"/>
        <rFont val="Arial"/>
        <family val="2"/>
      </rPr>
      <t>Se observo el cumplimiento de las actividades previstas:</t>
    </r>
    <r>
      <rPr>
        <u/>
        <sz val="13"/>
        <color theme="10"/>
        <rFont val="Arial"/>
        <family val="2"/>
      </rPr>
      <t xml:space="preserve">
https://www.mineducacion.gov.co/portal/atencion-al-ciudadano/Informes-de-Servicio-al-Ciudadano/352350:Informes-PQRSD</t>
    </r>
  </si>
  <si>
    <r>
      <rPr>
        <sz val="13"/>
        <rFont val="Arial"/>
        <family val="2"/>
      </rPr>
      <t>Se verificó el seguimiento de las actividades relacionadas</t>
    </r>
    <r>
      <rPr>
        <u/>
        <sz val="13"/>
        <color theme="10"/>
        <rFont val="Arial"/>
        <family val="2"/>
      </rPr>
      <t xml:space="preserve">
https://www.mineducacion.gov.co/portal/atencion-al-ciudadano/Informes-de-Servicio-al-Ciudadano/352350:Informes-PQRSD</t>
    </r>
  </si>
  <si>
    <t xml:space="preserve">A diciembre 31 de 2021, se cuenta con la siguiente documentación que da cumplimiento a requisitos del modelo centrado en la transparencia y la prevención de la corrupción, incluido el soborno:
1. Manual del SGAS MEN Rev.2 (Word).
2. Políticas Anti soborno MEN (Síntesis) (Word).
3. Análisis Contexto Externo MEN (Word).
4. Análisis PESTEL MEN 2021 - Cualitativo (Excel).
5. Propuesta Ajustes Guía de Administración del riesgo (Word).
6. Guía para la elaboración del Mapa de Riesgos de Corrupción (Word).
7. Informe de Levantamiento de Riesgos y controles Anti soborno (Word).
8. Guía taller Matriz de riesgos corrupción y soborno (Power Point).
9. Matriz Anti soborno consolidada MEN: Cada proceso o trámite cuenta con su hoja independiente dentro del documento (Excel).
9.1. Instrumento mapa de riesgos corrupción-soborno (Excel).
9.2. Matriz Corrupción y soborno MEN CONTRATACIÓN (Excel).
9.3. Matriz Corrupción y soborno MEN GESTIÓN DE SERVICIOS TIC (Excel).
9.4. Matriz Corrupción y soborno MEN GESTIÓN FINANCIERA (Excel).
9.5. Matriz Corrupción y soborno MEN TALENTO HUMANO (Excel).
9.6. Matriz riesgos de corrupción soborno – Evaluación y Asuntos Disciplinarios V1 (Excel).
9.7. Matriz riesgos de corrupción soborno – Trámite Subdirección de Inspección y vigilancia V1 (Excel).
9.8. Matriz riesgos de corrupción soborno – Trámites Subdirección de Aseguramiento de la Calidad V3 (Excel).
9.9. Matriz riesgos de corrupción soborno - Trámite Dirección de la Calidad EPBM V1 (Excel).
9.10. Matriz riesgos de corrupción soborno Trámite Servicio al Ciudadano V1 (Excel).
10. Liderazgo Roles y responsabilidad SGAS MEN (Word).
11. Guía de implementación política anti soborno (Word).
12. Plan de Capacitación y Concientización (Word).
13. Propuesta Presentación Socialización SGAS – MEN (Power Point).
14. Estrategia de comunicaciones para el SGAS – MEN (Word).
15. Procedimiento Debida Diligencia MEN V1 (Word).
16. Ajuste Compromiso de Probidad CN-FT-85_V3 (Word).
17. Política de regalos, hospitalidad, donaciones y beneficios similares (Word).
18. Protocolo RITA (Word).
19. Pautas Técnicas para implementar canales de denuncias anti soborno (Word).
20. Guía Banderas Rojas MEN (Word).
21. Instrumento Banderas Rojas Contratación (Excel).
22. Instrumento Banderas Rojas G. Financiera (Excel).
23. Instrumento Banderas Rojas Talento Humano (Excel).
24. Instrumento Banderas Rojas Trámites (Excel).
25. Ajuste al Procedimiento Auditoría Interna EAD-PR-01_V4 (Word).
26. Auditoria al sistema EAD-FT-06 V3 - Agenda de Auditoria (Excel).
27. Ajuste Formato Lista de Verificación EAD-FT-03 V3 (Excel).
28. Ajuste al Procedimiento Revisión por la dirección PM-PR-04_V6 (Word).
29. Cambios propuestos en los documentos (Word).
30. Ajuste a formato estudio previo a la contratación CN-FT-83_V7 (Word).
31. Ajuste Lista Chequeo Recepción Documentos CN-FT-18_V8 (Word).
32. Ajuste Formato Anexo Clausulado General CN-FT-81_V4 (Word).
33. Ajuste Formato Proyecto pliego condiciones CN-FT-05_V4 (Word).
34. Ajuste Formato Estudio Previo CN-FT-01_V10 (Word).
35. Formato de Identificación de los Trámites (2) (Excel).
36. Matriz de correlación de procesos del SGAS MEN vs Requisitos de la norma internacional ISO 37001:2016 (Excel).
37. Diagnóstico de cierre de brechas SGAS 37001 (Excel).
38. Diagnóstico Consultor Senior SGAS – MEN (Excel).
39. Declaración de Aplicabilidad (SOA) SGAS – MEN (Power Point).
40. Mapa de Aseguramiento MEN – (Excel).
41. Propuesta Temáticas Clave Capacitación Ministra de Educación Nacional (Power Point).
</t>
  </si>
  <si>
    <t>Se observó el cumplimiento de la actividad prevista: La documentación se evidencia en la siguiente ruta de la herramienta TEAMS:
Tablero Contrato CO.1PCCNTR,2476770BETA
Archivos General, Carpeta 5 Productos- Séptima Entrega - Producto 2.</t>
  </si>
  <si>
    <r>
      <t>En cumplimiento de la Circular 18 de 2021, con corte al mes de diciembre</t>
    </r>
    <r>
      <rPr>
        <b/>
        <sz val="13"/>
        <rFont val="Arial"/>
        <family val="2"/>
      </rPr>
      <t xml:space="preserve"> 964 </t>
    </r>
    <r>
      <rPr>
        <sz val="13"/>
        <rFont val="Arial"/>
        <family val="2"/>
      </rPr>
      <t xml:space="preserve">servidores figuran inscritos en el Curso de GESTIÓN DE LA TRANSPARENCIA de la Escuela Corporativa de los cuales </t>
    </r>
    <r>
      <rPr>
        <b/>
        <sz val="13"/>
        <rFont val="Arial"/>
        <family val="2"/>
      </rPr>
      <t>849</t>
    </r>
    <r>
      <rPr>
        <sz val="13"/>
        <rFont val="Arial"/>
        <family val="2"/>
      </rPr>
      <t xml:space="preserve"> servidores y contratistas obtuvieron certificado, contando así con un </t>
    </r>
    <r>
      <rPr>
        <b/>
        <sz val="13"/>
        <rFont val="Arial"/>
        <family val="2"/>
      </rPr>
      <t>88</t>
    </r>
    <r>
      <rPr>
        <sz val="13"/>
        <rFont val="Arial"/>
        <family val="2"/>
      </rPr>
      <t xml:space="preserve"> % sobre los servidores inscritos.</t>
    </r>
  </si>
  <si>
    <t>Se observó el  avance en el cumplimiento de las actividades propuestas durante el periodo de seguimiento.: Se adjunta Protocolo RITA</t>
  </si>
  <si>
    <t>Se observó el  avance en el cumplimiento de las actividades propuestas durante el periodo de seguimiento: Se adjuntan las memorias de los dos eventos</t>
  </si>
  <si>
    <t xml:space="preserve">Durante la vigencia 2021 se realizaron las siguientes acciones relacionadas con la implementación de la fase II de la estrategia REPORTATE: i) Se realizó el cargue y actualización de los indicadores creados en la fase I, acorde con su periodicidad para la vigencia 2021. ii) Se incluyeron nuevos cambios en visualización de información para incorporar cifras 2021. </t>
  </si>
  <si>
    <t>La Dependencia responsable realizó las actividades requeridas para el cumplimiento de la actividad</t>
  </si>
  <si>
    <t>El esquema de publicación se encuentra debidamente actualizado, con el fin de informar de manera ordenada a la ciudadanía, grupos de interés y de valor, sobre la información publicada y que se publicará en la página web, conforme al principio de divulgación proactiva de la información previsto en el artículo 3° de la Ley 1712 de 2014.</t>
  </si>
  <si>
    <t>Se observó la actualización del esquema de publicación de la información, en el enlace: 
https://www.mineducacion.gov.co/portal/micrositios-institucionales/Modelo-Integrado-de-Planeacion-y-Gestion/Gestion-archivistica/387565:Esquema-de-Publicacion-de-la-Informacion</t>
  </si>
  <si>
    <t xml:space="preserve">1. El sitio web del Ministerio de Educación Nacional cumple con los criterios de accesibilidad web nivel A y AA, de acuerdo con la Norma técnica colombiana – NTC 5854. Además de la implementación de textos alternativos para elementos no textuales, la estructuración mediante etiquetas, la organización de secuencias significativas, el control total del usuario sobre objetos, la operación y navegación mediante teclado y la navegación consistente, recientemente, con la entrada en vigencia de la Resolución 1519 de 2020, se han venido incorporando transcripciones de contenidos audiovisuales – esto es videos y audios-, de tal manera que se brindan alternativas para los elementos que se entregan mediante un único canal sensorial. 
2. En lo que respecta a los criterios de usabilidad, el sitio web del Ministerio de Educación cuenta con elementos que facilitan la navegación, tales como url limpias, migas de pan, ítems del menú principal consistentes, y una revisión constante de enlaces rotos. De igual manera, incorpora un estilo gráfico y estructura que se adapta a diferentes dispositivos y sistemas operativos; y funciona con mecanismos que facilitan la legibilidad y comprensión, tales como texto alineado a la izquierda, enlaces bien formulados, ausencia deliberada de desplazamiento (scroll) horizontal y ayudas para formularios. Sumado a lo anterior, a partir de las Resoluciones 1519 y 2893 de 2020, se han incorporado lineamientos estructurales, tales como la barra superior de GOV.CO, el pie de página con directrices establecidas por el Ministerio de las TIC, la creación de un espacio para la sección de Participa y la reestructuración del botón de Transparencia e información pública. </t>
  </si>
  <si>
    <t>Se evidenciaron avances en los ajustes en el portal web del Ministerio frente a los criterios del nivel AA de la Guía de Accesibilidad de Contenidos Web:
https://www.mineducacion.gov.co/portal/</t>
  </si>
  <si>
    <t>De acuerdo con los criterios de conformidad de la Guía de Accesibilidad de Contenidos Web -WCAG por sus siglas en inglés-, en su versión 2.1, se han registrado los siguientes ajustes y avances sobre los criterios de conformidad, de acuerdo con el nivel AA.
En el lenguaje HTML o XML para conformar páginas web, debe utilizarse la apertura y el cierre de cada marca; los inicios y fin de cada elemento deben ser adecuados y no traslaparse si ello no fuera requerido. Para cumplir con tal requerimiento, deben emplearse validadores de código con el fin de identificar posibles errores y, posteriormente, subsanarlos.
En ese sentido, actualmente el proveedor el CMS del sitio web del Ministerio de Educación Nacional, ha recibido los reportes efectuados, en este caso mediante la herramienta Tawdis, en los cuales se reconocen las líneas de código a ajustar. Los respectivos ajustes se verán reflejados en las nuevas versiones de las plantillas, justamente como cumplimiento a los postulados de la Resolución 2893 de 2020, expedida por el Ministerio de las TIC.
Además de los audios que continúan publicándose en la Sala de Prensa https://www.mineducacion.gov.co/portal/salaprensa/Audios/ , se han incluido los guiones correspondientes a la segunda temporada de los programas ´Historias en Altavoz”: https://www.mineducacion.gov.co/portal/salaprensa/Podcast/
A través de un enlace al inicio de cada página, es posible avanzar al cuerpo principal de la información. De esta manera, se evita que el usuario -sobre todo que utiliza ayudas para lectura de pantalla- tenga que pasar por todos los textos que se repiten, como el caso del menú principal de navegación.
Los contenidos audiovisuales en vivo que se presentan en el sitio web del Ministerio de Educación Nacional son videos embebidos de transmisiones desde YouTube, correspondientes a eventos de interés general. Todas estos, cuentan con el recurso de texto descriptivo.
Con las opciones incluidas en la barra de accesibilidad del sitio web del Ministerio de Educación Nacional puede aumentarse el texto en un 200% sin que se altere el contenido.
En todo el sitio web se mantiene la barra de navegación general. Asimismo, la navegación contextual siempre está alineada a la izquierda, independientemente del estilo de los menús</t>
  </si>
  <si>
    <t>Se verificó el seguimiento de las actividades relacionadas con el cumplimiento del plan de accesibilidad web del Ministerio de Educación Nacional: 
https://www.mineducacion.gov.co/portal/</t>
  </si>
  <si>
    <t>Se verificó la ejecución y seguimiento a los espacios de participación programados.: 8 y 9a. Correo solicitud seguimiento a espacios e instancias para I, II, III, IV trimestre 2021
8 y 9 b. Matriz excel seguimiento a instancias de participación consolidado al 2021-IV
8 y 9 c. Evidencias de instancias cargadas en  canal de Participación ciudadana en Teams</t>
  </si>
  <si>
    <t xml:space="preserve">Se  verificó la actualización de información institucional con el rediseño del micro sitio de "Transparencia y Acceso a la Información Pública" de la Entidad, de acuerdo a lo establecido en la Resolución 1519 de 2020, la cual se puede consultar en el enlace: 
https://www.mineducacion.gov.co/portal/atencion-al-ciudadano/Transparencia-y-acceso-a-informacion-publica/349495:Transparencia-y-acceso-a-informacion-publica </t>
  </si>
  <si>
    <t xml:space="preserve">Se reportaron los datos de operación de los trámites y de la OPA publicados en el SUIT con corte a noviembre de 2021, los datos del mes de diciembre se reciben por parte de las áreas la segunda semana del mes de enero
Adicionalmente, con el propósito de impulsar el fortalecimiento de las áreas que tienen a cargo los trámites del MEN se llevó a cabo la segunda parte de los talleres denominados "El Valor de una Promesa" con el objetivo de Sensibilizar a los profesionales que hacen realidad los trámites de la entidad sobre la importancia que tiene cada rol para garantizar experiencias memorables para los ciudadanos y cumplir la oferta de servicio definida para cada trámite. A partir de estos talleres en conjunto con las áreas se pudo plantear la estrategia de racionalización de trámites para la vigencia 2022
</t>
  </si>
  <si>
    <t>Se observó el cumplimiento de la actividad prevista por parte de la Subdirección de Desarrollo Organizacional con la actualización de tramites y procedimientos en la plataforma SUIT.
Se adjunta:
Matrices de los datos de operación de los tramites y de la OPA, Las memorias de los talleres, Propuesta estrategia trámites 2022</t>
  </si>
  <si>
    <t>El procedimiento se encuentra publicado en el siguiente enlace:
https://sig.mineducacion.gov.co/index.php?la=&amp;li=&amp;op=2&amp;sop=2.4.2&amp;id_doc=502&amp;version=6&amp;back=1</t>
  </si>
  <si>
    <t>"El 14 de octubre sesionó la mesa técnica de mejora de procesos a través del análisis de PQRS; la cual está adscrita al Comité de Gestión de Desempeño, durante el espacio se informa que con corte al 30 de septiembre la entidad recibió un  total, de 101.513 PQRSD, con un tiempo promedio de respuesta para todos los tipos documentales de: 18,1 días y un porcentaje de oportunidad: 90,69%, desde el mes de mayo el indicador se ubicó por encima del 90%, apalancando el resultado global de la entidad. En la mesa se observa que las acciones implementadas en los meses anteriores con las dependencias con bajos niveles de oportunidad tienen un impacto positivo en los resultados aumentando el porcentaje de oportunidad y disminuyendo los días promedio de respuesta. Se requiere mantener las acciones para garantizar el cumplimiento de los objetivos planeados.
Aunque no se realiza sesión de la mesa en el mes de noviembre, se generó el informe del mes de octubre, encontrado que con corte a 30 de octubre se recibieron 112.747 PQRSD, y se atendieron con un tiempo promedio de respuesta de 17,5 días y un indicador de oportunidad del 91,10%; lo anterior evidencia una mejora continua de la gestión de las PQRSD de acuerdo con las acciones implementadas, por cuanto existe un incremento de 0,41 puntos porcentuales en la oportunidad y una reducción de 0,6 días en el tiempo de respuesta. Así las cosas, se espera en el mes de enero de 2022, genera la evaluación de la vigencia para analizar el impacto de las acciones, establecer aquellas actividades que deben permanecer y cuáles se deben reformular.
En el mes de diciembre se hizo seguimiento a las áreas que tienen planes de mejoramiento formulados para la mejora del indicador de PQRSD. Se adjunta el excel con el seguimiento realizado."
Durante el IV trimestre, se realizó una  mesa técnica  para realizar los análisis de mejora a los procesos de PQRSD
se realizaron 3 informes   lde análisis de mejora a los procesos de PQRSD</t>
  </si>
  <si>
    <t>Al corte de diciembre de 2021, se ha dado cumplimiento de manera oportuna, a lo establecido en los anexos o documentos técnicos, los cuales hacen parte de los Acuerdo/Convenios de intercambio de información suscritos por el MEN con entidades públicas. Esta información se encuentra cargada en los ftp dispuestos por las entidades para tal fin</t>
  </si>
  <si>
    <t>Se generó el informe mensual de registro único de peticiones de octubre, noviembre y  diciembre  el cual es publicado en la sección de transparencia.</t>
  </si>
  <si>
    <t xml:space="preserve">
Durante el IV trimestre, se generó el informe de PQRSD  con los porcentajes de oportunidad y atención  el cual se encuentra publicado en la sección de transparencia.</t>
  </si>
  <si>
    <t>Durante el IV trimestre, se generó el informe mensual de los meses de Octubre, noviembre, diciembre para las  dependencias y grupos de trabajo,  en el cual se puede evidenciar el volumen de requerimientos radicados y el nivel de oportunidad obtenido para cada una de las dependidas del MEN, el análisis y las recomendaciones para subir los porcentajes de oportunidad.</t>
  </si>
  <si>
    <t xml:space="preserve">La SDO, revisa que los líderes de proceso hagan cada trimestre el monitoreo de riesgos de gestión y de corrupción y publica el respectivo análisis del monitoreo de riesgos en la INTRANET (sección información complementaria del SIG)
Adicionalmente, se realizaron sesiones con las áreas lideres de los procesos susceptibles de soborno con el fin de identificar los controles necesarios para combatir las causas que pueden originar la materialización de los riesgos que puedan afectar la política y el cumplimiento de los objetivos institucionales. Dichas sesiones fueron lideradas por la firma consultora Beta Group
 </t>
  </si>
  <si>
    <t>Se llevó a cabo la actividad requerida: La documentación se evidencia en la siguiente ruta de la herramienta TEAMS:
Tablero Contrato CO.1PCCNTR,2476770BETA
Archivos General, Carpeta 5 Productos- Sexta Entrega - Producto 2.</t>
  </si>
  <si>
    <t>Conocimiento de cómo se desarrolla el trámite, evitando cometer  errores y generando agilidad en la realización del trámite.</t>
  </si>
  <si>
    <t>En el cuatro trimestre, el Ministerio de Educación Nacional actualizó y publicó la resolución No. 024302 de 2021 que rige el trámite, “Por medio de la cual se regula el trámite de convalidaciones de estudios parciales, equivalentes a los niveles de educación preescolar, básica y media y títulos de bachiller realizados y otorgados en el exterior y se derogan las resoluciones 631 y 6571 de 1977”</t>
  </si>
  <si>
    <r>
      <t>Se verificó la actualización del trámite mediante la publicación de la Resolución No.024302 de 2021 del 24 de diciembre de 2021, que rige el trámite, “</t>
    </r>
    <r>
      <rPr>
        <i/>
        <sz val="16"/>
        <rFont val="Arial"/>
        <family val="2"/>
      </rPr>
      <t>Por medio de la cual se regula el trámite de convalidaciones de estudios parciales, equivalentes a los niveles de educación preescolar, básica y media y títulos de bachiller realizados y otorgados en el exterior y se derogan las resoluciones 631 y 6571 de 1977”</t>
    </r>
  </si>
  <si>
    <t>Se identificó, programó y publicó los espacios de diálogo. Este proceso se realiza en 2 fases:
* Definición: realizada al inicio de la vigencia, y cuyo fin es el levantamiento del cronograma de espacios de diálogo que se implementarán durante la vigencia
* Monitoreo: realizado al corte de cada trimestre, a través del cual, las áreas reportan aspectos del desarrollo de estos espacios y consolidan los soportes que lo respaldan.
En todo caso,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cabe mencionar que los principales espacios desarrollados durante la vigencia, están asociados a los temas de: Foro Educativo, infraestructura escolar, gratuidad, retorno a la presencialidad, calendario escolar, reconocimientos estudiantes Saber 11, Generación E, auxilios educativos, proyecto transformación ICETEX, Gratuidad Educativa, diálogos con jóvenes, vacunación a docentes, especial día del maestro, entre otros.</t>
  </si>
  <si>
    <t xml:space="preserve">Se evidenció la realización de la actividad tal y como se documento: 12a. Oficios sol y respuesta ajuste nombre actividad PC 2021
12b. Nota de prensa interna promoción Portal Educación Rinde Cuentas
12c. Nota de prensa externa promoción mecanismos de participación ciudadana MEN, publicada en la página web institucional en el enlace: https://www.mineducacion.gov.co/portal/salaprensa/Noticias/408516:El-Ministerio-de-Educacion-pone-a-disposicion-de-toda-la-ciudadania-la-informacion-de-los-espacios-de-participacion-que-tiene-dispuestos-para-hacer-equipo-alrededor-de-los-temas-clave-de-la-agenda-educativa
12d. Pantallazo promoción Menú Participa en Facebook
12e. Nota de prensa interna invitación conversatorio participación ciudadana
12f. Informe grupo focal PC 
Enlaces a la página web institucional
Home: https://www.mineducacion.gov.co/portal/#menu_principal
Menú Transparencia: https://www.mineducacion.gov.co/portal/atencion-al-ciudadano/Transparencia-y-acceso-a-informacion-publica/349495:Transparencia-y-acceso-a-informacion-publica
Menú Participa: https://www.mineducacion.gov.co/portal/Participa/
Portal Educación Rinde Cuentas: https://educacionrindecuentas.mineducacion.gov.co/
Acceso al Foro Educativo Nacional 2021: https://eventos.colombiaaprende.edu.co/
</t>
  </si>
  <si>
    <t>Se evidenció el cumplimiento de la actividad propuesta: 
Nota prensa: https://www.mineducacion.gov.co/portal/salaprensa/Noticias/408516:El-Ministerio-de-Educacion-pone-a-disposicion-de-toda-la-ciudadania-la-informacion-de-los-espacios-de-participacion-que-tiene-dispuestos-para-hacer-equipo-alrededor-de-los-temas-clave-de-la-agenda-educativa</t>
  </si>
  <si>
    <t>Se llevó a cabo la actividad requerida: Documento Informe de Gestión 2021, disponible en: https://www.mineducacion.gov.co/1759/articles-385377_recurso_20.pdf</t>
  </si>
  <si>
    <t>Se llevó a cabo el informe requerido lo cual consta: Informe Rendición de Cuentas Construcción de Paz Enero- Diciembre 2020
https://www.mineducacion.gov.co/1759/articles-385568_recurso_16.pdf</t>
  </si>
  <si>
    <t>Se verificó el cumplimiento de la actividad correspondiente: Portal educación rinde cuentas: https://educacionrindecuentas.mineducacion.gov.co/
Documento Informe Actualización Portal Educación Rinde Cuentas</t>
  </si>
  <si>
    <t>Se verificó el cumplimiento de la actividad prevista: Listos de asistencia, Grabación de las Sesiones.
Se adjuntan memorias de las dos capacitaciones</t>
  </si>
  <si>
    <t xml:space="preserve">Durante el IV trimestre de 2021 se cualificaron 272  servidores de la tercerizados del Call center y Front office  con el objetivo de fortalecer las competencias en temas institucionales  de accesibilidad y servicio al ciudadano </t>
  </si>
  <si>
    <t xml:space="preserve">Se verificó el cumplimiento de las actividades planeadas: Listados de Asistencia </t>
  </si>
  <si>
    <t xml:space="preserve">Durante el IV trimestre de 2021, se participo: 
03 de diciembre IV seminario de lenguaje claro  
15 de diciembre en el sexto encuentro transversal Relación estado ciudadano 
</t>
  </si>
  <si>
    <r>
      <rPr>
        <sz val="11"/>
        <rFont val="Arial"/>
        <family val="2"/>
      </rPr>
      <t>Se llevó a cabo la actividad requerida:</t>
    </r>
    <r>
      <rPr>
        <u/>
        <sz val="11"/>
        <color theme="10"/>
        <rFont val="Calibri"/>
        <family val="2"/>
        <scheme val="minor"/>
      </rPr>
      <t xml:space="preserve">
https://www.mineducacion.gov.co/portal/micrositios-institucionales/Modelo-Integrado-de-Planeación-y-Gestión/398739:</t>
    </r>
  </si>
  <si>
    <t>El 14 de octubre sesionó la mesa técnica de mejora de procesos a través del análisis de PQRS; la cual está adscrita al Comité de Gestión de Desempeño, durante el espacio se informa que con corte al 30 de septiembre la entidad recibió un  total, de 101.513 PQRSD, con un tiempo promedio de respuesta para todos los tipos documentales de: 18,1 días y un porcentaje de oportunidad: 90,69%, desde el mes de mayo el indicador se ubicó por encima del 90%, apalancando el resultado global de la entidad. En la mesa se observa que las acciones implementadas en los meses anteriores con las dependencias con bajos niveles de oportunidad tienen un impacto positivo en los resultados aumentando el porcentaje de oportunidad y disminuyendo los días promedio de respuesta. Se requiere mantener las acciones para garantizar el cumplimiento de los objetivos planeados.
Aunque no se realiza sesión de la mesa en el mes de noviembre, se generó el informe del mes de octubre, encontrado que con corte a 30 de octubre se recibieron 112.747 PQRSD, y se atendieron con un tiempo promedio de respuesta de 17,5 días y un indicador de oportunidad del 91,10%; lo anterior evidencia una mejora continua de la gestión de las PQRSD de acuerdo con las acciones implementadas, por cuanto existe un incremento de 0,41 puntos porcentuales en la oportunidad y una reducción de 0,6 días en el tiempo de respuesta. Así las cosas, se espera en el mes de enero de 2022, genera la evaluación de la vigencia para analizar el impacto de las acciones, establecer aquellas actividades que deben permanecer y cuáles se deben reformular.
En el mes de diciembre se hizo seguimiento a las áreas que tienen planes de mejoramiento formulados para la mejora del indicador de PQRSD. Se adjunta el Excel con el seguimiento realizado.</t>
  </si>
  <si>
    <t>Se verificó el cumplimiento de la actividad prevista: Se adjunta Presentación</t>
  </si>
  <si>
    <t xml:space="preserve">Se observó la realización del Informe de avance Encuestas </t>
  </si>
  <si>
    <t>Se verificó el cumplimiento de la acción prevista. Evidencia: Informe elaborado. </t>
  </si>
  <si>
    <t>Se realizó el Informe de avance sobre la Implementación de las Guías de Políticas del Modelo Integrado de Planeación y Gestión </t>
  </si>
  <si>
    <t>Se verificó el cumplimiento de la acción prevista. Evidencia: Guías publicadas </t>
  </si>
  <si>
    <t>Fueron publicadas 18 guías de implementación de política:
 </t>
  </si>
  <si>
    <t xml:space="preserve">La oficina de Contratación informó que se encuentran vinculados el 100% de los contratistas que tienen un contrato vigente a la fecha en el Ministerio de Educación Nacional.
La Subdirección de Talento Humano elaboró el informe "Evidencia de la gestión del Ministerio de Educación en la actualización de SIGEP", se observa un avance del 90% en cuanto al módulo de empleo, 92% módulo de organización, 92% Actualización de SIGEP MEN, para la publicación y actualización de la información sobre los servidores públicos. </t>
  </si>
  <si>
    <t>Se evidenció el cumplimiento de las actividades correspondientes al periodo objeto de seguimiento a cargo de la Subdirección de Contratación en cuanto a la información de contratistas.
SECOP II:
https://community.secop.gov.co/Public/Tendering/ContractNoticeManagement/Index?currentLanguage=es-CO&amp;Page=login&amp;Country=CO&amp;SkinName=CCE
Con respecto a la información de servidores de planta se evidenció cumplimiento parcial. Se recomienda continuar con el ritmo de trabajo para logra el 100%  en la publicación y actualización de la información en el Sistema de Gestión de Empleo Público-SIGEP</t>
  </si>
  <si>
    <t xml:space="preserve"> Durante el III cuatrimestre se realizaron en total de 3  Cafés para conversar e inspirar. Las presentaciones, documentos y videos se encuentran disponibles en el micrositio de la intranet Café para Conversar e Inspirar con la Ministra</t>
  </si>
  <si>
    <t xml:space="preserve">
Se culminó por parte de los servidores y contratistas la realización de los cursos de la escuela corporativa en el 2021, un total de 964 inscritos, 849 egresados dando un cumplimiento del 88% de participación del curso de gestión de la transparencia. 
Dentro del proceso de Gestión del Talento Humano, específicamente en el procedimiento TH-PR-21- Vinculación del Talento Humano se tiene previsto que dentro de los documentos recibidos en los casos de vinculación para los cargos se debe verificar que se encuentre el formato de Declaración de conflicto de Intereses aparente o potencial identificado con el código TH-FT-42 diligenciado y firmado. 
Con el objetivo de fortalecer los mecanismos de lucha contra la corrupción y garantizar la gestión de denuncias dentro de los términos de ley, se contó con la ultima versión del protocolo RITA del Ministerio, dando cumplimiento al pacto por transparencia y la integridad firmado en el 2020. </t>
  </si>
  <si>
    <t xml:space="preserve">Se verificaron las siguientes evidencias: 1. Matriz realizada para el curso de gestión de transparencia 2. Manual RITA 3. Procedimientos conflicto de interés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</si>
</sst>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80"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0"/>
      <color theme="1"/>
      <name val="Arial"/>
      <family val="2"/>
    </font>
    <font>
      <b/>
      <sz val="11"/>
      <color theme="0"/>
      <name val="Arial"/>
      <family val="2"/>
    </font>
    <font>
      <b/>
      <sz val="9"/>
      <color theme="0"/>
      <name val="Arial"/>
      <family val="2"/>
    </font>
    <font>
      <b/>
      <sz val="10"/>
      <color theme="0"/>
      <name val="Arial"/>
      <family val="2"/>
    </font>
    <font>
      <b/>
      <sz val="20"/>
      <color theme="1"/>
      <name val="Calibri"/>
      <family val="2"/>
      <scheme val="minor"/>
    </font>
    <font>
      <b/>
      <sz val="16"/>
      <color theme="1"/>
      <name val="Arial"/>
      <family val="2"/>
    </font>
    <font>
      <sz val="10"/>
      <color theme="1"/>
      <name val="Calibri"/>
      <family val="2"/>
      <scheme val="minor"/>
    </font>
    <font>
      <b/>
      <sz val="72"/>
      <color theme="1"/>
      <name val="Calibri"/>
      <family val="2"/>
      <scheme val="minor"/>
    </font>
    <font>
      <sz val="36"/>
      <color theme="1"/>
      <name val="Calibri"/>
      <family val="2"/>
      <scheme val="minor"/>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22"/>
      <color theme="1"/>
      <name val="Arial"/>
      <family val="2"/>
    </font>
    <font>
      <sz val="14"/>
      <color theme="1" tint="4.9989318521683403E-2"/>
      <name val="Arial"/>
      <family val="2"/>
    </font>
    <font>
      <sz val="72"/>
      <name val="Calibri"/>
      <family val="2"/>
      <scheme val="minor"/>
    </font>
    <font>
      <sz val="14"/>
      <color theme="1"/>
      <name val="Arial"/>
      <family val="2"/>
    </font>
    <font>
      <sz val="14"/>
      <name val="Arial"/>
      <family val="2"/>
    </font>
    <font>
      <sz val="48"/>
      <color theme="1"/>
      <name val="Calibri"/>
      <family val="2"/>
      <scheme val="minor"/>
    </font>
    <font>
      <b/>
      <sz val="48"/>
      <color theme="0"/>
      <name val="Arial"/>
      <family val="2"/>
    </font>
    <font>
      <b/>
      <sz val="48"/>
      <color theme="1"/>
      <name val="Arial"/>
      <family val="2"/>
    </font>
    <font>
      <sz val="48"/>
      <color theme="1"/>
      <name val="Arial"/>
      <family val="2"/>
    </font>
    <font>
      <sz val="48"/>
      <color rgb="FF000000"/>
      <name val="Arial"/>
      <family val="2"/>
    </font>
    <font>
      <b/>
      <sz val="26"/>
      <color theme="1"/>
      <name val="Calibri"/>
      <family val="2"/>
      <scheme val="minor"/>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sz val="11"/>
      <color theme="1"/>
      <name val="Calibri"/>
      <family val="2"/>
    </font>
    <font>
      <b/>
      <sz val="18"/>
      <color theme="1"/>
      <name val="Calibri"/>
      <family val="2"/>
      <scheme val="minor"/>
    </font>
    <font>
      <b/>
      <sz val="18"/>
      <name val="Arial"/>
      <family val="2"/>
    </font>
    <font>
      <b/>
      <sz val="24"/>
      <color theme="1"/>
      <name val="Arial"/>
      <family val="2"/>
    </font>
    <font>
      <b/>
      <sz val="20"/>
      <color theme="0"/>
      <name val="Arial"/>
      <family val="2"/>
    </font>
    <font>
      <sz val="20"/>
      <color theme="1"/>
      <name val="Calibri"/>
      <family val="2"/>
      <scheme val="minor"/>
    </font>
    <font>
      <sz val="16"/>
      <name val="Arial"/>
      <family val="2"/>
    </font>
    <font>
      <sz val="24"/>
      <color theme="1"/>
      <name val="Calibri"/>
      <family val="2"/>
      <scheme val="minor"/>
    </font>
    <font>
      <sz val="8"/>
      <name val="Calibri"/>
      <family val="2"/>
      <scheme val="minor"/>
    </font>
    <font>
      <sz val="9"/>
      <color theme="1"/>
      <name val="Arial"/>
      <family val="2"/>
    </font>
    <font>
      <b/>
      <sz val="20"/>
      <name val="Calibri"/>
      <family val="2"/>
      <scheme val="minor"/>
    </font>
    <font>
      <sz val="18"/>
      <color theme="1"/>
      <name val="Calibri"/>
      <family val="2"/>
      <scheme val="minor"/>
    </font>
    <font>
      <b/>
      <sz val="18"/>
      <color theme="0"/>
      <name val="Arial"/>
      <family val="2"/>
    </font>
    <font>
      <b/>
      <sz val="14"/>
      <name val="Calibri"/>
      <family val="2"/>
      <scheme val="minor"/>
    </font>
    <font>
      <b/>
      <sz val="14"/>
      <color theme="1"/>
      <name val="Calibri"/>
      <family val="2"/>
      <scheme val="minor"/>
    </font>
    <font>
      <b/>
      <sz val="48"/>
      <name val="Calibri"/>
      <family val="2"/>
      <scheme val="minor"/>
    </font>
    <font>
      <b/>
      <sz val="48"/>
      <color theme="1"/>
      <name val="Calibri"/>
      <family val="2"/>
      <scheme val="minor"/>
    </font>
    <font>
      <u/>
      <sz val="11"/>
      <color theme="10"/>
      <name val="Calibri"/>
      <family val="2"/>
      <scheme val="minor"/>
    </font>
    <font>
      <sz val="11"/>
      <color theme="10"/>
      <name val="Calibri"/>
      <family val="2"/>
      <scheme val="minor"/>
    </font>
    <font>
      <sz val="16"/>
      <color theme="1" tint="4.9989318521683403E-2"/>
      <name val="Arial"/>
      <family val="2"/>
    </font>
    <font>
      <b/>
      <sz val="16"/>
      <name val="Arial"/>
      <family val="2"/>
    </font>
    <font>
      <sz val="11"/>
      <color rgb="FF0D0D0D"/>
      <name val="Arial"/>
      <family val="2"/>
    </font>
    <font>
      <b/>
      <sz val="11"/>
      <color rgb="FF0D0D0D"/>
      <name val="Arial"/>
      <family val="2"/>
    </font>
    <font>
      <b/>
      <sz val="13"/>
      <color theme="0"/>
      <name val="Arial"/>
      <family val="2"/>
    </font>
    <font>
      <sz val="13"/>
      <color theme="1"/>
      <name val="Calibri"/>
      <family val="2"/>
      <scheme val="minor"/>
    </font>
    <font>
      <b/>
      <sz val="13"/>
      <color theme="1" tint="4.9989318521683403E-2"/>
      <name val="Arial"/>
      <family val="2"/>
    </font>
    <font>
      <sz val="13"/>
      <color theme="1" tint="4.9989318521683403E-2"/>
      <name val="Arial"/>
      <family val="2"/>
    </font>
    <font>
      <sz val="13"/>
      <name val="Arial"/>
      <family val="2"/>
    </font>
    <font>
      <sz val="13"/>
      <color theme="1"/>
      <name val="Calibri"/>
      <family val="2"/>
    </font>
    <font>
      <sz val="16"/>
      <color theme="1"/>
      <name val="Arial"/>
      <family val="2"/>
    </font>
    <font>
      <u/>
      <sz val="13"/>
      <color theme="10"/>
      <name val="Arial"/>
      <family val="2"/>
    </font>
    <font>
      <sz val="13"/>
      <color theme="1"/>
      <name val="Arial"/>
      <family val="2"/>
    </font>
    <font>
      <b/>
      <sz val="16"/>
      <color theme="0"/>
      <name val="Arial"/>
      <family val="2"/>
    </font>
    <font>
      <b/>
      <sz val="13"/>
      <color rgb="FF000000"/>
      <name val="Arial"/>
      <family val="2"/>
    </font>
    <font>
      <b/>
      <sz val="13"/>
      <color rgb="FF7030A0"/>
      <name val="Arial"/>
      <family val="2"/>
    </font>
    <font>
      <b/>
      <sz val="13"/>
      <name val="Arial"/>
      <family val="2"/>
    </font>
    <font>
      <b/>
      <sz val="13"/>
      <color theme="1"/>
      <name val="Arial"/>
      <family val="2"/>
    </font>
    <font>
      <i/>
      <sz val="16"/>
      <name val="Arial"/>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rgb="FF002060"/>
        <bgColor rgb="FF000000"/>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59999389629810485"/>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style="thin">
        <color theme="1" tint="0.499984740745262"/>
      </right>
      <top/>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style="hair">
        <color rgb="FF0070C0"/>
      </left>
      <right/>
      <top/>
      <bottom style="thin">
        <color rgb="FF0070C0"/>
      </bottom>
      <diagonal/>
    </border>
    <border>
      <left style="hair">
        <color rgb="FF0070C0"/>
      </left>
      <right style="thin">
        <color theme="0"/>
      </right>
      <top style="hair">
        <color rgb="FF0070C0"/>
      </top>
      <bottom/>
      <diagonal/>
    </border>
    <border>
      <left style="thin">
        <color theme="0"/>
      </left>
      <right/>
      <top style="hair">
        <color rgb="FF0070C0"/>
      </top>
      <bottom style="thin">
        <color theme="0"/>
      </bottom>
      <diagonal/>
    </border>
    <border>
      <left/>
      <right/>
      <top style="hair">
        <color rgb="FF0070C0"/>
      </top>
      <bottom style="thin">
        <color theme="0"/>
      </bottom>
      <diagonal/>
    </border>
    <border>
      <left/>
      <right style="thin">
        <color theme="0"/>
      </right>
      <top style="hair">
        <color rgb="FF0070C0"/>
      </top>
      <bottom style="thin">
        <color theme="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thin">
        <color theme="0"/>
      </right>
      <top/>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medium">
        <color theme="1" tint="0.499984740745262"/>
      </left>
      <right style="medium">
        <color theme="1" tint="0.499984740745262"/>
      </right>
      <top/>
      <bottom style="medium">
        <color theme="1" tint="0.499984740745262"/>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top style="thin">
        <color rgb="FF0070C0"/>
      </top>
      <bottom/>
      <diagonal/>
    </border>
    <border>
      <left/>
      <right style="medium">
        <color theme="1" tint="0.499984740745262"/>
      </right>
      <top style="thin">
        <color rgb="FF0070C0"/>
      </top>
      <bottom/>
      <diagonal/>
    </border>
    <border>
      <left/>
      <right style="thin">
        <color rgb="FF0070C0"/>
      </right>
      <top style="thin">
        <color rgb="FF0070C0"/>
      </top>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hair">
        <color rgb="FF0070C0"/>
      </left>
      <right/>
      <top style="thin">
        <color rgb="FF0070C0"/>
      </top>
      <bottom style="thin">
        <color rgb="FF0070C0"/>
      </bottom>
      <diagonal/>
    </border>
    <border>
      <left/>
      <right/>
      <top/>
      <bottom style="thin">
        <color rgb="FF0070C0"/>
      </bottom>
      <diagonal/>
    </border>
    <border>
      <left style="thin">
        <color theme="8"/>
      </left>
      <right style="thin">
        <color theme="8"/>
      </right>
      <top style="thin">
        <color theme="8"/>
      </top>
      <bottom style="thin">
        <color theme="8"/>
      </bottom>
      <diagonal/>
    </border>
    <border>
      <left/>
      <right style="thin">
        <color indexed="64"/>
      </right>
      <top/>
      <bottom style="thin">
        <color indexed="64"/>
      </bottom>
      <diagonal/>
    </border>
    <border>
      <left style="thin">
        <color indexed="64"/>
      </left>
      <right/>
      <top/>
      <bottom style="thin">
        <color indexed="64"/>
      </bottom>
      <diagonal/>
    </border>
    <border>
      <left style="medium">
        <color rgb="FF0070C0"/>
      </left>
      <right/>
      <top/>
      <bottom style="medium">
        <color rgb="FF0070C0"/>
      </bottom>
      <diagonal/>
    </border>
    <border>
      <left/>
      <right/>
      <top/>
      <bottom style="medium">
        <color rgb="FF0070C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top/>
      <bottom style="thin">
        <color rgb="FF0070C0"/>
      </bottom>
      <diagonal/>
    </border>
    <border>
      <left/>
      <right style="thin">
        <color rgb="FF0070C0"/>
      </right>
      <top/>
      <bottom style="thin">
        <color rgb="FF0070C0"/>
      </bottom>
      <diagonal/>
    </border>
    <border>
      <left style="thin">
        <color indexed="64"/>
      </left>
      <right/>
      <top style="medium">
        <color indexed="64"/>
      </top>
      <bottom style="medium">
        <color indexed="64"/>
      </bottom>
      <diagonal/>
    </border>
    <border>
      <left style="medium">
        <color rgb="FF0070C0"/>
      </left>
      <right/>
      <top/>
      <bottom/>
      <diagonal/>
    </border>
    <border>
      <left style="medium">
        <color rgb="FF0070C0"/>
      </left>
      <right/>
      <top style="thin">
        <color rgb="FF0070C0"/>
      </top>
      <bottom/>
      <diagonal/>
    </border>
    <border>
      <left style="thin">
        <color indexed="64"/>
      </left>
      <right/>
      <top/>
      <bottom style="medium">
        <color indexed="64"/>
      </bottom>
      <diagonal/>
    </border>
    <border>
      <left style="thin">
        <color rgb="FF0070C0"/>
      </left>
      <right/>
      <top style="medium">
        <color indexed="64"/>
      </top>
      <bottom style="thin">
        <color rgb="FF0070C0"/>
      </bottom>
      <diagonal/>
    </border>
    <border>
      <left/>
      <right/>
      <top style="medium">
        <color indexed="64"/>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medium">
        <color indexed="64"/>
      </right>
      <top/>
      <bottom style="thin">
        <color indexed="64"/>
      </bottom>
      <diagonal/>
    </border>
  </borders>
  <cellStyleXfs count="11">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59" fillId="0" borderId="0" applyNumberFormat="0" applyFill="0" applyBorder="0" applyAlignment="0" applyProtection="0"/>
  </cellStyleXfs>
  <cellXfs count="549">
    <xf numFmtId="0" fontId="0" fillId="0" borderId="0" xfId="0"/>
    <xf numFmtId="0" fontId="3" fillId="0" borderId="0" xfId="0" applyFont="1" applyAlignment="1">
      <alignment horizontal="center" vertical="center"/>
    </xf>
    <xf numFmtId="0" fontId="3" fillId="0" borderId="0" xfId="0" applyFont="1"/>
    <xf numFmtId="0" fontId="9" fillId="0" borderId="0" xfId="0" applyFont="1"/>
    <xf numFmtId="0" fontId="11" fillId="0" borderId="0" xfId="0" applyFont="1"/>
    <xf numFmtId="9" fontId="13" fillId="6" borderId="6" xfId="0" applyNumberFormat="1" applyFont="1" applyFill="1" applyBorder="1" applyAlignment="1">
      <alignment horizontal="center" vertical="center"/>
    </xf>
    <xf numFmtId="0" fontId="10" fillId="2" borderId="0" xfId="2" applyFill="1"/>
    <xf numFmtId="0" fontId="10" fillId="0" borderId="0" xfId="2"/>
    <xf numFmtId="0" fontId="18" fillId="0" borderId="0" xfId="0" applyFont="1"/>
    <xf numFmtId="0" fontId="20" fillId="0" borderId="0" xfId="0" applyFont="1"/>
    <xf numFmtId="0" fontId="22" fillId="0" borderId="27" xfId="0" applyFont="1" applyBorder="1" applyAlignment="1">
      <alignment vertical="center" wrapText="1"/>
    </xf>
    <xf numFmtId="0" fontId="22" fillId="0" borderId="27" xfId="0" applyFont="1" applyBorder="1" applyAlignment="1">
      <alignment horizontal="center" vertical="center" wrapText="1"/>
    </xf>
    <xf numFmtId="0" fontId="13" fillId="8" borderId="26" xfId="0" applyFont="1" applyFill="1" applyBorder="1" applyAlignment="1">
      <alignment horizontal="center" vertical="center" wrapText="1"/>
    </xf>
    <xf numFmtId="0" fontId="6" fillId="6" borderId="5" xfId="0" applyFont="1" applyFill="1" applyBorder="1" applyAlignment="1">
      <alignment horizontal="center" vertical="center" textRotation="90"/>
    </xf>
    <xf numFmtId="0" fontId="6" fillId="6" borderId="5" xfId="0" applyFont="1" applyFill="1" applyBorder="1" applyAlignment="1">
      <alignment horizontal="center" vertical="center" textRotation="90" wrapText="1"/>
    </xf>
    <xf numFmtId="0" fontId="10" fillId="2" borderId="0" xfId="2" applyFont="1" applyFill="1"/>
    <xf numFmtId="0" fontId="13" fillId="8" borderId="3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horizontal="center" vertical="center"/>
    </xf>
    <xf numFmtId="0" fontId="13" fillId="10" borderId="47" xfId="0" applyFont="1" applyFill="1" applyBorder="1" applyAlignment="1">
      <alignment horizontal="center" vertical="center" wrapText="1"/>
    </xf>
    <xf numFmtId="0" fontId="13" fillId="10" borderId="45" xfId="0" applyFont="1" applyFill="1" applyBorder="1" applyAlignment="1">
      <alignment horizontal="center" vertical="center" wrapText="1"/>
    </xf>
    <xf numFmtId="0" fontId="13" fillId="10" borderId="46" xfId="0" applyFont="1" applyFill="1" applyBorder="1" applyAlignment="1">
      <alignment horizontal="center" vertical="center" wrapText="1"/>
    </xf>
    <xf numFmtId="9" fontId="13" fillId="6" borderId="49" xfId="0" applyNumberFormat="1" applyFont="1" applyFill="1" applyBorder="1" applyAlignment="1">
      <alignment horizontal="center" vertical="center"/>
    </xf>
    <xf numFmtId="0" fontId="3" fillId="0" borderId="48" xfId="0" applyFont="1" applyBorder="1" applyAlignment="1">
      <alignment horizontal="center" vertical="center"/>
    </xf>
    <xf numFmtId="0" fontId="3" fillId="5" borderId="48" xfId="0" applyFont="1" applyFill="1" applyBorder="1" applyAlignment="1">
      <alignment horizontal="center" vertical="center"/>
    </xf>
    <xf numFmtId="9" fontId="4" fillId="4" borderId="48" xfId="0" applyNumberFormat="1" applyFont="1" applyFill="1" applyBorder="1" applyAlignment="1">
      <alignment horizontal="center" vertical="center"/>
    </xf>
    <xf numFmtId="0" fontId="3" fillId="3" borderId="48" xfId="0" applyFont="1" applyFill="1" applyBorder="1" applyAlignment="1">
      <alignment horizontal="center" vertical="center"/>
    </xf>
    <xf numFmtId="9" fontId="3" fillId="3" borderId="48" xfId="1" applyFont="1" applyFill="1" applyBorder="1" applyAlignment="1">
      <alignment horizontal="center" vertical="center"/>
    </xf>
    <xf numFmtId="0" fontId="2" fillId="0" borderId="48" xfId="0" applyFont="1" applyBorder="1" applyAlignment="1">
      <alignment horizontal="justify" vertical="center" wrapText="1"/>
    </xf>
    <xf numFmtId="0" fontId="13" fillId="10" borderId="50" xfId="0" applyFont="1" applyFill="1" applyBorder="1" applyAlignment="1">
      <alignment horizontal="center" vertical="center" wrapText="1"/>
    </xf>
    <xf numFmtId="14" fontId="9" fillId="2" borderId="48" xfId="0" applyNumberFormat="1" applyFont="1" applyFill="1" applyBorder="1" applyAlignment="1">
      <alignment horizontal="center" vertical="center" wrapText="1"/>
    </xf>
    <xf numFmtId="14" fontId="9" fillId="2" borderId="48" xfId="0" applyNumberFormat="1" applyFont="1" applyFill="1" applyBorder="1" applyAlignment="1">
      <alignment horizontal="center" vertical="center"/>
    </xf>
    <xf numFmtId="9" fontId="9" fillId="2" borderId="48" xfId="0" applyNumberFormat="1" applyFont="1" applyFill="1" applyBorder="1" applyAlignment="1">
      <alignment horizontal="center" vertical="center"/>
    </xf>
    <xf numFmtId="0" fontId="23" fillId="0" borderId="51" xfId="0" applyFont="1" applyBorder="1" applyAlignment="1">
      <alignment horizontal="center" vertical="center" wrapText="1"/>
    </xf>
    <xf numFmtId="0" fontId="8" fillId="2" borderId="51" xfId="0" applyFont="1" applyFill="1" applyBorder="1" applyAlignment="1">
      <alignment horizontal="center" vertical="center" wrapText="1"/>
    </xf>
    <xf numFmtId="0" fontId="27" fillId="2" borderId="0" xfId="0" applyFont="1" applyFill="1"/>
    <xf numFmtId="0" fontId="30" fillId="0" borderId="0" xfId="0" applyFont="1"/>
    <xf numFmtId="0" fontId="31" fillId="6" borderId="5" xfId="0" applyFont="1" applyFill="1" applyBorder="1" applyAlignment="1">
      <alignment horizontal="center" vertical="center" wrapText="1"/>
    </xf>
    <xf numFmtId="0" fontId="31" fillId="6" borderId="5" xfId="0" applyFont="1" applyFill="1" applyBorder="1" applyAlignment="1">
      <alignment horizontal="center" vertical="center"/>
    </xf>
    <xf numFmtId="0" fontId="33" fillId="2" borderId="48" xfId="0" applyFont="1" applyFill="1" applyBorder="1" applyAlignment="1">
      <alignment horizontal="center" vertical="center"/>
    </xf>
    <xf numFmtId="0" fontId="33" fillId="5" borderId="48" xfId="0" applyFont="1" applyFill="1" applyBorder="1" applyAlignment="1">
      <alignment horizontal="center" vertical="center"/>
    </xf>
    <xf numFmtId="9" fontId="32" fillId="4" borderId="48" xfId="0" applyNumberFormat="1" applyFont="1" applyFill="1" applyBorder="1" applyAlignment="1">
      <alignment horizontal="center" vertical="center"/>
    </xf>
    <xf numFmtId="0" fontId="33" fillId="3" borderId="48" xfId="0" applyFont="1" applyFill="1" applyBorder="1" applyAlignment="1">
      <alignment horizontal="center" vertical="center"/>
    </xf>
    <xf numFmtId="0" fontId="33" fillId="0" borderId="48" xfId="0" applyFont="1" applyBorder="1" applyAlignment="1">
      <alignment horizontal="center" vertical="center"/>
    </xf>
    <xf numFmtId="0" fontId="33" fillId="0" borderId="48" xfId="0" applyFont="1" applyBorder="1" applyAlignment="1">
      <alignment horizontal="left" vertical="center" wrapText="1"/>
    </xf>
    <xf numFmtId="9" fontId="33" fillId="3" borderId="48" xfId="0" applyNumberFormat="1" applyFont="1" applyFill="1" applyBorder="1" applyAlignment="1">
      <alignment horizontal="center" vertical="center"/>
    </xf>
    <xf numFmtId="9" fontId="33" fillId="5" borderId="48" xfId="0" applyNumberFormat="1" applyFont="1" applyFill="1" applyBorder="1" applyAlignment="1">
      <alignment horizontal="center" vertical="center"/>
    </xf>
    <xf numFmtId="41" fontId="33" fillId="0" borderId="48" xfId="5" applyFont="1" applyFill="1" applyBorder="1" applyAlignment="1">
      <alignment horizontal="center" vertical="center"/>
    </xf>
    <xf numFmtId="0" fontId="33" fillId="0" borderId="0" xfId="0" applyFont="1" applyAlignment="1">
      <alignment horizontal="center" vertical="center" wrapText="1"/>
    </xf>
    <xf numFmtId="0" fontId="33" fillId="2" borderId="0" xfId="0" applyFont="1" applyFill="1" applyAlignment="1">
      <alignment horizontal="center" vertical="center" wrapText="1"/>
    </xf>
    <xf numFmtId="0" fontId="33" fillId="2" borderId="0" xfId="0" applyFont="1" applyFill="1" applyAlignment="1">
      <alignment horizontal="left" vertical="center" wrapText="1"/>
    </xf>
    <xf numFmtId="0" fontId="32" fillId="2" borderId="0" xfId="0" applyFont="1" applyFill="1" applyAlignment="1">
      <alignment horizontal="right" vertical="center"/>
    </xf>
    <xf numFmtId="9" fontId="31" fillId="6" borderId="6" xfId="0" applyNumberFormat="1" applyFont="1" applyFill="1" applyBorder="1" applyAlignment="1">
      <alignment horizontal="center" vertical="center"/>
    </xf>
    <xf numFmtId="0" fontId="33" fillId="2" borderId="0" xfId="0" applyFont="1" applyFill="1" applyAlignment="1">
      <alignment horizontal="center" vertical="center"/>
    </xf>
    <xf numFmtId="9" fontId="31" fillId="2" borderId="0" xfId="0" applyNumberFormat="1" applyFont="1" applyFill="1" applyAlignment="1">
      <alignment horizontal="center" vertical="center"/>
    </xf>
    <xf numFmtId="0" fontId="33" fillId="2" borderId="0" xfId="0" applyFont="1" applyFill="1" applyAlignment="1">
      <alignment horizontal="center" wrapText="1"/>
    </xf>
    <xf numFmtId="0" fontId="33" fillId="2" borderId="0" xfId="0" applyFont="1" applyFill="1"/>
    <xf numFmtId="0" fontId="3" fillId="2" borderId="48" xfId="0" applyFont="1" applyFill="1" applyBorder="1" applyAlignment="1">
      <alignment horizontal="justify" vertical="center" wrapText="1"/>
    </xf>
    <xf numFmtId="0" fontId="3" fillId="2" borderId="48" xfId="0" applyFont="1" applyFill="1" applyBorder="1" applyAlignment="1">
      <alignment horizontal="center" vertical="center" wrapText="1"/>
    </xf>
    <xf numFmtId="14" fontId="9" fillId="2" borderId="48" xfId="0" applyNumberFormat="1" applyFont="1" applyFill="1" applyBorder="1" applyAlignment="1">
      <alignment horizontal="center" vertical="center" wrapText="1"/>
    </xf>
    <xf numFmtId="14" fontId="9" fillId="2" borderId="48" xfId="0" applyNumberFormat="1" applyFont="1" applyFill="1" applyBorder="1" applyAlignment="1">
      <alignment horizontal="center" vertical="center"/>
    </xf>
    <xf numFmtId="9" fontId="9" fillId="2" borderId="48" xfId="0" applyNumberFormat="1" applyFont="1" applyFill="1" applyBorder="1" applyAlignment="1">
      <alignment horizontal="center" vertical="center"/>
    </xf>
    <xf numFmtId="0" fontId="3" fillId="2" borderId="48" xfId="0" applyFont="1" applyFill="1" applyBorder="1" applyAlignment="1">
      <alignment horizontal="justify" vertical="center" wrapText="1"/>
    </xf>
    <xf numFmtId="0" fontId="3" fillId="0" borderId="48" xfId="0" applyFont="1" applyBorder="1" applyAlignment="1">
      <alignment horizontal="center" vertical="center"/>
    </xf>
    <xf numFmtId="0" fontId="3" fillId="5" borderId="48" xfId="0" applyFont="1" applyFill="1" applyBorder="1" applyAlignment="1">
      <alignment horizontal="center" vertical="center"/>
    </xf>
    <xf numFmtId="9" fontId="4" fillId="4" borderId="48" xfId="0" applyNumberFormat="1" applyFont="1" applyFill="1" applyBorder="1" applyAlignment="1">
      <alignment horizontal="center" vertical="center"/>
    </xf>
    <xf numFmtId="0" fontId="5" fillId="0" borderId="48" xfId="0" applyFont="1" applyFill="1" applyBorder="1" applyAlignment="1">
      <alignment horizontal="justify" vertical="center" wrapText="1"/>
    </xf>
    <xf numFmtId="0" fontId="36" fillId="0" borderId="51" xfId="0" applyFont="1" applyFill="1" applyBorder="1" applyAlignment="1">
      <alignment horizontal="center" vertical="center" wrapText="1"/>
    </xf>
    <xf numFmtId="0" fontId="5" fillId="0" borderId="48" xfId="0" applyFont="1" applyFill="1" applyBorder="1" applyAlignment="1">
      <alignment horizontal="center" vertical="center" wrapText="1"/>
    </xf>
    <xf numFmtId="14" fontId="37" fillId="0" borderId="48" xfId="0" applyNumberFormat="1" applyFont="1" applyFill="1" applyBorder="1" applyAlignment="1">
      <alignment horizontal="center" vertical="center" wrapText="1"/>
    </xf>
    <xf numFmtId="14" fontId="37" fillId="0" borderId="48" xfId="0" applyNumberFormat="1" applyFont="1" applyFill="1" applyBorder="1" applyAlignment="1">
      <alignment horizontal="center" vertical="center"/>
    </xf>
    <xf numFmtId="9" fontId="37" fillId="0" borderId="48" xfId="0" applyNumberFormat="1" applyFont="1" applyFill="1" applyBorder="1" applyAlignment="1">
      <alignment horizontal="center" vertical="center"/>
    </xf>
    <xf numFmtId="0" fontId="5" fillId="0" borderId="0" xfId="0" applyFont="1" applyFill="1"/>
    <xf numFmtId="0" fontId="25" fillId="4" borderId="0" xfId="0" applyFont="1" applyFill="1" applyBorder="1" applyAlignment="1">
      <alignment horizontal="center" vertical="center" textRotation="90"/>
    </xf>
    <xf numFmtId="0" fontId="3" fillId="2" borderId="58" xfId="0" applyFont="1" applyFill="1" applyBorder="1" applyAlignment="1">
      <alignment vertical="center" wrapText="1"/>
    </xf>
    <xf numFmtId="0" fontId="0" fillId="0" borderId="0" xfId="0" applyAlignment="1">
      <alignment horizontal="justify" vertical="center" wrapText="1"/>
    </xf>
    <xf numFmtId="0" fontId="39" fillId="8" borderId="67" xfId="0" applyFont="1" applyFill="1" applyBorder="1" applyAlignment="1">
      <alignment horizontal="center" vertical="center" wrapText="1"/>
    </xf>
    <xf numFmtId="0" fontId="38" fillId="0" borderId="48" xfId="0" applyFont="1" applyFill="1" applyBorder="1" applyAlignment="1">
      <alignment horizontal="justify" vertical="center" wrapText="1"/>
    </xf>
    <xf numFmtId="0" fontId="38" fillId="0" borderId="48"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3" fillId="0" borderId="48" xfId="0" applyFont="1" applyFill="1" applyBorder="1" applyAlignment="1">
      <alignment horizontal="justify" vertical="center" wrapText="1"/>
    </xf>
    <xf numFmtId="0" fontId="3" fillId="0" borderId="48" xfId="0" applyFont="1" applyFill="1" applyBorder="1" applyAlignment="1">
      <alignment horizontal="center" vertical="center" wrapText="1"/>
    </xf>
    <xf numFmtId="14" fontId="9" fillId="0" borderId="48" xfId="0" applyNumberFormat="1" applyFont="1" applyFill="1" applyBorder="1" applyAlignment="1">
      <alignment horizontal="center" vertical="center" wrapText="1"/>
    </xf>
    <xf numFmtId="14" fontId="9" fillId="0" borderId="48" xfId="0" applyNumberFormat="1" applyFont="1" applyFill="1" applyBorder="1" applyAlignment="1">
      <alignment horizontal="center" vertical="center"/>
    </xf>
    <xf numFmtId="9" fontId="9" fillId="0" borderId="48" xfId="0" applyNumberFormat="1" applyFont="1" applyFill="1" applyBorder="1" applyAlignment="1">
      <alignment horizontal="center" vertical="center"/>
    </xf>
    <xf numFmtId="0" fontId="3" fillId="0" borderId="0" xfId="0" applyFont="1" applyFill="1"/>
    <xf numFmtId="14" fontId="3" fillId="0" borderId="1"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44" fillId="2" borderId="9" xfId="0" applyFont="1" applyFill="1" applyBorder="1" applyAlignment="1">
      <alignment vertical="center"/>
    </xf>
    <xf numFmtId="9" fontId="41" fillId="0" borderId="1" xfId="0" applyNumberFormat="1" applyFont="1" applyBorder="1" applyAlignment="1">
      <alignment horizontal="center" vertical="center" wrapText="1"/>
    </xf>
    <xf numFmtId="0" fontId="11" fillId="2" borderId="0" xfId="0" applyFont="1" applyFill="1"/>
    <xf numFmtId="0" fontId="47" fillId="2" borderId="0" xfId="0" applyFont="1" applyFill="1"/>
    <xf numFmtId="0" fontId="46" fillId="8" borderId="59" xfId="0" applyFont="1" applyFill="1" applyBorder="1" applyAlignment="1">
      <alignment horizontal="center" vertical="center" wrapText="1"/>
    </xf>
    <xf numFmtId="0" fontId="46" fillId="8" borderId="56" xfId="0" applyFont="1" applyFill="1" applyBorder="1" applyAlignment="1">
      <alignment horizontal="center" vertical="center" wrapText="1"/>
    </xf>
    <xf numFmtId="0" fontId="49" fillId="2" borderId="0" xfId="0" applyFont="1" applyFill="1"/>
    <xf numFmtId="17" fontId="3" fillId="0" borderId="1" xfId="0" applyNumberFormat="1" applyFont="1" applyBorder="1" applyAlignment="1">
      <alignment horizontal="center" vertical="center" wrapText="1"/>
    </xf>
    <xf numFmtId="0" fontId="51" fillId="0" borderId="1" xfId="0" applyFont="1" applyBorder="1" applyAlignment="1">
      <alignment horizontal="justify" vertical="center" wrapText="1"/>
    </xf>
    <xf numFmtId="0" fontId="31" fillId="6" borderId="48" xfId="0" applyFont="1" applyFill="1" applyBorder="1" applyAlignment="1">
      <alignment horizontal="center" vertical="center" wrapText="1"/>
    </xf>
    <xf numFmtId="0" fontId="31" fillId="6" borderId="103" xfId="0" applyFont="1" applyFill="1" applyBorder="1" applyAlignment="1">
      <alignment horizontal="center" vertical="center" wrapText="1"/>
    </xf>
    <xf numFmtId="0" fontId="54" fillId="6" borderId="67" xfId="0" applyFont="1" applyFill="1" applyBorder="1" applyAlignment="1">
      <alignment horizontal="center" vertical="center" wrapText="1"/>
    </xf>
    <xf numFmtId="0" fontId="54" fillId="6" borderId="70" xfId="0" applyFont="1" applyFill="1" applyBorder="1" applyAlignment="1">
      <alignment horizontal="center" vertical="center" wrapText="1"/>
    </xf>
    <xf numFmtId="0" fontId="43" fillId="0" borderId="0" xfId="0" applyFont="1" applyBorder="1" applyAlignment="1">
      <alignment horizontal="center" vertical="center"/>
    </xf>
    <xf numFmtId="9" fontId="41" fillId="0" borderId="104" xfId="0" applyNumberFormat="1" applyFont="1" applyBorder="1" applyAlignment="1">
      <alignment horizontal="center" vertical="center" wrapText="1"/>
    </xf>
    <xf numFmtId="0" fontId="0" fillId="0" borderId="3" xfId="0" applyBorder="1"/>
    <xf numFmtId="0" fontId="43" fillId="0" borderId="105" xfId="0" applyFont="1" applyBorder="1" applyAlignment="1">
      <alignment vertical="center" wrapText="1"/>
    </xf>
    <xf numFmtId="0" fontId="43" fillId="0" borderId="107" xfId="0" applyFont="1" applyBorder="1" applyAlignment="1">
      <alignment vertical="center" wrapText="1"/>
    </xf>
    <xf numFmtId="0" fontId="43" fillId="0" borderId="0" xfId="0" applyFont="1" applyBorder="1" applyAlignment="1">
      <alignment vertical="center" wrapText="1"/>
    </xf>
    <xf numFmtId="0" fontId="43" fillId="0" borderId="108" xfId="0" applyFont="1" applyBorder="1" applyAlignment="1">
      <alignment vertical="center" wrapText="1"/>
    </xf>
    <xf numFmtId="0" fontId="43" fillId="0" borderId="109" xfId="0" applyFont="1" applyBorder="1" applyAlignment="1">
      <alignment vertical="center" wrapText="1"/>
    </xf>
    <xf numFmtId="0" fontId="43" fillId="0" borderId="80" xfId="0" applyFont="1" applyBorder="1" applyAlignment="1">
      <alignment vertical="center" wrapText="1"/>
    </xf>
    <xf numFmtId="0" fontId="30" fillId="0" borderId="48" xfId="0" applyFont="1" applyBorder="1" applyAlignment="1">
      <alignment horizontal="center" vertical="center" wrapText="1"/>
    </xf>
    <xf numFmtId="0" fontId="30" fillId="0" borderId="48" xfId="0" applyFont="1" applyBorder="1" applyAlignment="1">
      <alignment horizontal="center" vertical="top" wrapText="1"/>
    </xf>
    <xf numFmtId="0" fontId="30" fillId="0" borderId="48" xfId="0" applyFont="1" applyBorder="1" applyAlignment="1">
      <alignment vertical="top" wrapText="1"/>
    </xf>
    <xf numFmtId="9" fontId="3" fillId="3" borderId="110" xfId="1" applyFont="1" applyFill="1" applyBorder="1" applyAlignment="1">
      <alignment horizontal="center" vertical="center"/>
    </xf>
    <xf numFmtId="9" fontId="4" fillId="0" borderId="110" xfId="0" applyNumberFormat="1" applyFont="1" applyBorder="1" applyAlignment="1">
      <alignment horizontal="center" vertical="center"/>
    </xf>
    <xf numFmtId="9" fontId="4" fillId="4" borderId="110" xfId="0" applyNumberFormat="1" applyFont="1" applyFill="1" applyBorder="1" applyAlignment="1">
      <alignment horizontal="center" vertical="center"/>
    </xf>
    <xf numFmtId="0" fontId="63" fillId="2" borderId="1" xfId="0" applyFont="1" applyFill="1" applyBorder="1" applyAlignment="1">
      <alignment horizontal="left" vertical="center" wrapText="1"/>
    </xf>
    <xf numFmtId="14" fontId="59" fillId="2" borderId="1" xfId="10" applyNumberFormat="1" applyFont="1" applyFill="1" applyBorder="1" applyAlignment="1">
      <alignment horizontal="justify" vertical="center" wrapText="1"/>
    </xf>
    <xf numFmtId="0" fontId="63" fillId="0" borderId="1" xfId="0" applyFont="1" applyBorder="1" applyAlignment="1">
      <alignment horizontal="left" vertical="top" wrapText="1"/>
    </xf>
    <xf numFmtId="9" fontId="41" fillId="2" borderId="1" xfId="0" applyNumberFormat="1" applyFont="1" applyFill="1" applyBorder="1" applyAlignment="1">
      <alignment horizontal="justify" vertical="top" wrapText="1"/>
    </xf>
    <xf numFmtId="14" fontId="37" fillId="0" borderId="48" xfId="0" applyNumberFormat="1" applyFont="1" applyBorder="1" applyAlignment="1">
      <alignment horizontal="left" vertical="center" wrapText="1"/>
    </xf>
    <xf numFmtId="14" fontId="59" fillId="0" borderId="48" xfId="10" applyNumberFormat="1" applyFill="1" applyBorder="1" applyAlignment="1">
      <alignment horizontal="left" vertical="center" wrapText="1"/>
    </xf>
    <xf numFmtId="0" fontId="3" fillId="2" borderId="0" xfId="0" applyFont="1" applyFill="1" applyAlignment="1">
      <alignment horizontal="center" vertical="top" wrapText="1"/>
    </xf>
    <xf numFmtId="0" fontId="37" fillId="0" borderId="48" xfId="0" applyFont="1" applyBorder="1" applyAlignment="1">
      <alignment horizontal="justify" vertical="center" wrapText="1"/>
    </xf>
    <xf numFmtId="0" fontId="37" fillId="0" borderId="48" xfId="0" applyFont="1" applyBorder="1" applyAlignment="1">
      <alignment horizontal="center" vertical="center" wrapText="1"/>
    </xf>
    <xf numFmtId="14" fontId="37" fillId="0" borderId="48" xfId="0" applyNumberFormat="1" applyFont="1" applyBorder="1" applyAlignment="1">
      <alignment horizontal="center" vertical="center" wrapText="1"/>
    </xf>
    <xf numFmtId="14" fontId="37" fillId="0" borderId="48" xfId="0" applyNumberFormat="1" applyFont="1" applyBorder="1" applyAlignment="1">
      <alignment horizontal="center" vertical="center"/>
    </xf>
    <xf numFmtId="9" fontId="37" fillId="0" borderId="48" xfId="0" applyNumberFormat="1" applyFont="1" applyBorder="1" applyAlignment="1">
      <alignment horizontal="center" vertical="center"/>
    </xf>
    <xf numFmtId="0" fontId="65" fillId="8" borderId="64" xfId="0" applyFont="1" applyFill="1" applyBorder="1" applyAlignment="1">
      <alignment horizontal="center" vertical="center" wrapText="1"/>
    </xf>
    <xf numFmtId="0" fontId="65" fillId="8" borderId="65" xfId="0" applyFont="1" applyFill="1" applyBorder="1" applyAlignment="1">
      <alignment horizontal="center" vertical="center" wrapText="1"/>
    </xf>
    <xf numFmtId="0" fontId="65" fillId="8" borderId="36" xfId="0" applyFont="1" applyFill="1" applyBorder="1" applyAlignment="1">
      <alignment horizontal="center" vertical="center" wrapText="1"/>
    </xf>
    <xf numFmtId="0" fontId="66" fillId="0" borderId="0" xfId="0" applyFont="1"/>
    <xf numFmtId="0" fontId="67" fillId="4" borderId="27" xfId="0" applyFont="1" applyFill="1" applyBorder="1" applyAlignment="1">
      <alignment horizontal="center" vertical="center" wrapText="1"/>
    </xf>
    <xf numFmtId="0" fontId="67" fillId="0" borderId="52" xfId="0" applyFont="1" applyBorder="1" applyAlignment="1">
      <alignment horizontal="center" vertical="center" wrapText="1"/>
    </xf>
    <xf numFmtId="0" fontId="68" fillId="0" borderId="27" xfId="0" applyFont="1" applyBorder="1" applyAlignment="1">
      <alignment vertical="center" wrapText="1"/>
    </xf>
    <xf numFmtId="14" fontId="68" fillId="0" borderId="27" xfId="0" applyNumberFormat="1" applyFont="1" applyBorder="1" applyAlignment="1">
      <alignment horizontal="center" vertical="center" wrapText="1"/>
    </xf>
    <xf numFmtId="0" fontId="68" fillId="0" borderId="77" xfId="0" applyFont="1" applyBorder="1" applyAlignment="1">
      <alignment horizontal="center" vertical="center" wrapText="1"/>
    </xf>
    <xf numFmtId="14" fontId="68" fillId="0" borderId="77" xfId="0" applyNumberFormat="1" applyFont="1" applyBorder="1" applyAlignment="1">
      <alignment horizontal="center" vertical="center" wrapText="1"/>
    </xf>
    <xf numFmtId="0" fontId="67" fillId="0" borderId="52" xfId="0" applyFont="1" applyFill="1" applyBorder="1" applyAlignment="1">
      <alignment horizontal="center" vertical="center" wrapText="1"/>
    </xf>
    <xf numFmtId="0" fontId="68" fillId="0" borderId="64" xfId="0" applyFont="1" applyFill="1" applyBorder="1" applyAlignment="1">
      <alignment vertical="center" wrapText="1"/>
    </xf>
    <xf numFmtId="0" fontId="68" fillId="0" borderId="27" xfId="0" applyFont="1" applyFill="1" applyBorder="1" applyAlignment="1">
      <alignment vertical="center" wrapText="1"/>
    </xf>
    <xf numFmtId="14" fontId="68" fillId="0" borderId="27" xfId="0" applyNumberFormat="1" applyFont="1" applyFill="1" applyBorder="1" applyAlignment="1">
      <alignment horizontal="center" vertical="center" wrapText="1"/>
    </xf>
    <xf numFmtId="14" fontId="68" fillId="0" borderId="77" xfId="0" applyNumberFormat="1"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4" borderId="28" xfId="0" applyFont="1" applyFill="1" applyBorder="1" applyAlignment="1">
      <alignment vertical="center" wrapText="1"/>
    </xf>
    <xf numFmtId="0" fontId="67" fillId="4" borderId="29" xfId="0" applyFont="1" applyFill="1" applyBorder="1" applyAlignment="1">
      <alignment vertical="center" wrapText="1"/>
    </xf>
    <xf numFmtId="0" fontId="70" fillId="0" borderId="0" xfId="0" applyFont="1"/>
    <xf numFmtId="0" fontId="42" fillId="0" borderId="0" xfId="0" applyFont="1"/>
    <xf numFmtId="0" fontId="65" fillId="8" borderId="79" xfId="0" applyFont="1" applyFill="1" applyBorder="1" applyAlignment="1">
      <alignment horizontal="left" vertical="center" wrapText="1"/>
    </xf>
    <xf numFmtId="0" fontId="0" fillId="0" borderId="0" xfId="0" applyAlignment="1">
      <alignment horizontal="left"/>
    </xf>
    <xf numFmtId="0" fontId="42" fillId="0" borderId="0" xfId="0" applyFont="1" applyAlignment="1">
      <alignment horizontal="left" vertical="center"/>
    </xf>
    <xf numFmtId="0" fontId="0" fillId="0" borderId="0" xfId="0" applyAlignment="1">
      <alignment horizontal="left" vertical="center"/>
    </xf>
    <xf numFmtId="0" fontId="68" fillId="0" borderId="1" xfId="0" applyFont="1" applyBorder="1" applyAlignment="1">
      <alignment horizontal="left" vertical="center" wrapText="1"/>
    </xf>
    <xf numFmtId="14" fontId="72" fillId="0" borderId="1" xfId="10" applyNumberFormat="1" applyFont="1" applyBorder="1" applyAlignment="1">
      <alignment horizontal="left" vertical="center" wrapText="1"/>
    </xf>
    <xf numFmtId="14" fontId="68" fillId="0" borderId="1" xfId="0" applyNumberFormat="1" applyFont="1" applyBorder="1" applyAlignment="1">
      <alignment horizontal="left" vertical="center" wrapText="1"/>
    </xf>
    <xf numFmtId="0" fontId="73" fillId="0" borderId="111" xfId="0" applyFont="1" applyBorder="1" applyAlignment="1">
      <alignment horizontal="justify" vertical="center" wrapText="1"/>
    </xf>
    <xf numFmtId="0" fontId="73" fillId="0" borderId="89" xfId="0" applyFont="1" applyBorder="1" applyAlignment="1">
      <alignment horizontal="justify" vertical="center" wrapText="1"/>
    </xf>
    <xf numFmtId="0" fontId="48" fillId="2" borderId="0" xfId="2" applyFont="1" applyFill="1"/>
    <xf numFmtId="0" fontId="48" fillId="0" borderId="0" xfId="2" applyFont="1"/>
    <xf numFmtId="0" fontId="48" fillId="2" borderId="0" xfId="2" applyFont="1" applyFill="1" applyBorder="1"/>
    <xf numFmtId="0" fontId="74" fillId="6" borderId="48" xfId="2" applyFont="1" applyFill="1" applyBorder="1" applyAlignment="1">
      <alignment horizontal="center" vertical="center" wrapText="1"/>
    </xf>
    <xf numFmtId="0" fontId="74" fillId="6" borderId="94" xfId="0" applyFont="1" applyFill="1" applyBorder="1" applyAlignment="1">
      <alignment horizontal="center" vertical="center" wrapText="1"/>
    </xf>
    <xf numFmtId="0" fontId="71" fillId="0" borderId="72" xfId="0" applyFont="1" applyBorder="1" applyAlignment="1">
      <alignment vertical="center" wrapText="1"/>
    </xf>
    <xf numFmtId="0" fontId="71" fillId="0" borderId="72" xfId="0" applyFont="1" applyBorder="1" applyAlignment="1">
      <alignment horizontal="center" vertical="center" wrapText="1"/>
    </xf>
    <xf numFmtId="0" fontId="71" fillId="0" borderId="72" xfId="0" applyFont="1" applyBorder="1" applyAlignment="1">
      <alignment horizontal="justify" vertical="center" wrapText="1"/>
    </xf>
    <xf numFmtId="14" fontId="71" fillId="0" borderId="72" xfId="0" applyNumberFormat="1" applyFont="1" applyBorder="1" applyAlignment="1">
      <alignment horizontal="center" vertical="center" wrapText="1"/>
    </xf>
    <xf numFmtId="0" fontId="71" fillId="0" borderId="83" xfId="0" applyFont="1" applyBorder="1" applyAlignment="1">
      <alignment horizontal="justify" vertical="center" wrapText="1"/>
    </xf>
    <xf numFmtId="0" fontId="61" fillId="0" borderId="27" xfId="0" applyFont="1" applyBorder="1" applyAlignment="1">
      <alignment horizontal="justify" vertical="center" wrapText="1"/>
    </xf>
    <xf numFmtId="0" fontId="48" fillId="0" borderId="93" xfId="2" applyFont="1" applyBorder="1" applyAlignment="1">
      <alignment wrapText="1"/>
    </xf>
    <xf numFmtId="0" fontId="48" fillId="0" borderId="0" xfId="2" applyFont="1" applyBorder="1"/>
    <xf numFmtId="0" fontId="48" fillId="0" borderId="0" xfId="2" applyFont="1" applyFill="1"/>
    <xf numFmtId="0" fontId="48" fillId="0" borderId="71" xfId="2" applyFont="1" applyFill="1" applyBorder="1" applyAlignment="1">
      <alignment wrapText="1"/>
    </xf>
    <xf numFmtId="0" fontId="48" fillId="0" borderId="0" xfId="2" applyFont="1" applyFill="1" applyBorder="1"/>
    <xf numFmtId="0" fontId="48" fillId="0" borderId="0" xfId="2" applyFont="1" applyBorder="1" applyAlignment="1">
      <alignment wrapText="1"/>
    </xf>
    <xf numFmtId="0" fontId="48" fillId="0" borderId="0" xfId="2" applyFont="1" applyAlignment="1">
      <alignment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3" fillId="6" borderId="58" xfId="0" applyFont="1" applyFill="1" applyBorder="1" applyAlignment="1">
      <alignment horizontal="left" wrapText="1"/>
    </xf>
    <xf numFmtId="0" fontId="13" fillId="6" borderId="96" xfId="0" applyFont="1" applyFill="1" applyBorder="1" applyAlignment="1">
      <alignment horizontal="left" wrapText="1"/>
    </xf>
    <xf numFmtId="0" fontId="5" fillId="2" borderId="0" xfId="0" applyFont="1" applyFill="1" applyAlignment="1">
      <alignment horizontal="center" vertical="center" wrapText="1"/>
    </xf>
    <xf numFmtId="0" fontId="13" fillId="6" borderId="67"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38" fillId="0" borderId="48" xfId="0" applyFont="1" applyBorder="1" applyAlignment="1">
      <alignment horizontal="left" vertical="center" wrapText="1"/>
    </xf>
    <xf numFmtId="9" fontId="59" fillId="0" borderId="48" xfId="10" applyNumberFormat="1" applyBorder="1" applyAlignment="1">
      <alignment horizontal="left" vertical="center" wrapText="1"/>
    </xf>
    <xf numFmtId="14" fontId="9" fillId="0" borderId="48" xfId="0" applyNumberFormat="1" applyFont="1" applyBorder="1" applyAlignment="1">
      <alignment horizontal="left" vertical="center" wrapText="1"/>
    </xf>
    <xf numFmtId="14" fontId="9" fillId="2" borderId="48" xfId="0" applyNumberFormat="1" applyFont="1" applyFill="1" applyBorder="1" applyAlignment="1">
      <alignment horizontal="left" vertical="center" wrapText="1"/>
    </xf>
    <xf numFmtId="0" fontId="3" fillId="0" borderId="0" xfId="0" applyFont="1" applyAlignment="1">
      <alignment horizontal="left" vertical="center"/>
    </xf>
    <xf numFmtId="14" fontId="38" fillId="0" borderId="48" xfId="10" applyNumberFormat="1" applyFont="1" applyFill="1" applyBorder="1" applyAlignment="1">
      <alignment horizontal="left" vertical="center" wrapText="1"/>
    </xf>
    <xf numFmtId="0" fontId="68" fillId="0" borderId="27" xfId="0" applyFont="1" applyBorder="1" applyAlignment="1">
      <alignment horizontal="justify" vertical="center" wrapText="1"/>
    </xf>
    <xf numFmtId="0" fontId="69" fillId="0" borderId="29" xfId="0" applyFont="1" applyBorder="1" applyAlignment="1">
      <alignment horizontal="justify" vertical="center" wrapText="1"/>
    </xf>
    <xf numFmtId="14" fontId="68" fillId="0" borderId="29" xfId="0" applyNumberFormat="1" applyFont="1" applyBorder="1" applyAlignment="1">
      <alignment horizontal="center" vertical="center" wrapText="1"/>
    </xf>
    <xf numFmtId="9" fontId="68" fillId="0" borderId="29" xfId="0" applyNumberFormat="1" applyFont="1" applyBorder="1" applyAlignment="1">
      <alignment horizontal="center" vertical="center" wrapText="1"/>
    </xf>
    <xf numFmtId="9" fontId="68" fillId="0" borderId="31" xfId="0" applyNumberFormat="1" applyFont="1" applyBorder="1" applyAlignment="1">
      <alignment horizontal="center" vertical="center" wrapText="1"/>
    </xf>
    <xf numFmtId="0" fontId="73" fillId="2" borderId="0" xfId="0" applyFont="1" applyFill="1"/>
    <xf numFmtId="0" fontId="68" fillId="0" borderId="29" xfId="0" applyFont="1" applyBorder="1" applyAlignment="1">
      <alignment horizontal="justify" vertical="center" wrapText="1"/>
    </xf>
    <xf numFmtId="0" fontId="67" fillId="2" borderId="52" xfId="0" applyFont="1" applyFill="1" applyBorder="1" applyAlignment="1">
      <alignment horizontal="center" vertical="center" wrapText="1"/>
    </xf>
    <xf numFmtId="0" fontId="68" fillId="2" borderId="27" xfId="0" applyFont="1" applyFill="1" applyBorder="1" applyAlignment="1">
      <alignment vertical="center" wrapText="1"/>
    </xf>
    <xf numFmtId="0" fontId="68" fillId="2" borderId="27" xfId="0" applyFont="1" applyFill="1" applyBorder="1" applyAlignment="1">
      <alignment horizontal="justify" vertical="center" wrapText="1"/>
    </xf>
    <xf numFmtId="0" fontId="68" fillId="2" borderId="29" xfId="0" applyFont="1" applyFill="1" applyBorder="1" applyAlignment="1">
      <alignment horizontal="justify" vertical="center" wrapText="1"/>
    </xf>
    <xf numFmtId="14" fontId="68" fillId="2" borderId="29" xfId="0" applyNumberFormat="1" applyFont="1" applyFill="1" applyBorder="1" applyAlignment="1">
      <alignment horizontal="center" vertical="center" wrapText="1"/>
    </xf>
    <xf numFmtId="9" fontId="68" fillId="2" borderId="29" xfId="0" applyNumberFormat="1" applyFont="1" applyFill="1" applyBorder="1" applyAlignment="1">
      <alignment horizontal="center" vertical="center" wrapText="1"/>
    </xf>
    <xf numFmtId="9" fontId="68" fillId="2" borderId="48" xfId="0" applyNumberFormat="1" applyFont="1" applyFill="1" applyBorder="1" applyAlignment="1">
      <alignment horizontal="left" vertical="center" wrapText="1"/>
    </xf>
    <xf numFmtId="0" fontId="69" fillId="0" borderId="52" xfId="0" applyFont="1" applyBorder="1" applyAlignment="1">
      <alignment horizontal="center" vertical="center" wrapText="1"/>
    </xf>
    <xf numFmtId="0" fontId="69" fillId="0" borderId="27" xfId="0" applyFont="1" applyBorder="1" applyAlignment="1">
      <alignment vertical="center" wrapText="1"/>
    </xf>
    <xf numFmtId="0" fontId="69" fillId="0" borderId="27" xfId="0" applyFont="1" applyBorder="1" applyAlignment="1">
      <alignment horizontal="justify" vertical="center" wrapText="1"/>
    </xf>
    <xf numFmtId="14" fontId="69" fillId="0" borderId="29" xfId="0" applyNumberFormat="1" applyFont="1" applyBorder="1" applyAlignment="1">
      <alignment horizontal="center" vertical="center" wrapText="1"/>
    </xf>
    <xf numFmtId="9" fontId="69" fillId="0" borderId="29" xfId="0" applyNumberFormat="1" applyFont="1" applyBorder="1" applyAlignment="1">
      <alignment horizontal="center" vertical="center" wrapText="1"/>
    </xf>
    <xf numFmtId="0" fontId="69" fillId="2" borderId="52" xfId="0" applyFont="1" applyFill="1" applyBorder="1" applyAlignment="1">
      <alignment horizontal="center" vertical="center" wrapText="1"/>
    </xf>
    <xf numFmtId="0" fontId="69" fillId="2" borderId="27" xfId="0" applyFont="1" applyFill="1" applyBorder="1" applyAlignment="1">
      <alignment vertical="center" wrapText="1"/>
    </xf>
    <xf numFmtId="0" fontId="69" fillId="2" borderId="27" xfId="0" applyFont="1" applyFill="1" applyBorder="1" applyAlignment="1">
      <alignment horizontal="justify" vertical="center" wrapText="1"/>
    </xf>
    <xf numFmtId="0" fontId="69" fillId="2" borderId="29" xfId="0" applyFont="1" applyFill="1" applyBorder="1" applyAlignment="1">
      <alignment horizontal="justify" vertical="center" wrapText="1"/>
    </xf>
    <xf numFmtId="14" fontId="69" fillId="2" borderId="29" xfId="0" applyNumberFormat="1" applyFont="1" applyFill="1" applyBorder="1" applyAlignment="1">
      <alignment horizontal="center" vertical="center" wrapText="1"/>
    </xf>
    <xf numFmtId="9" fontId="69" fillId="2" borderId="29" xfId="0" applyNumberFormat="1" applyFont="1" applyFill="1" applyBorder="1" applyAlignment="1">
      <alignment horizontal="center" vertical="center" wrapText="1"/>
    </xf>
    <xf numFmtId="9" fontId="73" fillId="0" borderId="29" xfId="0" applyNumberFormat="1" applyFont="1" applyBorder="1" applyAlignment="1">
      <alignment horizontal="center" vertical="center" wrapText="1"/>
    </xf>
    <xf numFmtId="0" fontId="76" fillId="2" borderId="0" xfId="0" applyFont="1" applyFill="1"/>
    <xf numFmtId="0" fontId="73" fillId="0" borderId="52" xfId="0" applyFont="1" applyBorder="1" applyAlignment="1">
      <alignment horizontal="center" vertical="center" wrapText="1"/>
    </xf>
    <xf numFmtId="0" fontId="73" fillId="0" borderId="27" xfId="0" applyFont="1" applyBorder="1" applyAlignment="1">
      <alignment vertical="center" wrapText="1"/>
    </xf>
    <xf numFmtId="0" fontId="73" fillId="0" borderId="27" xfId="0" applyFont="1" applyBorder="1" applyAlignment="1">
      <alignment horizontal="justify" vertical="center" wrapText="1"/>
    </xf>
    <xf numFmtId="0" fontId="73" fillId="0" borderId="29" xfId="0" applyFont="1" applyBorder="1" applyAlignment="1">
      <alignment horizontal="justify" vertical="center" wrapText="1"/>
    </xf>
    <xf numFmtId="0" fontId="76" fillId="0" borderId="0" xfId="0" applyFont="1"/>
    <xf numFmtId="0" fontId="69" fillId="2" borderId="0" xfId="0" applyFont="1" applyFill="1"/>
    <xf numFmtId="14" fontId="68" fillId="0" borderId="29" xfId="0" applyNumberFormat="1" applyFont="1" applyBorder="1" applyAlignment="1">
      <alignment horizontal="left" vertical="center" wrapText="1"/>
    </xf>
    <xf numFmtId="14" fontId="72" fillId="0" borderId="29" xfId="10" applyNumberFormat="1" applyFont="1" applyBorder="1" applyAlignment="1">
      <alignment horizontal="left" vertical="center" wrapText="1"/>
    </xf>
    <xf numFmtId="0" fontId="54" fillId="6" borderId="63" xfId="0" applyFont="1" applyFill="1" applyBorder="1" applyAlignment="1">
      <alignment horizontal="left" vertical="center" wrapText="1"/>
    </xf>
    <xf numFmtId="0" fontId="54" fillId="6" borderId="48" xfId="0" applyFont="1" applyFill="1" applyBorder="1" applyAlignment="1">
      <alignment horizontal="left" vertical="center" wrapText="1"/>
    </xf>
    <xf numFmtId="9" fontId="68" fillId="0" borderId="48" xfId="0" applyNumberFormat="1" applyFont="1" applyBorder="1" applyAlignment="1">
      <alignment horizontal="left" vertical="center" wrapText="1"/>
    </xf>
    <xf numFmtId="0" fontId="69" fillId="2" borderId="27" xfId="0" applyFont="1" applyFill="1" applyBorder="1" applyAlignment="1">
      <alignment horizontal="left" vertical="center" wrapText="1"/>
    </xf>
    <xf numFmtId="9" fontId="72" fillId="0" borderId="48" xfId="10" applyNumberFormat="1" applyFont="1" applyBorder="1" applyAlignment="1">
      <alignment horizontal="left" vertical="center" wrapText="1"/>
    </xf>
    <xf numFmtId="0" fontId="73" fillId="2" borderId="48" xfId="0" applyFont="1" applyFill="1" applyBorder="1" applyAlignment="1">
      <alignment horizontal="left" vertical="center" wrapText="1"/>
    </xf>
    <xf numFmtId="0" fontId="73" fillId="2" borderId="48" xfId="0" applyFont="1" applyFill="1" applyBorder="1" applyAlignment="1">
      <alignment horizontal="left" vertical="center"/>
    </xf>
    <xf numFmtId="0" fontId="73" fillId="2" borderId="0" xfId="0" applyFont="1" applyFill="1" applyAlignment="1">
      <alignment horizontal="left" vertical="center" wrapText="1"/>
    </xf>
    <xf numFmtId="0" fontId="73"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69" fillId="14" borderId="52" xfId="0" applyFont="1" applyFill="1" applyBorder="1" applyAlignment="1">
      <alignment horizontal="center" vertical="center" wrapText="1"/>
    </xf>
    <xf numFmtId="0" fontId="69" fillId="2" borderId="27" xfId="0" applyFont="1" applyFill="1" applyBorder="1" applyAlignment="1">
      <alignment horizontal="left" vertical="top" wrapText="1"/>
    </xf>
    <xf numFmtId="0" fontId="73" fillId="2" borderId="48" xfId="0" applyFont="1" applyFill="1" applyBorder="1" applyAlignment="1">
      <alignment horizontal="left" vertical="top" wrapText="1"/>
    </xf>
    <xf numFmtId="0" fontId="30" fillId="0" borderId="51" xfId="0" applyFont="1" applyBorder="1" applyAlignment="1">
      <alignment vertical="center" wrapText="1"/>
    </xf>
    <xf numFmtId="9" fontId="68" fillId="0" borderId="31" xfId="0" applyNumberFormat="1" applyFont="1" applyFill="1" applyBorder="1" applyAlignment="1">
      <alignment horizontal="center" vertical="center" wrapText="1"/>
    </xf>
    <xf numFmtId="0" fontId="73" fillId="0" borderId="48" xfId="0" applyFont="1" applyFill="1" applyBorder="1" applyAlignment="1">
      <alignment horizontal="left" vertical="center" wrapText="1"/>
    </xf>
    <xf numFmtId="0" fontId="0" fillId="0" borderId="3" xfId="0" applyFill="1" applyBorder="1" applyAlignment="1">
      <alignment horizontal="center" wrapText="1"/>
    </xf>
    <xf numFmtId="0" fontId="16" fillId="2" borderId="90" xfId="0" applyFont="1" applyFill="1" applyBorder="1" applyAlignment="1">
      <alignment horizontal="center" vertical="center" wrapText="1"/>
    </xf>
    <xf numFmtId="0" fontId="16" fillId="2" borderId="91" xfId="0" applyFont="1" applyFill="1" applyBorder="1" applyAlignment="1">
      <alignment horizontal="center" vertical="center" wrapText="1"/>
    </xf>
    <xf numFmtId="0" fontId="68" fillId="0" borderId="30" xfId="0" applyFont="1" applyBorder="1" applyAlignment="1">
      <alignment horizontal="center" vertical="center" wrapText="1"/>
    </xf>
    <xf numFmtId="0" fontId="68" fillId="0" borderId="68"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78"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67" fillId="4" borderId="28" xfId="0" applyFont="1" applyFill="1" applyBorder="1" applyAlignment="1">
      <alignment horizontal="center" vertical="center" wrapText="1"/>
    </xf>
    <xf numFmtId="0" fontId="67" fillId="4" borderId="64" xfId="0" applyFont="1" applyFill="1" applyBorder="1" applyAlignment="1">
      <alignment horizontal="center" vertical="center" wrapText="1"/>
    </xf>
    <xf numFmtId="0" fontId="67" fillId="4" borderId="29" xfId="0" applyFont="1" applyFill="1" applyBorder="1" applyAlignment="1">
      <alignment horizontal="center" vertical="center" wrapText="1"/>
    </xf>
    <xf numFmtId="0" fontId="52" fillId="12" borderId="73" xfId="0" applyFont="1" applyFill="1" applyBorder="1" applyAlignment="1">
      <alignment horizontal="center" vertical="center"/>
    </xf>
    <xf numFmtId="0" fontId="52" fillId="12" borderId="74" xfId="0" applyFont="1" applyFill="1" applyBorder="1" applyAlignment="1">
      <alignment horizontal="center" vertical="center"/>
    </xf>
    <xf numFmtId="0" fontId="52" fillId="12" borderId="75" xfId="0" applyFont="1" applyFill="1" applyBorder="1" applyAlignment="1">
      <alignment horizontal="center" vertical="center"/>
    </xf>
    <xf numFmtId="0" fontId="16" fillId="0" borderId="4" xfId="0" applyFont="1" applyBorder="1" applyAlignment="1">
      <alignment horizontal="center" vertical="center"/>
    </xf>
    <xf numFmtId="0" fontId="16" fillId="0" borderId="76" xfId="0" applyFont="1" applyBorder="1" applyAlignment="1">
      <alignment horizontal="center" vertical="center"/>
    </xf>
    <xf numFmtId="0" fontId="53" fillId="0" borderId="4" xfId="0" applyFont="1" applyBorder="1" applyAlignment="1">
      <alignment horizontal="left" vertical="center" wrapText="1"/>
    </xf>
    <xf numFmtId="0" fontId="53" fillId="0" borderId="2" xfId="0" applyFont="1" applyBorder="1" applyAlignment="1">
      <alignment horizontal="left" vertical="center" wrapText="1"/>
    </xf>
    <xf numFmtId="0" fontId="53" fillId="0" borderId="76" xfId="0" applyFont="1" applyBorder="1" applyAlignment="1">
      <alignment horizontal="left" vertical="center" wrapText="1"/>
    </xf>
    <xf numFmtId="0" fontId="16" fillId="0" borderId="73" xfId="0" applyFont="1" applyBorder="1" applyAlignment="1">
      <alignment horizontal="center" vertical="center"/>
    </xf>
    <xf numFmtId="0" fontId="16" fillId="0" borderId="75" xfId="0" applyFont="1" applyBorder="1" applyAlignment="1">
      <alignment horizontal="center" vertical="center"/>
    </xf>
    <xf numFmtId="0" fontId="53" fillId="0" borderId="73" xfId="0" applyFont="1" applyBorder="1" applyAlignment="1">
      <alignment horizontal="left" vertical="center" wrapText="1"/>
    </xf>
    <xf numFmtId="0" fontId="53" fillId="0" borderId="74" xfId="0" applyFont="1" applyBorder="1" applyAlignment="1">
      <alignment horizontal="left" vertical="center" wrapText="1"/>
    </xf>
    <xf numFmtId="0" fontId="53" fillId="0" borderId="75" xfId="0" applyFont="1" applyBorder="1" applyAlignment="1">
      <alignment horizontal="left" vertical="center" wrapText="1"/>
    </xf>
    <xf numFmtId="0" fontId="7" fillId="2" borderId="4" xfId="0" applyFont="1" applyFill="1" applyBorder="1" applyAlignment="1">
      <alignment horizontal="left" vertical="center"/>
    </xf>
    <xf numFmtId="0" fontId="7" fillId="2" borderId="76" xfId="0" applyFont="1" applyFill="1" applyBorder="1" applyAlignment="1">
      <alignment horizontal="left" vertical="center"/>
    </xf>
    <xf numFmtId="0" fontId="17" fillId="0" borderId="0" xfId="0" applyFont="1" applyAlignment="1">
      <alignment horizontal="center" vertical="center"/>
    </xf>
    <xf numFmtId="0" fontId="17" fillId="0" borderId="91" xfId="0" applyFont="1" applyBorder="1" applyAlignment="1">
      <alignment horizontal="center" vertical="center"/>
    </xf>
    <xf numFmtId="0" fontId="74" fillId="6" borderId="82" xfId="0" applyFont="1" applyFill="1" applyBorder="1" applyAlignment="1">
      <alignment horizontal="center" vertical="center"/>
    </xf>
    <xf numFmtId="0" fontId="17" fillId="6" borderId="83" xfId="0" applyFont="1" applyFill="1" applyBorder="1" applyAlignment="1">
      <alignment horizontal="center" vertical="center"/>
    </xf>
    <xf numFmtId="0" fontId="62" fillId="12" borderId="73" xfId="0" applyFont="1" applyFill="1" applyBorder="1" applyAlignment="1">
      <alignment horizontal="center" vertical="center"/>
    </xf>
    <xf numFmtId="0" fontId="62" fillId="12" borderId="74" xfId="0" applyFont="1" applyFill="1" applyBorder="1" applyAlignment="1">
      <alignment horizontal="center" vertical="center"/>
    </xf>
    <xf numFmtId="0" fontId="62" fillId="12" borderId="75" xfId="0" applyFont="1" applyFill="1" applyBorder="1" applyAlignment="1">
      <alignment horizontal="center" vertical="center"/>
    </xf>
    <xf numFmtId="0" fontId="17" fillId="0" borderId="84" xfId="0" applyFont="1" applyBorder="1" applyAlignment="1">
      <alignment vertical="center"/>
    </xf>
    <xf numFmtId="0" fontId="17" fillId="0" borderId="85" xfId="0" applyFont="1" applyBorder="1" applyAlignment="1">
      <alignment vertical="center"/>
    </xf>
    <xf numFmtId="0" fontId="17" fillId="0" borderId="86" xfId="0" applyFont="1" applyBorder="1" applyAlignment="1">
      <alignment vertical="center"/>
    </xf>
    <xf numFmtId="0" fontId="71" fillId="0" borderId="73" xfId="0" applyFont="1" applyBorder="1" applyAlignment="1">
      <alignment horizontal="left" vertical="center" wrapText="1"/>
    </xf>
    <xf numFmtId="0" fontId="71" fillId="0" borderId="74" xfId="0" applyFont="1" applyBorder="1" applyAlignment="1">
      <alignment horizontal="left" vertical="center" wrapText="1"/>
    </xf>
    <xf numFmtId="0" fontId="71" fillId="0" borderId="75" xfId="0" applyFont="1" applyBorder="1" applyAlignment="1">
      <alignment horizontal="left" vertical="center" wrapText="1"/>
    </xf>
    <xf numFmtId="0" fontId="17" fillId="0" borderId="87" xfId="0" applyFont="1" applyBorder="1" applyAlignment="1">
      <alignment vertical="center"/>
    </xf>
    <xf numFmtId="0" fontId="17" fillId="0" borderId="88" xfId="0" applyFont="1" applyBorder="1" applyAlignment="1">
      <alignment vertical="center"/>
    </xf>
    <xf numFmtId="0" fontId="17" fillId="0" borderId="89" xfId="0" applyFont="1" applyBorder="1" applyAlignment="1">
      <alignment vertical="center"/>
    </xf>
    <xf numFmtId="0" fontId="71" fillId="0" borderId="90" xfId="0" applyFont="1" applyBorder="1" applyAlignment="1">
      <alignment horizontal="left" vertical="center" wrapText="1"/>
    </xf>
    <xf numFmtId="0" fontId="71" fillId="0" borderId="91" xfId="0" applyFont="1" applyBorder="1" applyAlignment="1">
      <alignment horizontal="left" vertical="center" wrapText="1"/>
    </xf>
    <xf numFmtId="0" fontId="71" fillId="0" borderId="92" xfId="0" applyFont="1" applyBorder="1" applyAlignment="1">
      <alignment horizontal="left" vertical="center" wrapText="1"/>
    </xf>
    <xf numFmtId="0" fontId="62" fillId="12" borderId="73" xfId="2" applyFont="1" applyFill="1" applyBorder="1" applyAlignment="1">
      <alignment horizontal="center" vertical="center" wrapText="1"/>
    </xf>
    <xf numFmtId="0" fontId="62" fillId="12" borderId="74" xfId="2" applyFont="1" applyFill="1" applyBorder="1" applyAlignment="1">
      <alignment horizontal="center" vertical="center" wrapText="1"/>
    </xf>
    <xf numFmtId="0" fontId="62" fillId="12" borderId="75" xfId="2" applyFont="1" applyFill="1" applyBorder="1" applyAlignment="1">
      <alignment horizontal="center" vertical="center" wrapText="1"/>
    </xf>
    <xf numFmtId="0" fontId="74" fillId="6" borderId="48" xfId="2" applyFont="1" applyFill="1" applyBorder="1" applyAlignment="1">
      <alignment horizontal="center" vertical="center" wrapText="1"/>
    </xf>
    <xf numFmtId="0" fontId="17" fillId="0" borderId="0" xfId="0" applyFont="1" applyAlignment="1">
      <alignment horizontal="center" vertical="center" wrapText="1"/>
    </xf>
    <xf numFmtId="0" fontId="17" fillId="0" borderId="0" xfId="0" applyFont="1" applyBorder="1" applyAlignment="1">
      <alignment horizontal="center" vertical="center"/>
    </xf>
    <xf numFmtId="0" fontId="24" fillId="9" borderId="0" xfId="0" applyFont="1" applyFill="1" applyBorder="1" applyAlignment="1">
      <alignment horizontal="center" vertical="center" wrapText="1"/>
    </xf>
    <xf numFmtId="0" fontId="13" fillId="8" borderId="36"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0" fillId="0" borderId="110" xfId="0" applyBorder="1" applyAlignment="1">
      <alignment horizontal="left" vertical="center" wrapText="1"/>
    </xf>
    <xf numFmtId="0" fontId="0" fillId="0" borderId="110" xfId="0" applyBorder="1" applyAlignment="1">
      <alignment horizontal="left" vertical="center"/>
    </xf>
    <xf numFmtId="0" fontId="38" fillId="0" borderId="110" xfId="0" applyFont="1" applyBorder="1" applyAlignment="1">
      <alignment horizontal="left" vertical="center" wrapText="1"/>
    </xf>
    <xf numFmtId="0" fontId="5" fillId="0" borderId="110" xfId="0" applyFont="1" applyBorder="1" applyAlignment="1">
      <alignment horizontal="left" vertical="center" wrapText="1"/>
    </xf>
    <xf numFmtId="0" fontId="5" fillId="2" borderId="6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0" fillId="0" borderId="67" xfId="0" applyBorder="1" applyAlignment="1">
      <alignment horizontal="left" vertical="center" wrapText="1"/>
    </xf>
    <xf numFmtId="0" fontId="0" fillId="0" borderId="58" xfId="0" applyBorder="1" applyAlignment="1">
      <alignment horizontal="left" vertical="center" wrapText="1"/>
    </xf>
    <xf numFmtId="0" fontId="0" fillId="0" borderId="58" xfId="0" applyBorder="1" applyAlignment="1">
      <alignment horizontal="left" vertical="center"/>
    </xf>
    <xf numFmtId="0" fontId="0" fillId="0" borderId="110" xfId="0" applyBorder="1" applyAlignment="1">
      <alignment horizontal="left" wrapText="1"/>
    </xf>
    <xf numFmtId="0" fontId="38" fillId="0" borderId="110" xfId="0" applyFont="1" applyBorder="1" applyAlignment="1">
      <alignment horizontal="left" wrapText="1"/>
    </xf>
    <xf numFmtId="0" fontId="59" fillId="0" borderId="110" xfId="10" applyBorder="1" applyAlignment="1">
      <alignment horizontal="left" vertical="center" wrapText="1"/>
    </xf>
    <xf numFmtId="0" fontId="13" fillId="6" borderId="63" xfId="0" applyFont="1" applyFill="1" applyBorder="1" applyAlignment="1">
      <alignment horizontal="left"/>
    </xf>
    <xf numFmtId="0" fontId="4" fillId="6" borderId="51" xfId="0" applyFont="1" applyFill="1" applyBorder="1" applyAlignment="1">
      <alignment horizontal="left"/>
    </xf>
    <xf numFmtId="0" fontId="16" fillId="2" borderId="84" xfId="0" applyFont="1" applyFill="1" applyBorder="1" applyAlignment="1">
      <alignment horizontal="center" vertical="center"/>
    </xf>
    <xf numFmtId="0" fontId="16" fillId="2" borderId="85" xfId="0" applyFont="1" applyFill="1" applyBorder="1" applyAlignment="1">
      <alignment horizontal="center" vertical="center"/>
    </xf>
    <xf numFmtId="0" fontId="53" fillId="2" borderId="97" xfId="0" applyFont="1" applyFill="1" applyBorder="1" applyAlignment="1">
      <alignment horizontal="left" vertical="center" wrapText="1"/>
    </xf>
    <xf numFmtId="0" fontId="53" fillId="2" borderId="74" xfId="0" applyFont="1" applyFill="1" applyBorder="1" applyAlignment="1">
      <alignment horizontal="left" vertical="center" wrapText="1"/>
    </xf>
    <xf numFmtId="0" fontId="53" fillId="2" borderId="75" xfId="0" applyFont="1" applyFill="1" applyBorder="1" applyAlignment="1">
      <alignment horizontal="left" vertical="center" wrapText="1"/>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53" fillId="0" borderId="97" xfId="0" applyFont="1" applyBorder="1" applyAlignment="1">
      <alignment horizontal="left" vertical="center" wrapText="1"/>
    </xf>
    <xf numFmtId="0" fontId="44" fillId="13" borderId="73" xfId="0" applyFont="1" applyFill="1" applyBorder="1" applyAlignment="1">
      <alignment horizontal="center" vertical="center"/>
    </xf>
    <xf numFmtId="0" fontId="44" fillId="13" borderId="74" xfId="0" applyFont="1" applyFill="1" applyBorder="1" applyAlignment="1">
      <alignment horizontal="center" vertical="center"/>
    </xf>
    <xf numFmtId="0" fontId="44" fillId="13" borderId="2" xfId="0" applyFont="1" applyFill="1" applyBorder="1" applyAlignment="1">
      <alignment horizontal="center" vertical="center"/>
    </xf>
    <xf numFmtId="0" fontId="44" fillId="13" borderId="76" xfId="0" applyFont="1" applyFill="1" applyBorder="1" applyAlignment="1">
      <alignment horizontal="center" vertical="center"/>
    </xf>
    <xf numFmtId="0" fontId="35" fillId="0" borderId="0" xfId="0" applyFont="1" applyAlignment="1">
      <alignment horizontal="center" vertical="center" wrapText="1"/>
    </xf>
    <xf numFmtId="0" fontId="35" fillId="0" borderId="91" xfId="0" applyFont="1" applyBorder="1" applyAlignment="1">
      <alignment horizontal="center" vertical="center" wrapText="1"/>
    </xf>
    <xf numFmtId="0" fontId="0" fillId="0" borderId="48" xfId="0" applyBorder="1" applyAlignment="1">
      <alignment horizontal="left" wrapText="1"/>
    </xf>
    <xf numFmtId="0" fontId="0" fillId="0" borderId="48" xfId="0" applyBorder="1" applyAlignment="1">
      <alignment horizontal="left"/>
    </xf>
    <xf numFmtId="0" fontId="3" fillId="2" borderId="48" xfId="0" applyFont="1" applyFill="1" applyBorder="1" applyAlignment="1">
      <alignment horizontal="center" vertical="center" wrapText="1"/>
    </xf>
    <xf numFmtId="0" fontId="3" fillId="3" borderId="48" xfId="0" applyFont="1" applyFill="1" applyBorder="1" applyAlignment="1">
      <alignment horizontal="center" vertical="center"/>
    </xf>
    <xf numFmtId="14" fontId="5" fillId="2" borderId="48" xfId="0" applyNumberFormat="1" applyFont="1" applyFill="1" applyBorder="1" applyAlignment="1">
      <alignment horizontal="center" vertical="center"/>
    </xf>
    <xf numFmtId="0" fontId="5" fillId="2" borderId="48" xfId="0" applyFont="1" applyFill="1" applyBorder="1" applyAlignment="1">
      <alignment horizontal="center" vertical="center" wrapText="1"/>
    </xf>
    <xf numFmtId="0" fontId="25" fillId="4" borderId="48" xfId="0" applyFont="1" applyFill="1" applyBorder="1" applyAlignment="1">
      <alignment horizontal="center" vertical="center" textRotation="90"/>
    </xf>
    <xf numFmtId="0" fontId="28" fillId="2" borderId="51" xfId="0" applyFont="1" applyFill="1" applyBorder="1" applyAlignment="1">
      <alignment horizontal="left" vertical="center" wrapText="1"/>
    </xf>
    <xf numFmtId="0" fontId="3" fillId="4" borderId="48" xfId="0" applyFont="1" applyFill="1" applyBorder="1" applyAlignment="1">
      <alignment horizontal="center" vertical="center" wrapText="1"/>
    </xf>
    <xf numFmtId="0" fontId="5" fillId="2" borderId="48" xfId="0" applyFont="1" applyFill="1" applyBorder="1" applyAlignment="1">
      <alignment horizontal="justify" vertical="center" wrapText="1"/>
    </xf>
    <xf numFmtId="0" fontId="3" fillId="2" borderId="48" xfId="0" applyFont="1" applyFill="1" applyBorder="1" applyAlignment="1">
      <alignment horizontal="justify" vertical="center" wrapText="1"/>
    </xf>
    <xf numFmtId="0" fontId="12" fillId="2" borderId="68" xfId="0" applyFont="1" applyFill="1" applyBorder="1" applyAlignment="1">
      <alignment horizontal="right" vertical="center"/>
    </xf>
    <xf numFmtId="0" fontId="12" fillId="2" borderId="69" xfId="0" applyFont="1" applyFill="1" applyBorder="1" applyAlignment="1">
      <alignment horizontal="right" vertical="center"/>
    </xf>
    <xf numFmtId="9" fontId="13" fillId="6" borderId="7" xfId="0" applyNumberFormat="1" applyFont="1" applyFill="1" applyBorder="1" applyAlignment="1">
      <alignment horizontal="center" vertical="center"/>
    </xf>
    <xf numFmtId="9" fontId="13" fillId="6" borderId="8" xfId="0" applyNumberFormat="1" applyFont="1" applyFill="1" applyBorder="1" applyAlignment="1">
      <alignment horizontal="center" vertical="center"/>
    </xf>
    <xf numFmtId="0" fontId="3" fillId="4" borderId="48" xfId="0" applyFont="1" applyFill="1" applyBorder="1" applyAlignment="1">
      <alignment horizontal="center" vertical="center"/>
    </xf>
    <xf numFmtId="0" fontId="2" fillId="2" borderId="48" xfId="0" applyFont="1" applyFill="1" applyBorder="1" applyAlignment="1">
      <alignment horizontal="left" vertical="center" wrapText="1"/>
    </xf>
    <xf numFmtId="0" fontId="2" fillId="2" borderId="48" xfId="0" applyFont="1" applyFill="1" applyBorder="1" applyAlignment="1">
      <alignment horizontal="justify" vertical="center" wrapText="1"/>
    </xf>
    <xf numFmtId="14" fontId="3" fillId="2" borderId="48" xfId="0" applyNumberFormat="1" applyFont="1" applyFill="1" applyBorder="1" applyAlignment="1">
      <alignment horizontal="center" vertical="center"/>
    </xf>
    <xf numFmtId="9" fontId="4" fillId="4" borderId="48" xfId="0" applyNumberFormat="1" applyFont="1" applyFill="1" applyBorder="1" applyAlignment="1">
      <alignment horizontal="center" vertical="center"/>
    </xf>
    <xf numFmtId="0" fontId="3" fillId="2" borderId="48" xfId="0" applyFont="1" applyFill="1" applyBorder="1" applyAlignment="1">
      <alignment horizontal="center" vertical="center"/>
    </xf>
    <xf numFmtId="14" fontId="5" fillId="2" borderId="48" xfId="0" applyNumberFormat="1" applyFont="1" applyFill="1" applyBorder="1" applyAlignment="1">
      <alignment horizontal="center" vertical="center" wrapText="1"/>
    </xf>
    <xf numFmtId="0" fontId="2" fillId="2" borderId="48" xfId="0" applyFont="1" applyFill="1" applyBorder="1" applyAlignment="1">
      <alignment horizontal="center" vertical="center" wrapText="1"/>
    </xf>
    <xf numFmtId="0" fontId="5" fillId="0" borderId="48" xfId="0" applyFont="1" applyBorder="1" applyAlignment="1">
      <alignment horizontal="center" vertical="center" wrapText="1"/>
    </xf>
    <xf numFmtId="0" fontId="3" fillId="2" borderId="48" xfId="0" applyFont="1" applyFill="1" applyBorder="1" applyAlignment="1">
      <alignment horizontal="left" vertical="center" wrapText="1"/>
    </xf>
    <xf numFmtId="0" fontId="2" fillId="0" borderId="48" xfId="0" applyFont="1" applyBorder="1" applyAlignment="1">
      <alignment horizontal="justify" vertical="center" wrapText="1"/>
    </xf>
    <xf numFmtId="14" fontId="5" fillId="0" borderId="48" xfId="0" applyNumberFormat="1" applyFont="1" applyBorder="1" applyAlignment="1">
      <alignment horizontal="center" vertical="center"/>
    </xf>
    <xf numFmtId="0" fontId="5" fillId="0" borderId="48" xfId="0" applyFont="1" applyBorder="1" applyAlignment="1">
      <alignment horizontal="center" vertical="center"/>
    </xf>
    <xf numFmtId="0" fontId="5" fillId="2" borderId="48" xfId="0" applyFont="1" applyFill="1" applyBorder="1" applyAlignment="1">
      <alignment horizontal="center" vertical="center"/>
    </xf>
    <xf numFmtId="0" fontId="28" fillId="0" borderId="51" xfId="0" applyFont="1" applyBorder="1" applyAlignment="1">
      <alignment horizontal="left" vertical="center" wrapText="1"/>
    </xf>
    <xf numFmtId="14" fontId="5" fillId="2" borderId="110" xfId="0" applyNumberFormat="1" applyFont="1" applyFill="1" applyBorder="1" applyAlignment="1">
      <alignment horizontal="center" vertical="center"/>
    </xf>
    <xf numFmtId="0" fontId="5" fillId="0" borderId="6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10" xfId="0" applyFont="1" applyBorder="1" applyAlignment="1">
      <alignment vertical="center" wrapText="1"/>
    </xf>
    <xf numFmtId="0" fontId="3" fillId="2" borderId="67" xfId="0" applyFont="1" applyFill="1" applyBorder="1" applyAlignment="1">
      <alignment horizontal="center" vertical="center"/>
    </xf>
    <xf numFmtId="0" fontId="3" fillId="2" borderId="58" xfId="0" applyFont="1" applyFill="1" applyBorder="1" applyAlignment="1">
      <alignment horizontal="center" vertical="center"/>
    </xf>
    <xf numFmtId="0" fontId="3" fillId="4" borderId="6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29" fillId="2" borderId="51" xfId="0" applyFont="1" applyFill="1" applyBorder="1" applyAlignment="1">
      <alignment horizontal="left" vertical="center" wrapText="1"/>
    </xf>
    <xf numFmtId="0" fontId="25" fillId="4" borderId="48" xfId="0" applyFont="1" applyFill="1" applyBorder="1" applyAlignment="1">
      <alignment horizontal="center" vertical="center" textRotation="90" wrapText="1"/>
    </xf>
    <xf numFmtId="9" fontId="3" fillId="3" borderId="48" xfId="1" applyFont="1" applyFill="1" applyBorder="1" applyAlignment="1">
      <alignment horizontal="center" vertical="center"/>
    </xf>
    <xf numFmtId="0" fontId="3" fillId="0" borderId="48" xfId="0" applyFont="1" applyBorder="1" applyAlignment="1">
      <alignment horizontal="center" vertical="center"/>
    </xf>
    <xf numFmtId="0" fontId="3" fillId="5" borderId="48" xfId="0" applyFont="1" applyFill="1" applyBorder="1" applyAlignment="1">
      <alignment horizontal="center" vertical="center"/>
    </xf>
    <xf numFmtId="0" fontId="10" fillId="2" borderId="48" xfId="0" applyFont="1" applyFill="1" applyBorder="1" applyAlignment="1">
      <alignment horizontal="center" vertical="center" wrapText="1"/>
    </xf>
    <xf numFmtId="0" fontId="5" fillId="2" borderId="110" xfId="0" applyFont="1" applyFill="1" applyBorder="1" applyAlignment="1">
      <alignment horizontal="left" vertical="center" wrapText="1"/>
    </xf>
    <xf numFmtId="0" fontId="5" fillId="2" borderId="110" xfId="0" applyFont="1" applyFill="1" applyBorder="1" applyAlignment="1">
      <alignment horizontal="center" vertical="center" wrapText="1"/>
    </xf>
    <xf numFmtId="0" fontId="26" fillId="0" borderId="51" xfId="0" applyFont="1" applyBorder="1" applyAlignment="1">
      <alignment horizontal="left" vertical="center" wrapText="1"/>
    </xf>
    <xf numFmtId="0" fontId="10" fillId="2" borderId="48" xfId="0" applyFont="1" applyFill="1" applyBorder="1" applyAlignment="1">
      <alignment horizontal="justify" vertical="center" wrapText="1"/>
    </xf>
    <xf numFmtId="0" fontId="13" fillId="8" borderId="32"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1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 fillId="11" borderId="48" xfId="0" applyFont="1" applyFill="1" applyBorder="1" applyAlignment="1">
      <alignment horizontal="left" vertical="center" wrapText="1"/>
    </xf>
    <xf numFmtId="0" fontId="28" fillId="11" borderId="70" xfId="0" applyFont="1" applyFill="1" applyBorder="1" applyAlignment="1">
      <alignment horizontal="center" vertical="center" wrapText="1"/>
    </xf>
    <xf numFmtId="0" fontId="28" fillId="11" borderId="62" xfId="0" applyFont="1" applyFill="1" applyBorder="1" applyAlignment="1">
      <alignment horizontal="center" vertical="center" wrapText="1"/>
    </xf>
    <xf numFmtId="0" fontId="25" fillId="4" borderId="68" xfId="0" applyFont="1" applyFill="1" applyBorder="1" applyAlignment="1">
      <alignment horizontal="center" vertical="center" textRotation="90"/>
    </xf>
    <xf numFmtId="0" fontId="25" fillId="4" borderId="0" xfId="0" applyFont="1" applyFill="1" applyBorder="1" applyAlignment="1">
      <alignment horizontal="center" vertical="center" textRotation="90"/>
    </xf>
    <xf numFmtId="0" fontId="3" fillId="11" borderId="68"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48"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91" xfId="0" applyFont="1" applyBorder="1" applyAlignment="1">
      <alignment horizontal="center" vertical="center" wrapText="1"/>
    </xf>
    <xf numFmtId="0" fontId="7" fillId="0" borderId="91" xfId="0" applyFont="1" applyBorder="1" applyAlignment="1">
      <alignment horizontal="left" vertical="center" wrapText="1"/>
    </xf>
    <xf numFmtId="0" fontId="4" fillId="4" borderId="48" xfId="0" applyFont="1" applyFill="1" applyBorder="1" applyAlignment="1">
      <alignment horizontal="center" vertical="center" wrapText="1"/>
    </xf>
    <xf numFmtId="0" fontId="55" fillId="12" borderId="73" xfId="0" applyFont="1" applyFill="1" applyBorder="1" applyAlignment="1">
      <alignment horizontal="center" vertical="center"/>
    </xf>
    <xf numFmtId="0" fontId="55" fillId="12" borderId="74" xfId="0" applyFont="1" applyFill="1" applyBorder="1" applyAlignment="1">
      <alignment horizontal="center" vertical="center"/>
    </xf>
    <xf numFmtId="0" fontId="55" fillId="12" borderId="74" xfId="0" applyFont="1" applyFill="1" applyBorder="1" applyAlignment="1">
      <alignment horizontal="left" vertical="center"/>
    </xf>
    <xf numFmtId="0" fontId="55" fillId="12" borderId="75" xfId="0" applyFont="1" applyFill="1" applyBorder="1" applyAlignment="1">
      <alignment horizontal="left" vertical="center"/>
    </xf>
    <xf numFmtId="0" fontId="56" fillId="0" borderId="84" xfId="0" applyFont="1" applyBorder="1" applyAlignment="1">
      <alignment horizontal="center" vertical="center"/>
    </xf>
    <xf numFmtId="0" fontId="56" fillId="0" borderId="85" xfId="0" applyFont="1" applyBorder="1" applyAlignment="1">
      <alignment horizontal="center" vertical="center"/>
    </xf>
    <xf numFmtId="0" fontId="56" fillId="0" borderId="86" xfId="0" applyFont="1" applyBorder="1" applyAlignment="1">
      <alignment horizontal="center" vertical="center"/>
    </xf>
    <xf numFmtId="0" fontId="40" fillId="0" borderId="73" xfId="0" applyFont="1" applyBorder="1" applyAlignment="1">
      <alignment horizontal="left" vertical="center" wrapText="1"/>
    </xf>
    <xf numFmtId="0" fontId="40" fillId="0" borderId="74" xfId="0" applyFont="1" applyBorder="1" applyAlignment="1">
      <alignment horizontal="left" vertical="center" wrapText="1"/>
    </xf>
    <xf numFmtId="0" fontId="40" fillId="0" borderId="75" xfId="0" applyFont="1" applyBorder="1" applyAlignment="1">
      <alignment horizontal="left" vertical="center" wrapText="1"/>
    </xf>
    <xf numFmtId="0" fontId="39" fillId="10" borderId="90" xfId="0" applyFont="1" applyFill="1" applyBorder="1" applyAlignment="1">
      <alignment horizontal="center" vertical="center"/>
    </xf>
    <xf numFmtId="0" fontId="39" fillId="10" borderId="91" xfId="0" applyFont="1" applyFill="1" applyBorder="1" applyAlignment="1">
      <alignment horizontal="center" vertical="center"/>
    </xf>
    <xf numFmtId="0" fontId="39" fillId="10" borderId="91" xfId="0" applyFont="1" applyFill="1" applyBorder="1" applyAlignment="1">
      <alignment horizontal="left" vertical="center"/>
    </xf>
    <xf numFmtId="0" fontId="39" fillId="10" borderId="92" xfId="0" applyFont="1" applyFill="1" applyBorder="1" applyAlignment="1">
      <alignment horizontal="left" vertical="center"/>
    </xf>
    <xf numFmtId="0" fontId="4" fillId="4" borderId="67"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13" fillId="6" borderId="98" xfId="0" applyFont="1" applyFill="1" applyBorder="1" applyAlignment="1">
      <alignment horizontal="left" vertical="center"/>
    </xf>
    <xf numFmtId="0" fontId="4" fillId="6" borderId="0" xfId="0" applyFont="1" applyFill="1" applyAlignment="1">
      <alignment horizontal="left" vertical="center"/>
    </xf>
    <xf numFmtId="0" fontId="6" fillId="8" borderId="39"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40" xfId="0" applyFont="1" applyFill="1" applyBorder="1" applyAlignment="1">
      <alignment horizontal="center" vertical="center"/>
    </xf>
    <xf numFmtId="0" fontId="13" fillId="8" borderId="41"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10" borderId="41" xfId="0" applyFont="1" applyFill="1" applyBorder="1" applyAlignment="1">
      <alignment horizontal="center" vertical="center" wrapText="1"/>
    </xf>
    <xf numFmtId="0" fontId="13" fillId="10" borderId="43" xfId="0" applyFont="1" applyFill="1" applyBorder="1" applyAlignment="1">
      <alignment horizontal="center" vertical="center" wrapText="1"/>
    </xf>
    <xf numFmtId="0" fontId="13" fillId="10" borderId="44" xfId="0" applyFont="1" applyFill="1" applyBorder="1" applyAlignment="1">
      <alignment horizontal="center" vertical="center" wrapText="1"/>
    </xf>
    <xf numFmtId="0" fontId="78" fillId="4" borderId="48" xfId="0" applyFont="1" applyFill="1" applyBorder="1" applyAlignment="1">
      <alignment horizontal="center" vertical="center" wrapText="1"/>
    </xf>
    <xf numFmtId="0" fontId="54" fillId="6" borderId="99" xfId="0" applyFont="1" applyFill="1" applyBorder="1" applyAlignment="1">
      <alignment horizontal="left" vertical="center"/>
    </xf>
    <xf numFmtId="0" fontId="7" fillId="6" borderId="68" xfId="0" applyFont="1" applyFill="1" applyBorder="1" applyAlignment="1">
      <alignment horizontal="left" vertical="center"/>
    </xf>
    <xf numFmtId="0" fontId="16" fillId="0" borderId="84" xfId="0" applyFont="1" applyBorder="1" applyAlignment="1">
      <alignment horizontal="left" vertical="center"/>
    </xf>
    <xf numFmtId="0" fontId="16" fillId="0" borderId="85" xfId="0" applyFont="1" applyBorder="1" applyAlignment="1">
      <alignment horizontal="left" vertical="center"/>
    </xf>
    <xf numFmtId="0" fontId="16" fillId="0" borderId="86" xfId="0" applyFont="1" applyBorder="1" applyAlignment="1">
      <alignment horizontal="left" vertical="center"/>
    </xf>
    <xf numFmtId="0" fontId="16" fillId="0" borderId="87" xfId="0" applyFont="1" applyBorder="1" applyAlignment="1">
      <alignment horizontal="left" vertical="center"/>
    </xf>
    <xf numFmtId="0" fontId="16" fillId="0" borderId="88" xfId="0" applyFont="1" applyBorder="1" applyAlignment="1">
      <alignment horizontal="left" vertical="center"/>
    </xf>
    <xf numFmtId="0" fontId="16" fillId="0" borderId="100" xfId="0" applyFont="1" applyBorder="1" applyAlignment="1">
      <alignment horizontal="left" vertical="center"/>
    </xf>
    <xf numFmtId="0" fontId="54" fillId="6" borderId="101" xfId="0" applyFont="1" applyFill="1" applyBorder="1" applyAlignment="1">
      <alignment horizontal="center" vertical="center" wrapText="1"/>
    </xf>
    <xf numFmtId="0" fontId="54" fillId="6" borderId="102" xfId="0" applyFont="1" applyFill="1" applyBorder="1" applyAlignment="1">
      <alignment horizontal="center" vertical="center" wrapText="1"/>
    </xf>
    <xf numFmtId="0" fontId="46" fillId="8" borderId="3" xfId="0" applyFont="1" applyFill="1" applyBorder="1" applyAlignment="1">
      <alignment horizontal="center" vertical="center" wrapText="1"/>
    </xf>
    <xf numFmtId="0" fontId="46" fillId="8" borderId="0" xfId="0" applyFont="1" applyFill="1" applyAlignment="1">
      <alignment horizontal="center" vertical="center" wrapText="1"/>
    </xf>
    <xf numFmtId="0" fontId="46" fillId="10" borderId="60" xfId="0" applyFont="1" applyFill="1" applyBorder="1" applyAlignment="1">
      <alignment horizontal="center" vertical="center"/>
    </xf>
    <xf numFmtId="0" fontId="46" fillId="10" borderId="58" xfId="0" applyFont="1" applyFill="1" applyBorder="1" applyAlignment="1">
      <alignment horizontal="center" vertical="center"/>
    </xf>
    <xf numFmtId="0" fontId="46" fillId="8" borderId="60" xfId="0" applyFont="1" applyFill="1" applyBorder="1" applyAlignment="1">
      <alignment horizontal="center" vertical="center" wrapText="1"/>
    </xf>
    <xf numFmtId="0" fontId="46" fillId="8" borderId="57" xfId="0" applyFont="1" applyFill="1" applyBorder="1" applyAlignment="1">
      <alignment horizontal="center" vertical="center" wrapText="1"/>
    </xf>
    <xf numFmtId="0" fontId="46" fillId="8" borderId="61" xfId="0" applyFont="1" applyFill="1" applyBorder="1" applyAlignment="1">
      <alignment horizontal="center" vertical="center" wrapText="1"/>
    </xf>
    <xf numFmtId="0" fontId="46" fillId="8" borderId="62" xfId="0" applyFont="1" applyFill="1" applyBorder="1" applyAlignment="1">
      <alignment horizontal="center" vertical="center" wrapText="1"/>
    </xf>
    <xf numFmtId="0" fontId="46" fillId="8" borderId="25" xfId="0" applyFont="1" applyFill="1" applyBorder="1" applyAlignment="1">
      <alignment horizontal="center" vertical="center" wrapText="1"/>
    </xf>
    <xf numFmtId="0" fontId="46" fillId="8" borderId="53"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91" xfId="0" applyFont="1" applyFill="1" applyBorder="1" applyAlignment="1">
      <alignment horizontal="center" vertical="center" wrapText="1"/>
    </xf>
    <xf numFmtId="0" fontId="75" fillId="4" borderId="48" xfId="0" applyFont="1" applyFill="1" applyBorder="1" applyAlignment="1">
      <alignment horizontal="center" vertical="center" wrapText="1"/>
    </xf>
    <xf numFmtId="0" fontId="75" fillId="2" borderId="48" xfId="0" applyFont="1" applyFill="1" applyBorder="1" applyAlignment="1">
      <alignment horizontal="center" vertical="center" wrapText="1"/>
    </xf>
    <xf numFmtId="0" fontId="76" fillId="4" borderId="48" xfId="0" applyFont="1" applyFill="1" applyBorder="1" applyAlignment="1">
      <alignment horizontal="center" vertical="center" wrapText="1"/>
    </xf>
    <xf numFmtId="0" fontId="76" fillId="2" borderId="48" xfId="0" applyFont="1" applyFill="1" applyBorder="1" applyAlignment="1">
      <alignment horizontal="center" vertical="center" wrapText="1"/>
    </xf>
    <xf numFmtId="0" fontId="76" fillId="0" borderId="48" xfId="0" applyFont="1" applyBorder="1" applyAlignment="1">
      <alignment horizontal="center" vertical="center" wrapText="1"/>
    </xf>
    <xf numFmtId="0" fontId="77" fillId="4" borderId="48" xfId="0" applyFont="1" applyFill="1" applyBorder="1" applyAlignment="1">
      <alignment horizontal="center" vertical="center" wrapText="1"/>
    </xf>
    <xf numFmtId="0" fontId="30" fillId="0" borderId="48" xfId="0" applyFont="1" applyBorder="1" applyAlignment="1">
      <alignment horizontal="center" vertical="top" wrapText="1"/>
    </xf>
    <xf numFmtId="0" fontId="30" fillId="0" borderId="67" xfId="0" applyFont="1" applyBorder="1" applyAlignment="1">
      <alignment horizontal="center" vertical="top" wrapText="1"/>
    </xf>
    <xf numFmtId="0" fontId="30" fillId="0" borderId="60" xfId="0" applyFont="1" applyBorder="1" applyAlignment="1">
      <alignment horizontal="center" vertical="top"/>
    </xf>
    <xf numFmtId="0" fontId="30" fillId="0" borderId="58" xfId="0" applyFont="1" applyBorder="1" applyAlignment="1">
      <alignment horizontal="center" vertical="top"/>
    </xf>
    <xf numFmtId="0" fontId="30" fillId="0" borderId="6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60" xfId="0" applyFont="1" applyBorder="1" applyAlignment="1">
      <alignment horizontal="center" vertical="top" wrapText="1"/>
    </xf>
    <xf numFmtId="0" fontId="30" fillId="0" borderId="58" xfId="0" applyFont="1" applyBorder="1" applyAlignment="1">
      <alignment horizontal="center" vertical="top" wrapText="1"/>
    </xf>
    <xf numFmtId="0" fontId="30" fillId="0" borderId="67" xfId="0" applyFont="1" applyBorder="1" applyAlignment="1">
      <alignment horizontal="left" vertical="center" wrapText="1"/>
    </xf>
    <xf numFmtId="0" fontId="30" fillId="0" borderId="58" xfId="0" applyFont="1" applyBorder="1" applyAlignment="1">
      <alignment horizontal="left" vertical="center"/>
    </xf>
    <xf numFmtId="0" fontId="31" fillId="6" borderId="98" xfId="0" applyFont="1" applyFill="1" applyBorder="1" applyAlignment="1">
      <alignment horizontal="center" vertical="center"/>
    </xf>
    <xf numFmtId="0" fontId="32" fillId="6" borderId="0" xfId="0" applyFont="1" applyFill="1" applyAlignment="1">
      <alignment horizontal="center" vertical="center"/>
    </xf>
    <xf numFmtId="0" fontId="57" fillId="12" borderId="73" xfId="0" applyFont="1" applyFill="1" applyBorder="1" applyAlignment="1">
      <alignment horizontal="center" vertical="center"/>
    </xf>
    <xf numFmtId="0" fontId="57" fillId="12" borderId="74" xfId="0" applyFont="1" applyFill="1" applyBorder="1" applyAlignment="1">
      <alignment horizontal="center" vertical="center"/>
    </xf>
    <xf numFmtId="0" fontId="57" fillId="12" borderId="75" xfId="0" applyFont="1" applyFill="1" applyBorder="1" applyAlignment="1">
      <alignment horizontal="center" vertical="center"/>
    </xf>
    <xf numFmtId="0" fontId="58" fillId="0" borderId="84" xfId="0" applyFont="1" applyBorder="1" applyAlignment="1">
      <alignment horizontal="left" vertical="center"/>
    </xf>
    <xf numFmtId="0" fontId="58" fillId="0" borderId="85" xfId="0" applyFont="1" applyBorder="1" applyAlignment="1">
      <alignment horizontal="left" vertical="center"/>
    </xf>
    <xf numFmtId="0" fontId="58" fillId="0" borderId="86" xfId="0" applyFont="1" applyBorder="1" applyAlignment="1">
      <alignment horizontal="left" vertical="center"/>
    </xf>
    <xf numFmtId="0" fontId="30" fillId="0" borderId="73" xfId="0" applyFont="1" applyBorder="1" applyAlignment="1">
      <alignment horizontal="left" vertical="center" wrapText="1"/>
    </xf>
    <xf numFmtId="0" fontId="30" fillId="0" borderId="74" xfId="0" applyFont="1" applyBorder="1" applyAlignment="1">
      <alignment horizontal="left" vertical="center" wrapText="1"/>
    </xf>
    <xf numFmtId="0" fontId="30" fillId="0" borderId="75" xfId="0" applyFont="1" applyBorder="1" applyAlignment="1">
      <alignment horizontal="left" vertical="center" wrapText="1"/>
    </xf>
    <xf numFmtId="0" fontId="31" fillId="6" borderId="73" xfId="0" applyFont="1" applyFill="1" applyBorder="1" applyAlignment="1">
      <alignment horizontal="center" vertical="center"/>
    </xf>
    <xf numFmtId="0" fontId="31" fillId="6" borderId="74" xfId="0" applyFont="1" applyFill="1" applyBorder="1" applyAlignment="1">
      <alignment horizontal="center" vertical="center"/>
    </xf>
    <xf numFmtId="0" fontId="31" fillId="6" borderId="75" xfId="0" applyFont="1" applyFill="1" applyBorder="1" applyAlignment="1">
      <alignment horizontal="center" vertical="center"/>
    </xf>
    <xf numFmtId="0" fontId="31" fillId="6" borderId="10" xfId="0" applyFont="1" applyFill="1" applyBorder="1" applyAlignment="1">
      <alignment horizontal="center" vertical="center"/>
    </xf>
    <xf numFmtId="0" fontId="31" fillId="6" borderId="16"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5" xfId="0" applyFont="1" applyFill="1" applyBorder="1" applyAlignment="1">
      <alignment horizontal="center" vertical="center"/>
    </xf>
    <xf numFmtId="0" fontId="31" fillId="6" borderId="11"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12" xfId="0" applyFont="1" applyFill="1" applyBorder="1" applyAlignment="1">
      <alignment horizontal="center" vertical="center"/>
    </xf>
    <xf numFmtId="0" fontId="31" fillId="6" borderId="13" xfId="0" applyFont="1" applyFill="1" applyBorder="1" applyAlignment="1">
      <alignment horizontal="center" vertical="center"/>
    </xf>
    <xf numFmtId="0" fontId="31" fillId="6" borderId="14" xfId="0" applyFont="1" applyFill="1" applyBorder="1" applyAlignment="1">
      <alignment horizontal="center" vertical="center"/>
    </xf>
    <xf numFmtId="0" fontId="31" fillId="6" borderId="15" xfId="0" applyFont="1" applyFill="1" applyBorder="1" applyAlignment="1">
      <alignment horizontal="center" vertical="center" wrapText="1"/>
    </xf>
    <xf numFmtId="0" fontId="31" fillId="6" borderId="17" xfId="0" applyFont="1" applyFill="1" applyBorder="1" applyAlignment="1">
      <alignment horizontal="center" vertical="center" wrapText="1"/>
    </xf>
    <xf numFmtId="14" fontId="33" fillId="2" borderId="48"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8" xfId="0" applyFont="1" applyFill="1" applyBorder="1" applyAlignment="1">
      <alignment horizontal="center" vertical="center" wrapText="1"/>
    </xf>
    <xf numFmtId="9" fontId="32" fillId="4" borderId="48" xfId="0" applyNumberFormat="1" applyFont="1" applyFill="1" applyBorder="1" applyAlignment="1">
      <alignment horizontal="center" vertical="center"/>
    </xf>
    <xf numFmtId="9" fontId="31" fillId="6" borderId="7" xfId="0" applyNumberFormat="1" applyFont="1" applyFill="1" applyBorder="1" applyAlignment="1">
      <alignment horizontal="center" vertical="center"/>
    </xf>
    <xf numFmtId="9" fontId="31" fillId="6" borderId="8" xfId="0" applyNumberFormat="1" applyFont="1" applyFill="1" applyBorder="1" applyAlignment="1">
      <alignment horizontal="center" vertical="center"/>
    </xf>
    <xf numFmtId="0" fontId="33" fillId="2" borderId="63" xfId="0" applyFont="1" applyFill="1" applyBorder="1" applyAlignment="1">
      <alignment horizontal="left" vertical="center" wrapText="1"/>
    </xf>
    <xf numFmtId="0" fontId="34" fillId="7" borderId="48" xfId="0" applyFont="1" applyFill="1" applyBorder="1" applyAlignment="1">
      <alignment horizontal="left" vertical="center" wrapText="1"/>
    </xf>
    <xf numFmtId="0" fontId="33" fillId="3" borderId="48" xfId="0" applyFont="1" applyFill="1" applyBorder="1" applyAlignment="1">
      <alignment horizontal="center" vertical="center"/>
    </xf>
    <xf numFmtId="1" fontId="33" fillId="3" borderId="48" xfId="5" applyNumberFormat="1" applyFont="1" applyFill="1" applyBorder="1" applyAlignment="1">
      <alignment horizontal="center" vertical="center"/>
    </xf>
    <xf numFmtId="0" fontId="33" fillId="2" borderId="54" xfId="0" applyFont="1" applyFill="1" applyBorder="1" applyAlignment="1">
      <alignment horizontal="left" vertical="center" wrapText="1"/>
    </xf>
    <xf numFmtId="0" fontId="33" fillId="2" borderId="61" xfId="0" applyFont="1" applyFill="1" applyBorder="1" applyAlignment="1">
      <alignment horizontal="left" vertical="center" wrapText="1"/>
    </xf>
    <xf numFmtId="0" fontId="33" fillId="2" borderId="55" xfId="0" applyFont="1" applyFill="1" applyBorder="1" applyAlignment="1">
      <alignment horizontal="left" vertical="center" wrapText="1"/>
    </xf>
    <xf numFmtId="0" fontId="32" fillId="4" borderId="18"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3" fillId="5" borderId="48" xfId="0" applyFont="1" applyFill="1" applyBorder="1" applyAlignment="1">
      <alignment horizontal="center" vertical="center"/>
    </xf>
    <xf numFmtId="0" fontId="33" fillId="0" borderId="48" xfId="0" applyFont="1" applyBorder="1" applyAlignment="1">
      <alignment horizontal="center" vertical="center"/>
    </xf>
    <xf numFmtId="0" fontId="33" fillId="2" borderId="63" xfId="0" applyFont="1" applyFill="1" applyBorder="1" applyAlignment="1">
      <alignment horizontal="center" vertical="center" wrapText="1"/>
    </xf>
    <xf numFmtId="0" fontId="33" fillId="2" borderId="48" xfId="0" applyFont="1" applyFill="1" applyBorder="1" applyAlignment="1">
      <alignment horizontal="left" vertical="center" wrapText="1"/>
    </xf>
    <xf numFmtId="0" fontId="19" fillId="0" borderId="0" xfId="0" applyFont="1" applyAlignment="1">
      <alignment horizontal="center" vertical="center" wrapText="1"/>
    </xf>
    <xf numFmtId="0" fontId="19" fillId="0" borderId="91" xfId="0" applyFont="1" applyBorder="1" applyAlignment="1">
      <alignment horizontal="center" vertical="center" wrapText="1"/>
    </xf>
    <xf numFmtId="0" fontId="32" fillId="4" borderId="23" xfId="0" applyFont="1" applyFill="1" applyBorder="1" applyAlignment="1">
      <alignment horizontal="center" vertical="center" wrapText="1"/>
    </xf>
    <xf numFmtId="0" fontId="32" fillId="4" borderId="21" xfId="0" applyFont="1" applyFill="1" applyBorder="1" applyAlignment="1">
      <alignment horizontal="center" vertical="center" wrapText="1"/>
    </xf>
    <xf numFmtId="0" fontId="32" fillId="4" borderId="22" xfId="0" applyFont="1" applyFill="1" applyBorder="1" applyAlignment="1">
      <alignment horizontal="center" vertical="center" wrapText="1"/>
    </xf>
    <xf numFmtId="0" fontId="33" fillId="0" borderId="48" xfId="0" applyFont="1" applyBorder="1" applyAlignment="1">
      <alignment horizontal="left" vertical="center" wrapText="1"/>
    </xf>
    <xf numFmtId="0" fontId="43" fillId="0" borderId="106" xfId="0" applyFont="1" applyBorder="1" applyAlignment="1">
      <alignment horizontal="center" vertical="center" wrapText="1"/>
    </xf>
    <xf numFmtId="0" fontId="43" fillId="0" borderId="105"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109" xfId="0" applyFont="1" applyBorder="1" applyAlignment="1">
      <alignment horizontal="center" vertical="center" wrapText="1"/>
    </xf>
    <xf numFmtId="0" fontId="54" fillId="6" borderId="95" xfId="0" applyFont="1" applyFill="1" applyBorder="1" applyAlignment="1">
      <alignment horizontal="center" vertical="center"/>
    </xf>
    <xf numFmtId="0" fontId="7" fillId="6" borderId="78" xfId="0" applyFont="1" applyFill="1" applyBorder="1" applyAlignment="1">
      <alignment horizontal="center" vertical="center"/>
    </xf>
    <xf numFmtId="0" fontId="55" fillId="12" borderId="90" xfId="0" applyFont="1" applyFill="1" applyBorder="1" applyAlignment="1">
      <alignment horizontal="center" vertical="center"/>
    </xf>
    <xf numFmtId="0" fontId="55" fillId="12" borderId="91" xfId="0" applyFont="1" applyFill="1" applyBorder="1" applyAlignment="1">
      <alignment horizontal="center" vertical="center"/>
    </xf>
    <xf numFmtId="0" fontId="55" fillId="12" borderId="92" xfId="0" applyFont="1" applyFill="1" applyBorder="1" applyAlignment="1">
      <alignment horizontal="center" vertical="center"/>
    </xf>
    <xf numFmtId="0" fontId="56" fillId="0" borderId="84" xfId="0" applyFont="1" applyBorder="1" applyAlignment="1">
      <alignment horizontal="left" vertical="center"/>
    </xf>
    <xf numFmtId="0" fontId="56" fillId="0" borderId="85" xfId="0" applyFont="1" applyBorder="1" applyAlignment="1">
      <alignment horizontal="left" vertical="center"/>
    </xf>
    <xf numFmtId="0" fontId="56" fillId="0" borderId="86" xfId="0" applyFont="1" applyBorder="1" applyAlignment="1">
      <alignment horizontal="left" vertical="center"/>
    </xf>
    <xf numFmtId="0" fontId="39" fillId="6" borderId="73" xfId="0" applyFont="1" applyFill="1" applyBorder="1" applyAlignment="1">
      <alignment horizontal="center" vertical="center"/>
    </xf>
    <xf numFmtId="0" fontId="39" fillId="6" borderId="74" xfId="0" applyFont="1" applyFill="1" applyBorder="1" applyAlignment="1">
      <alignment horizontal="center" vertical="center"/>
    </xf>
    <xf numFmtId="0" fontId="39" fillId="6" borderId="75" xfId="0" applyFont="1" applyFill="1" applyBorder="1" applyAlignment="1">
      <alignment horizontal="center" vertical="center"/>
    </xf>
    <xf numFmtId="0" fontId="39" fillId="10" borderId="60" xfId="0" applyFont="1" applyFill="1" applyBorder="1" applyAlignment="1">
      <alignment horizontal="center" vertical="center"/>
    </xf>
    <xf numFmtId="0" fontId="39" fillId="8" borderId="60" xfId="0" applyFont="1" applyFill="1" applyBorder="1" applyAlignment="1">
      <alignment horizontal="center" vertical="center" wrapText="1"/>
    </xf>
    <xf numFmtId="0" fontId="39" fillId="8" borderId="61" xfId="0" applyFont="1" applyFill="1" applyBorder="1" applyAlignment="1">
      <alignment horizontal="center" vertical="center" wrapText="1"/>
    </xf>
    <xf numFmtId="0" fontId="39" fillId="8" borderId="62" xfId="0" applyFont="1" applyFill="1" applyBorder="1" applyAlignment="1">
      <alignment horizontal="center" vertical="center" wrapText="1"/>
    </xf>
    <xf numFmtId="0" fontId="39" fillId="8" borderId="0" xfId="0" applyFont="1" applyFill="1" applyBorder="1" applyAlignment="1">
      <alignment horizontal="center" vertical="center" wrapText="1"/>
    </xf>
    <xf numFmtId="0" fontId="39" fillId="8" borderId="25" xfId="0" applyFont="1" applyFill="1" applyBorder="1" applyAlignment="1">
      <alignment horizontal="center" vertical="center" wrapText="1"/>
    </xf>
    <xf numFmtId="0" fontId="39" fillId="8" borderId="53" xfId="0" applyFont="1" applyFill="1" applyBorder="1" applyAlignment="1">
      <alignment horizontal="center" vertical="center" wrapText="1"/>
    </xf>
    <xf numFmtId="0" fontId="39" fillId="8" borderId="54" xfId="0" applyFont="1" applyFill="1" applyBorder="1" applyAlignment="1">
      <alignment horizontal="center" vertical="center" wrapText="1"/>
    </xf>
    <xf numFmtId="0" fontId="39" fillId="8" borderId="70" xfId="0" applyFont="1" applyFill="1" applyBorder="1" applyAlignment="1">
      <alignment horizontal="center" vertical="center" wrapText="1"/>
    </xf>
    <xf numFmtId="0" fontId="4" fillId="0" borderId="1" xfId="0" applyFont="1" applyBorder="1" applyAlignment="1">
      <alignment horizontal="center" vertical="center" wrapText="1"/>
    </xf>
  </cellXfs>
  <cellStyles count="11">
    <cellStyle name="Hipervínculo" xfId="10" builtinId="8"/>
    <cellStyle name="Millares [0]" xfId="5" builtinId="6"/>
    <cellStyle name="Millares [0] 2" xfId="4" xr:uid="{26C9BB68-DFB4-46DB-AE8F-D9DA2DDF615E}"/>
    <cellStyle name="Millares [0] 2 2" xfId="6" xr:uid="{2A611F27-988A-4238-BB79-F3F31F236DDF}"/>
    <cellStyle name="Millares [0] 2 3" xfId="8" xr:uid="{C2A939CB-E4A4-4D6A-9CFC-336667AFF626}"/>
    <cellStyle name="Millares [0] 3" xfId="7" xr:uid="{CD417D9B-054E-4241-BA9A-256659FD91B0}"/>
    <cellStyle name="Millares [0] 4" xfId="9" xr:uid="{E7658D03-63FF-41E9-B45C-FC6D2AADE4E8}"/>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79461999-2B55-4931-A6E2-4921B6F9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2"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903020</xdr:colOff>
      <xdr:row>1</xdr:row>
      <xdr:rowOff>30925</xdr:rowOff>
    </xdr:from>
    <xdr:to>
      <xdr:col>1</xdr:col>
      <xdr:colOff>3005570</xdr:colOff>
      <xdr:row>4</xdr:row>
      <xdr:rowOff>1390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8F99420-2F16-4D69-8D52-1CCB96B9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20" y="221425"/>
          <a:ext cx="3980707" cy="92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56168</xdr:colOff>
      <xdr:row>0</xdr:row>
      <xdr:rowOff>57991</xdr:rowOff>
    </xdr:from>
    <xdr:ext cx="4230082" cy="1012058"/>
    <xdr:pic>
      <xdr:nvPicPr>
        <xdr:cNvPr id="2" name="Imagen 1" descr="https://intranetmen.mineducacion.gov.co/Style%20Library/Intranet%20MinEducacion/images/LogoMinedu_060818.jpg">
          <a:extLst>
            <a:ext uri="{FF2B5EF4-FFF2-40B4-BE49-F238E27FC236}">
              <a16:creationId xmlns:a16="http://schemas.microsoft.com/office/drawing/2014/main" id="{B67605A6-E0A2-4545-A26C-5C2DE3C46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18" y="57991"/>
          <a:ext cx="4230082" cy="1012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833436</xdr:colOff>
      <xdr:row>1</xdr:row>
      <xdr:rowOff>452436</xdr:rowOff>
    </xdr:from>
    <xdr:ext cx="9548813" cy="2119313"/>
    <xdr:pic>
      <xdr:nvPicPr>
        <xdr:cNvPr id="2" name="Imagen 1">
          <a:extLst>
            <a:ext uri="{FF2B5EF4-FFF2-40B4-BE49-F238E27FC236}">
              <a16:creationId xmlns:a16="http://schemas.microsoft.com/office/drawing/2014/main" id="{26FC739F-686E-471B-AFE0-4D03CFF5FB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6" y="1023936"/>
          <a:ext cx="9548813" cy="211931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146276</xdr:colOff>
      <xdr:row>0</xdr:row>
      <xdr:rowOff>127225</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276" y="127225"/>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g.mineducacion.gov.co/index.php" TargetMode="External"/><Relationship Id="rId2" Type="http://schemas.openxmlformats.org/officeDocument/2006/relationships/hyperlink" Target="https://sig.mineducacion.gov.co/portal/index.php" TargetMode="External"/><Relationship Id="rId1" Type="http://schemas.openxmlformats.org/officeDocument/2006/relationships/hyperlink" Target="https://www.mineducacion.gov.co/portal/micrositios-institucionales/Modelo-Integrado-de-Planeacion-y-Gestion/Planeacion/362787:Plan-Anticorrupcion-y-de-Atencion-al-Ciudadan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ducacionrindecuentas.mineducacion.gov.co/"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mineducacion.gov.co/1759/articles-349495_recurso_137.pdf" TargetMode="External"/><Relationship Id="rId7" Type="http://schemas.openxmlformats.org/officeDocument/2006/relationships/drawing" Target="../drawings/drawing5.xml"/><Relationship Id="rId2" Type="http://schemas.openxmlformats.org/officeDocument/2006/relationships/hyperlink" Target="https://ws-bpm.inconcertcc.com/WebCallback/" TargetMode="External"/><Relationship Id="rId1" Type="http://schemas.openxmlformats.org/officeDocument/2006/relationships/hyperlink" Target="https://www.mineducacion.gov.co/portal/micrositios-institucionales/Modelo-Integrado-de-Planeacion-y-Gestion/398739:" TargetMode="External"/><Relationship Id="rId6" Type="http://schemas.openxmlformats.org/officeDocument/2006/relationships/printerSettings" Target="../printerSettings/printerSettings5.bin"/><Relationship Id="rId5" Type="http://schemas.openxmlformats.org/officeDocument/2006/relationships/hyperlink" Target="https://intranetmen.mineducacion.gov.co/nuestros-medios/Pages/Hist%C3%B3rico%20de%20videos/2021/Aqosto/Deberes-de-las-autoridades.aspx" TargetMode="External"/><Relationship Id="rId4" Type="http://schemas.openxmlformats.org/officeDocument/2006/relationships/hyperlink" Target="https://intranetmen.mineducacion.gov.co/nuestros-medios/Pages/Hist%C3%B3rico%20de%20videos/2021/Aqosto/Deberes-de-las-autoridades.asp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ntranetmen.mineducacion.gov.co/comunidades/uac/informesuac/informes%20de%20pqrsd/Paginas/default.aspx" TargetMode="External"/><Relationship Id="rId3" Type="http://schemas.openxmlformats.org/officeDocument/2006/relationships/hyperlink" Target="https://www.mineducacion.gov.co/portal/micrositios-institucionales/Modelo-Integrado-de-Planeacion-y-Gestion/Gestion-archivistica/387563:Indice-de-Informacion-Clasificada-y-reservada" TargetMode="External"/><Relationship Id="rId7" Type="http://schemas.openxmlformats.org/officeDocument/2006/relationships/hyperlink" Target="https://www.mineducacion.gov.co/portal/atencion-al-ciudadano/Informes-de-Servicio-al-Ciudadano/352350:Informes-PQRSD" TargetMode="External"/><Relationship Id="rId2" Type="http://schemas.openxmlformats.org/officeDocument/2006/relationships/hyperlink" Target="https://www.mineducacion.gov.co/portal/micrositios-institucionales/Modelo-Integrado-de-Planeacion-y-Gestion/Gestion-archivistica/387434:Registro-de-Activos-de-Informacion" TargetMode="External"/><Relationship Id="rId1" Type="http://schemas.openxmlformats.org/officeDocument/2006/relationships/hyperlink" Target="https://sig.mineducacion.gov.co/index.php?op=2&amp;sop=2.14.3.1&amp;proceso=354&amp;opcion_regreso=0" TargetMode="External"/><Relationship Id="rId6" Type="http://schemas.openxmlformats.org/officeDocument/2006/relationships/hyperlink" Target="https://www.mineducacion.gov.co/portal/atencion-al-ciudadano/Informes-de-Servicio-al-Ciudadano/352350:Informes-PQRSD" TargetMode="External"/><Relationship Id="rId5" Type="http://schemas.openxmlformats.org/officeDocument/2006/relationships/hyperlink" Target="https://www.mineducacion.gov.co/portal/atencion-al-ciudadano/Informes-de-Servicio-al-Ciudadano/352350:Informes-PQRSD" TargetMode="External"/><Relationship Id="rId10" Type="http://schemas.openxmlformats.org/officeDocument/2006/relationships/drawing" Target="../drawings/drawing6.xml"/><Relationship Id="rId4" Type="http://schemas.openxmlformats.org/officeDocument/2006/relationships/hyperlink" Target="https://www.mineducacion.gov.co/portal/atencion-al-ciudadano/Informes-de-Servicio-al-Ciudadano/324470:Registro-Unico-de-Peticiones"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intranetmen.mineducacion.gov.co/comunidades/sdo/CafeConLaMinistra/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20"/>
  <sheetViews>
    <sheetView tabSelected="1" topLeftCell="E16" zoomScale="80" zoomScaleNormal="80" workbookViewId="0">
      <selection activeCell="K17" sqref="K17"/>
    </sheetView>
  </sheetViews>
  <sheetFormatPr baseColWidth="10" defaultRowHeight="15" x14ac:dyDescent="0.25"/>
  <cols>
    <col min="1" max="1" width="51.7109375" customWidth="1"/>
    <col min="2" max="2" width="18.42578125" customWidth="1"/>
    <col min="3" max="3" width="59.140625" customWidth="1"/>
    <col min="4" max="4" width="42.140625" customWidth="1"/>
    <col min="5" max="5" width="38.140625" customWidth="1"/>
    <col min="6" max="6" width="34.7109375" customWidth="1"/>
    <col min="7" max="7" width="33.85546875" customWidth="1"/>
    <col min="8" max="8" width="57.7109375" style="156" customWidth="1"/>
    <col min="9" max="9" width="62" style="156" customWidth="1"/>
  </cols>
  <sheetData>
    <row r="1" spans="1:18" ht="80.25" customHeight="1" thickBot="1" x14ac:dyDescent="0.3">
      <c r="A1" s="246" t="s">
        <v>329</v>
      </c>
      <c r="B1" s="247"/>
      <c r="C1" s="247"/>
      <c r="D1" s="247"/>
      <c r="E1" s="247"/>
      <c r="F1" s="247"/>
      <c r="G1" s="247"/>
      <c r="H1" s="247"/>
      <c r="I1" s="247"/>
      <c r="K1" s="4"/>
      <c r="L1" s="4"/>
      <c r="M1" s="4"/>
      <c r="N1" s="4"/>
      <c r="O1" s="4"/>
      <c r="P1" s="4"/>
      <c r="Q1" s="4"/>
      <c r="R1" s="4"/>
    </row>
    <row r="2" spans="1:18" ht="80.25" customHeight="1" thickBot="1" x14ac:dyDescent="0.3">
      <c r="A2" s="257" t="s">
        <v>408</v>
      </c>
      <c r="B2" s="258"/>
      <c r="C2" s="258"/>
      <c r="D2" s="258"/>
      <c r="E2" s="258"/>
      <c r="F2" s="258"/>
      <c r="G2" s="258"/>
      <c r="H2" s="258"/>
      <c r="I2" s="259"/>
      <c r="K2" s="4"/>
      <c r="L2" s="4"/>
      <c r="M2" s="4"/>
      <c r="N2" s="4"/>
      <c r="O2" s="4"/>
      <c r="P2" s="4"/>
      <c r="Q2" s="4"/>
      <c r="R2" s="4"/>
    </row>
    <row r="3" spans="1:18" ht="80.25" customHeight="1" thickBot="1" x14ac:dyDescent="0.3">
      <c r="A3" s="260" t="s">
        <v>402</v>
      </c>
      <c r="B3" s="261"/>
      <c r="C3" s="262" t="s">
        <v>409</v>
      </c>
      <c r="D3" s="263"/>
      <c r="E3" s="263"/>
      <c r="F3" s="263"/>
      <c r="G3" s="263"/>
      <c r="H3" s="263"/>
      <c r="I3" s="264"/>
      <c r="K3" s="4"/>
      <c r="L3" s="4"/>
      <c r="M3" s="4"/>
      <c r="N3" s="4"/>
      <c r="O3" s="4"/>
      <c r="P3" s="4"/>
      <c r="Q3" s="4"/>
      <c r="R3" s="4"/>
    </row>
    <row r="4" spans="1:18" ht="80.25" customHeight="1" thickBot="1" x14ac:dyDescent="0.3">
      <c r="A4" s="265" t="s">
        <v>403</v>
      </c>
      <c r="B4" s="266"/>
      <c r="C4" s="267" t="s">
        <v>404</v>
      </c>
      <c r="D4" s="268"/>
      <c r="E4" s="268"/>
      <c r="F4" s="268"/>
      <c r="G4" s="268"/>
      <c r="H4" s="268"/>
      <c r="I4" s="269"/>
      <c r="K4" s="4"/>
      <c r="L4" s="4"/>
      <c r="M4" s="4"/>
      <c r="N4" s="4"/>
      <c r="O4" s="4"/>
      <c r="P4" s="4"/>
      <c r="Q4" s="4"/>
      <c r="R4" s="4"/>
    </row>
    <row r="5" spans="1:18" s="4" customFormat="1" ht="48.75" customHeight="1" thickBot="1" x14ac:dyDescent="0.3">
      <c r="A5" s="252" t="s">
        <v>111</v>
      </c>
      <c r="B5" s="253"/>
      <c r="C5" s="253"/>
      <c r="D5" s="253"/>
      <c r="E5" s="253"/>
      <c r="F5" s="253"/>
      <c r="G5" s="253"/>
      <c r="H5" s="270" t="s">
        <v>405</v>
      </c>
      <c r="I5" s="271"/>
    </row>
    <row r="6" spans="1:18" s="136" customFormat="1" ht="54.75" customHeight="1" x14ac:dyDescent="0.3">
      <c r="A6" s="133" t="s">
        <v>84</v>
      </c>
      <c r="B6" s="134" t="s">
        <v>140</v>
      </c>
      <c r="C6" s="134" t="s">
        <v>83</v>
      </c>
      <c r="D6" s="134" t="s">
        <v>82</v>
      </c>
      <c r="E6" s="134" t="s">
        <v>112</v>
      </c>
      <c r="F6" s="134" t="s">
        <v>113</v>
      </c>
      <c r="G6" s="135" t="s">
        <v>114</v>
      </c>
      <c r="H6" s="153" t="s">
        <v>406</v>
      </c>
      <c r="I6" s="153" t="s">
        <v>407</v>
      </c>
    </row>
    <row r="7" spans="1:18" s="151" customFormat="1" ht="182.25" customHeight="1" x14ac:dyDescent="0.3">
      <c r="A7" s="137" t="s">
        <v>115</v>
      </c>
      <c r="B7" s="138" t="s">
        <v>75</v>
      </c>
      <c r="C7" s="139" t="s">
        <v>116</v>
      </c>
      <c r="D7" s="139" t="s">
        <v>117</v>
      </c>
      <c r="E7" s="139" t="s">
        <v>40</v>
      </c>
      <c r="F7" s="140">
        <v>44228</v>
      </c>
      <c r="G7" s="141" t="s">
        <v>298</v>
      </c>
      <c r="H7" s="157" t="s">
        <v>524</v>
      </c>
      <c r="I7" s="157" t="s">
        <v>456</v>
      </c>
    </row>
    <row r="8" spans="1:18" s="151" customFormat="1" ht="127.5" customHeight="1" x14ac:dyDescent="0.3">
      <c r="A8" s="254" t="s">
        <v>118</v>
      </c>
      <c r="B8" s="138" t="s">
        <v>41</v>
      </c>
      <c r="C8" s="139" t="s">
        <v>500</v>
      </c>
      <c r="D8" s="139" t="s">
        <v>119</v>
      </c>
      <c r="E8" s="139" t="s">
        <v>40</v>
      </c>
      <c r="F8" s="140">
        <v>44197</v>
      </c>
      <c r="G8" s="142">
        <v>44227</v>
      </c>
      <c r="H8" s="157" t="s">
        <v>449</v>
      </c>
      <c r="I8" s="158" t="s">
        <v>504</v>
      </c>
    </row>
    <row r="9" spans="1:18" s="151" customFormat="1" ht="105.75" customHeight="1" x14ac:dyDescent="0.3">
      <c r="A9" s="255"/>
      <c r="B9" s="138" t="s">
        <v>39</v>
      </c>
      <c r="C9" s="139" t="s">
        <v>120</v>
      </c>
      <c r="D9" s="139" t="s">
        <v>121</v>
      </c>
      <c r="E9" s="139" t="s">
        <v>122</v>
      </c>
      <c r="F9" s="140">
        <v>44227</v>
      </c>
      <c r="G9" s="142">
        <v>44560</v>
      </c>
      <c r="H9" s="159" t="s">
        <v>450</v>
      </c>
      <c r="I9" s="159" t="s">
        <v>457</v>
      </c>
    </row>
    <row r="10" spans="1:18" s="151" customFormat="1" ht="88.5" customHeight="1" x14ac:dyDescent="0.3">
      <c r="A10" s="254" t="s">
        <v>123</v>
      </c>
      <c r="B10" s="138" t="s">
        <v>36</v>
      </c>
      <c r="C10" s="139" t="s">
        <v>124</v>
      </c>
      <c r="D10" s="139" t="s">
        <v>125</v>
      </c>
      <c r="E10" s="139" t="s">
        <v>40</v>
      </c>
      <c r="F10" s="140">
        <v>44228</v>
      </c>
      <c r="G10" s="142">
        <v>44499</v>
      </c>
      <c r="H10" s="159" t="s">
        <v>451</v>
      </c>
      <c r="I10" s="159" t="s">
        <v>525</v>
      </c>
    </row>
    <row r="11" spans="1:18" s="151" customFormat="1" ht="135.75" customHeight="1" x14ac:dyDescent="0.3">
      <c r="A11" s="255"/>
      <c r="B11" s="138" t="s">
        <v>95</v>
      </c>
      <c r="C11" s="139" t="s">
        <v>126</v>
      </c>
      <c r="D11" s="139" t="s">
        <v>127</v>
      </c>
      <c r="E11" s="139" t="s">
        <v>40</v>
      </c>
      <c r="F11" s="140">
        <v>44229</v>
      </c>
      <c r="G11" s="142">
        <v>44561</v>
      </c>
      <c r="H11" s="159" t="s">
        <v>452</v>
      </c>
      <c r="I11" s="158" t="s">
        <v>505</v>
      </c>
    </row>
    <row r="12" spans="1:18" s="151" customFormat="1" ht="121.5" customHeight="1" x14ac:dyDescent="0.3">
      <c r="A12" s="256"/>
      <c r="B12" s="143">
        <v>3.3</v>
      </c>
      <c r="C12" s="144" t="s">
        <v>331</v>
      </c>
      <c r="D12" s="145" t="s">
        <v>332</v>
      </c>
      <c r="E12" s="145" t="s">
        <v>40</v>
      </c>
      <c r="F12" s="146">
        <v>44229</v>
      </c>
      <c r="G12" s="147">
        <v>44377</v>
      </c>
      <c r="H12" s="159" t="s">
        <v>453</v>
      </c>
      <c r="I12" s="159" t="s">
        <v>458</v>
      </c>
    </row>
    <row r="13" spans="1:18" s="151" customFormat="1" ht="99.75" customHeight="1" x14ac:dyDescent="0.3">
      <c r="A13" s="254" t="s">
        <v>128</v>
      </c>
      <c r="B13" s="138" t="s">
        <v>21</v>
      </c>
      <c r="C13" s="139" t="s">
        <v>129</v>
      </c>
      <c r="D13" s="139" t="s">
        <v>130</v>
      </c>
      <c r="E13" s="139" t="s">
        <v>131</v>
      </c>
      <c r="F13" s="140">
        <v>44229</v>
      </c>
      <c r="G13" s="142">
        <v>44561</v>
      </c>
      <c r="H13" s="159" t="s">
        <v>454</v>
      </c>
      <c r="I13" s="158" t="s">
        <v>506</v>
      </c>
    </row>
    <row r="14" spans="1:18" s="151" customFormat="1" ht="237.75" customHeight="1" x14ac:dyDescent="0.3">
      <c r="A14" s="255"/>
      <c r="B14" s="138" t="s">
        <v>19</v>
      </c>
      <c r="C14" s="139" t="s">
        <v>132</v>
      </c>
      <c r="D14" s="139" t="s">
        <v>133</v>
      </c>
      <c r="E14" s="139" t="s">
        <v>122</v>
      </c>
      <c r="F14" s="140">
        <v>44229</v>
      </c>
      <c r="G14" s="142">
        <v>44562</v>
      </c>
      <c r="H14" s="159" t="s">
        <v>589</v>
      </c>
      <c r="I14" s="159" t="s">
        <v>526</v>
      </c>
    </row>
    <row r="15" spans="1:18" s="151" customFormat="1" ht="147" customHeight="1" x14ac:dyDescent="0.3">
      <c r="A15" s="256"/>
      <c r="B15" s="148" t="s">
        <v>105</v>
      </c>
      <c r="C15" s="144" t="s">
        <v>342</v>
      </c>
      <c r="D15" s="145" t="s">
        <v>333</v>
      </c>
      <c r="E15" s="145" t="s">
        <v>122</v>
      </c>
      <c r="F15" s="146">
        <v>44229</v>
      </c>
      <c r="G15" s="147">
        <v>44561</v>
      </c>
      <c r="H15" s="159" t="s">
        <v>455</v>
      </c>
      <c r="I15" s="159" t="s">
        <v>590</v>
      </c>
    </row>
    <row r="16" spans="1:18" s="151" customFormat="1" ht="122.25" customHeight="1" x14ac:dyDescent="0.3">
      <c r="A16" s="149" t="s">
        <v>134</v>
      </c>
      <c r="B16" s="138" t="s">
        <v>14</v>
      </c>
      <c r="C16" s="139" t="s">
        <v>135</v>
      </c>
      <c r="D16" s="139" t="s">
        <v>136</v>
      </c>
      <c r="E16" s="139" t="s">
        <v>137</v>
      </c>
      <c r="F16" s="248" t="s">
        <v>299</v>
      </c>
      <c r="G16" s="249"/>
      <c r="H16" s="160" t="s">
        <v>501</v>
      </c>
      <c r="I16" s="160" t="s">
        <v>502</v>
      </c>
    </row>
    <row r="17" spans="1:9" s="151" customFormat="1" ht="127.5" customHeight="1" thickBot="1" x14ac:dyDescent="0.35">
      <c r="A17" s="150"/>
      <c r="B17" s="138" t="s">
        <v>12</v>
      </c>
      <c r="C17" s="139" t="s">
        <v>138</v>
      </c>
      <c r="D17" s="139" t="s">
        <v>139</v>
      </c>
      <c r="E17" s="139" t="s">
        <v>137</v>
      </c>
      <c r="F17" s="250"/>
      <c r="G17" s="251"/>
      <c r="H17" s="161" t="s">
        <v>503</v>
      </c>
      <c r="I17" s="161" t="s">
        <v>507</v>
      </c>
    </row>
    <row r="18" spans="1:9" s="152" customFormat="1" ht="15" customHeight="1" x14ac:dyDescent="0.25">
      <c r="H18" s="155"/>
      <c r="I18" s="155"/>
    </row>
    <row r="19" spans="1:9" s="152" customFormat="1" x14ac:dyDescent="0.25">
      <c r="H19" s="155"/>
      <c r="I19" s="155"/>
    </row>
    <row r="20" spans="1:9" s="152" customFormat="1" x14ac:dyDescent="0.25">
      <c r="H20" s="155"/>
      <c r="I20" s="155"/>
    </row>
  </sheetData>
  <autoFilter ref="A6:G6" xr:uid="{00000000-0009-0000-0000-000000000000}"/>
  <mergeCells count="12">
    <mergeCell ref="A1:I1"/>
    <mergeCell ref="F16:G17"/>
    <mergeCell ref="A5:G5"/>
    <mergeCell ref="A8:A9"/>
    <mergeCell ref="A10:A12"/>
    <mergeCell ref="A13:A15"/>
    <mergeCell ref="A2:I2"/>
    <mergeCell ref="A3:B3"/>
    <mergeCell ref="C3:I3"/>
    <mergeCell ref="A4:B4"/>
    <mergeCell ref="C4:I4"/>
    <mergeCell ref="H5:I5"/>
  </mergeCells>
  <hyperlinks>
    <hyperlink ref="I8" r:id="rId1" display="https://www.mineducacion.gov.co/portal/micrositios-institucionales/Modelo-Integrado-de-Planeacion-y-Gestion/Planeacion/362787:Plan-Anticorrupcion-y-de-Atencion-al-Ciudadano" xr:uid="{A6ECF078-1E1E-408F-ABB7-81E4CFFDAA9C}"/>
    <hyperlink ref="I11" r:id="rId2" display="https://sig.mineducacion.gov.co/portal/index.php" xr:uid="{C67A2629-0296-4FCE-B2EE-FE236C5213D5}"/>
    <hyperlink ref="I13" r:id="rId3" display="https://sig.mineducacion.gov.co/index.php" xr:uid="{F9DA06EF-9A29-493D-9AE2-7E32F20C758E}"/>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C590-7BAC-4E83-BE42-5DC24379C7F4}">
  <dimension ref="A1:P13"/>
  <sheetViews>
    <sheetView topLeftCell="I12" zoomScale="70" zoomScaleNormal="70" zoomScaleSheetLayoutView="100" workbookViewId="0">
      <selection activeCell="M19" sqref="M19"/>
    </sheetView>
  </sheetViews>
  <sheetFormatPr baseColWidth="10" defaultRowHeight="20.25" x14ac:dyDescent="0.3"/>
  <cols>
    <col min="1" max="1" width="4.42578125" style="162" customWidth="1"/>
    <col min="2" max="2" width="20" style="163" customWidth="1"/>
    <col min="3" max="3" width="16.42578125" style="163" customWidth="1"/>
    <col min="4" max="4" width="27.7109375" style="163" customWidth="1"/>
    <col min="5" max="5" width="12.42578125" style="163" customWidth="1"/>
    <col min="6" max="6" width="37.5703125" style="163" customWidth="1"/>
    <col min="7" max="7" width="33.42578125" style="163" customWidth="1"/>
    <col min="8" max="8" width="39.42578125" style="163" customWidth="1"/>
    <col min="9" max="9" width="20.140625" style="163" customWidth="1"/>
    <col min="10" max="10" width="22.5703125" style="163" customWidth="1"/>
    <col min="11" max="11" width="16.28515625" style="163" customWidth="1"/>
    <col min="12" max="12" width="19" style="163" customWidth="1"/>
    <col min="13" max="13" width="26.7109375" style="163" customWidth="1"/>
    <col min="14" max="14" width="106.7109375" style="163" customWidth="1"/>
    <col min="15" max="15" width="54.28515625" style="179" customWidth="1"/>
    <col min="16" max="244" width="9.140625" style="163" customWidth="1"/>
    <col min="245" max="245" width="16.85546875" style="163" customWidth="1"/>
    <col min="246" max="246" width="8.85546875" style="163" customWidth="1"/>
    <col min="247" max="247" width="1.140625" style="163" customWidth="1"/>
    <col min="248" max="248" width="25.140625" style="163" customWidth="1"/>
    <col min="249" max="249" width="10.85546875" style="163" customWidth="1"/>
    <col min="250" max="251" width="16.85546875" style="163" customWidth="1"/>
    <col min="252" max="252" width="8.85546875" style="163" customWidth="1"/>
    <col min="253" max="253" width="11.85546875" style="163" customWidth="1"/>
    <col min="254" max="254" width="4" style="163" customWidth="1"/>
    <col min="255" max="255" width="11.85546875" style="163" customWidth="1"/>
    <col min="256" max="256" width="5" style="163" customWidth="1"/>
    <col min="257" max="257" width="11.7109375" style="163" customWidth="1"/>
    <col min="258" max="258" width="12.28515625" style="163" customWidth="1"/>
    <col min="259" max="259" width="9" style="163" customWidth="1"/>
    <col min="260" max="260" width="16" style="163" customWidth="1"/>
    <col min="261" max="262" width="17" style="163" customWidth="1"/>
    <col min="263" max="500" width="9.140625" style="163" customWidth="1"/>
    <col min="501" max="501" width="16.85546875" style="163" customWidth="1"/>
    <col min="502" max="502" width="8.85546875" style="163" customWidth="1"/>
    <col min="503" max="503" width="1.140625" style="163" customWidth="1"/>
    <col min="504" max="504" width="25.140625" style="163" customWidth="1"/>
    <col min="505" max="505" width="10.85546875" style="163" customWidth="1"/>
    <col min="506" max="507" width="16.85546875" style="163" customWidth="1"/>
    <col min="508" max="508" width="8.85546875" style="163" customWidth="1"/>
    <col min="509" max="509" width="11.85546875" style="163" customWidth="1"/>
    <col min="510" max="510" width="4" style="163" customWidth="1"/>
    <col min="511" max="511" width="11.85546875" style="163" customWidth="1"/>
    <col min="512" max="512" width="5" style="163" customWidth="1"/>
    <col min="513" max="513" width="11.7109375" style="163" customWidth="1"/>
    <col min="514" max="514" width="12.28515625" style="163" customWidth="1"/>
    <col min="515" max="515" width="9" style="163" customWidth="1"/>
    <col min="516" max="516" width="16" style="163" customWidth="1"/>
    <col min="517" max="518" width="17" style="163" customWidth="1"/>
    <col min="519" max="756" width="9.140625" style="163" customWidth="1"/>
    <col min="757" max="757" width="16.85546875" style="163" customWidth="1"/>
    <col min="758" max="758" width="8.85546875" style="163" customWidth="1"/>
    <col min="759" max="759" width="1.140625" style="163" customWidth="1"/>
    <col min="760" max="760" width="25.140625" style="163" customWidth="1"/>
    <col min="761" max="761" width="10.85546875" style="163" customWidth="1"/>
    <col min="762" max="763" width="16.85546875" style="163" customWidth="1"/>
    <col min="764" max="764" width="8.85546875" style="163" customWidth="1"/>
    <col min="765" max="765" width="11.85546875" style="163" customWidth="1"/>
    <col min="766" max="766" width="4" style="163" customWidth="1"/>
    <col min="767" max="767" width="11.85546875" style="163" customWidth="1"/>
    <col min="768" max="768" width="5" style="163" customWidth="1"/>
    <col min="769" max="769" width="11.7109375" style="163" customWidth="1"/>
    <col min="770" max="770" width="12.28515625" style="163" customWidth="1"/>
    <col min="771" max="771" width="9" style="163" customWidth="1"/>
    <col min="772" max="772" width="16" style="163" customWidth="1"/>
    <col min="773" max="774" width="17" style="163" customWidth="1"/>
    <col min="775" max="1012" width="9.140625" style="163" customWidth="1"/>
    <col min="1013" max="1013" width="16.85546875" style="163" customWidth="1"/>
    <col min="1014" max="1014" width="8.85546875" style="163" customWidth="1"/>
    <col min="1015" max="1015" width="1.140625" style="163" customWidth="1"/>
    <col min="1016" max="1016" width="25.140625" style="163" customWidth="1"/>
    <col min="1017" max="1017" width="10.85546875" style="163" customWidth="1"/>
    <col min="1018" max="1019" width="16.85546875" style="163" customWidth="1"/>
    <col min="1020" max="1020" width="8.85546875" style="163" customWidth="1"/>
    <col min="1021" max="1021" width="11.85546875" style="163" customWidth="1"/>
    <col min="1022" max="1022" width="4" style="163" customWidth="1"/>
    <col min="1023" max="1023" width="11.85546875" style="163" customWidth="1"/>
    <col min="1024" max="1024" width="5" style="163" customWidth="1"/>
    <col min="1025" max="1025" width="11.7109375" style="163" customWidth="1"/>
    <col min="1026" max="1026" width="12.28515625" style="163" customWidth="1"/>
    <col min="1027" max="1027" width="9" style="163" customWidth="1"/>
    <col min="1028" max="1028" width="16" style="163" customWidth="1"/>
    <col min="1029" max="1030" width="17" style="163" customWidth="1"/>
    <col min="1031" max="1268" width="9.140625" style="163" customWidth="1"/>
    <col min="1269" max="1269" width="16.85546875" style="163" customWidth="1"/>
    <col min="1270" max="1270" width="8.85546875" style="163" customWidth="1"/>
    <col min="1271" max="1271" width="1.140625" style="163" customWidth="1"/>
    <col min="1272" max="1272" width="25.140625" style="163" customWidth="1"/>
    <col min="1273" max="1273" width="10.85546875" style="163" customWidth="1"/>
    <col min="1274" max="1275" width="16.85546875" style="163" customWidth="1"/>
    <col min="1276" max="1276" width="8.85546875" style="163" customWidth="1"/>
    <col min="1277" max="1277" width="11.85546875" style="163" customWidth="1"/>
    <col min="1278" max="1278" width="4" style="163" customWidth="1"/>
    <col min="1279" max="1279" width="11.85546875" style="163" customWidth="1"/>
    <col min="1280" max="1280" width="5" style="163" customWidth="1"/>
    <col min="1281" max="1281" width="11.7109375" style="163" customWidth="1"/>
    <col min="1282" max="1282" width="12.28515625" style="163" customWidth="1"/>
    <col min="1283" max="1283" width="9" style="163" customWidth="1"/>
    <col min="1284" max="1284" width="16" style="163" customWidth="1"/>
    <col min="1285" max="1286" width="17" style="163" customWidth="1"/>
    <col min="1287" max="1524" width="9.140625" style="163" customWidth="1"/>
    <col min="1525" max="1525" width="16.85546875" style="163" customWidth="1"/>
    <col min="1526" max="1526" width="8.85546875" style="163" customWidth="1"/>
    <col min="1527" max="1527" width="1.140625" style="163" customWidth="1"/>
    <col min="1528" max="1528" width="25.140625" style="163" customWidth="1"/>
    <col min="1529" max="1529" width="10.85546875" style="163" customWidth="1"/>
    <col min="1530" max="1531" width="16.85546875" style="163" customWidth="1"/>
    <col min="1532" max="1532" width="8.85546875" style="163" customWidth="1"/>
    <col min="1533" max="1533" width="11.85546875" style="163" customWidth="1"/>
    <col min="1534" max="1534" width="4" style="163" customWidth="1"/>
    <col min="1535" max="1535" width="11.85546875" style="163" customWidth="1"/>
    <col min="1536" max="1536" width="5" style="163" customWidth="1"/>
    <col min="1537" max="1537" width="11.7109375" style="163" customWidth="1"/>
    <col min="1538" max="1538" width="12.28515625" style="163" customWidth="1"/>
    <col min="1539" max="1539" width="9" style="163" customWidth="1"/>
    <col min="1540" max="1540" width="16" style="163" customWidth="1"/>
    <col min="1541" max="1542" width="17" style="163" customWidth="1"/>
    <col min="1543" max="1780" width="9.140625" style="163" customWidth="1"/>
    <col min="1781" max="1781" width="16.85546875" style="163" customWidth="1"/>
    <col min="1782" max="1782" width="8.85546875" style="163" customWidth="1"/>
    <col min="1783" max="1783" width="1.140625" style="163" customWidth="1"/>
    <col min="1784" max="1784" width="25.140625" style="163" customWidth="1"/>
    <col min="1785" max="1785" width="10.85546875" style="163" customWidth="1"/>
    <col min="1786" max="1787" width="16.85546875" style="163" customWidth="1"/>
    <col min="1788" max="1788" width="8.85546875" style="163" customWidth="1"/>
    <col min="1789" max="1789" width="11.85546875" style="163" customWidth="1"/>
    <col min="1790" max="1790" width="4" style="163" customWidth="1"/>
    <col min="1791" max="1791" width="11.85546875" style="163" customWidth="1"/>
    <col min="1792" max="1792" width="5" style="163" customWidth="1"/>
    <col min="1793" max="1793" width="11.7109375" style="163" customWidth="1"/>
    <col min="1794" max="1794" width="12.28515625" style="163" customWidth="1"/>
    <col min="1795" max="1795" width="9" style="163" customWidth="1"/>
    <col min="1796" max="1796" width="16" style="163" customWidth="1"/>
    <col min="1797" max="1798" width="17" style="163" customWidth="1"/>
    <col min="1799" max="2036" width="9.140625" style="163" customWidth="1"/>
    <col min="2037" max="2037" width="16.85546875" style="163" customWidth="1"/>
    <col min="2038" max="2038" width="8.85546875" style="163" customWidth="1"/>
    <col min="2039" max="2039" width="1.140625" style="163" customWidth="1"/>
    <col min="2040" max="2040" width="25.140625" style="163" customWidth="1"/>
    <col min="2041" max="2041" width="10.85546875" style="163" customWidth="1"/>
    <col min="2042" max="2043" width="16.85546875" style="163" customWidth="1"/>
    <col min="2044" max="2044" width="8.85546875" style="163" customWidth="1"/>
    <col min="2045" max="2045" width="11.85546875" style="163" customWidth="1"/>
    <col min="2046" max="2046" width="4" style="163" customWidth="1"/>
    <col min="2047" max="2047" width="11.85546875" style="163" customWidth="1"/>
    <col min="2048" max="2048" width="5" style="163" customWidth="1"/>
    <col min="2049" max="2049" width="11.7109375" style="163" customWidth="1"/>
    <col min="2050" max="2050" width="12.28515625" style="163" customWidth="1"/>
    <col min="2051" max="2051" width="9" style="163" customWidth="1"/>
    <col min="2052" max="2052" width="16" style="163" customWidth="1"/>
    <col min="2053" max="2054" width="17" style="163" customWidth="1"/>
    <col min="2055" max="2292" width="9.140625" style="163" customWidth="1"/>
    <col min="2293" max="2293" width="16.85546875" style="163" customWidth="1"/>
    <col min="2294" max="2294" width="8.85546875" style="163" customWidth="1"/>
    <col min="2295" max="2295" width="1.140625" style="163" customWidth="1"/>
    <col min="2296" max="2296" width="25.140625" style="163" customWidth="1"/>
    <col min="2297" max="2297" width="10.85546875" style="163" customWidth="1"/>
    <col min="2298" max="2299" width="16.85546875" style="163" customWidth="1"/>
    <col min="2300" max="2300" width="8.85546875" style="163" customWidth="1"/>
    <col min="2301" max="2301" width="11.85546875" style="163" customWidth="1"/>
    <col min="2302" max="2302" width="4" style="163" customWidth="1"/>
    <col min="2303" max="2303" width="11.85546875" style="163" customWidth="1"/>
    <col min="2304" max="2304" width="5" style="163" customWidth="1"/>
    <col min="2305" max="2305" width="11.7109375" style="163" customWidth="1"/>
    <col min="2306" max="2306" width="12.28515625" style="163" customWidth="1"/>
    <col min="2307" max="2307" width="9" style="163" customWidth="1"/>
    <col min="2308" max="2308" width="16" style="163" customWidth="1"/>
    <col min="2309" max="2310" width="17" style="163" customWidth="1"/>
    <col min="2311" max="2548" width="9.140625" style="163" customWidth="1"/>
    <col min="2549" max="2549" width="16.85546875" style="163" customWidth="1"/>
    <col min="2550" max="2550" width="8.85546875" style="163" customWidth="1"/>
    <col min="2551" max="2551" width="1.140625" style="163" customWidth="1"/>
    <col min="2552" max="2552" width="25.140625" style="163" customWidth="1"/>
    <col min="2553" max="2553" width="10.85546875" style="163" customWidth="1"/>
    <col min="2554" max="2555" width="16.85546875" style="163" customWidth="1"/>
    <col min="2556" max="2556" width="8.85546875" style="163" customWidth="1"/>
    <col min="2557" max="2557" width="11.85546875" style="163" customWidth="1"/>
    <col min="2558" max="2558" width="4" style="163" customWidth="1"/>
    <col min="2559" max="2559" width="11.85546875" style="163" customWidth="1"/>
    <col min="2560" max="2560" width="5" style="163" customWidth="1"/>
    <col min="2561" max="2561" width="11.7109375" style="163" customWidth="1"/>
    <col min="2562" max="2562" width="12.28515625" style="163" customWidth="1"/>
    <col min="2563" max="2563" width="9" style="163" customWidth="1"/>
    <col min="2564" max="2564" width="16" style="163" customWidth="1"/>
    <col min="2565" max="2566" width="17" style="163" customWidth="1"/>
    <col min="2567" max="2804" width="9.140625" style="163" customWidth="1"/>
    <col min="2805" max="2805" width="16.85546875" style="163" customWidth="1"/>
    <col min="2806" max="2806" width="8.85546875" style="163" customWidth="1"/>
    <col min="2807" max="2807" width="1.140625" style="163" customWidth="1"/>
    <col min="2808" max="2808" width="25.140625" style="163" customWidth="1"/>
    <col min="2809" max="2809" width="10.85546875" style="163" customWidth="1"/>
    <col min="2810" max="2811" width="16.85546875" style="163" customWidth="1"/>
    <col min="2812" max="2812" width="8.85546875" style="163" customWidth="1"/>
    <col min="2813" max="2813" width="11.85546875" style="163" customWidth="1"/>
    <col min="2814" max="2814" width="4" style="163" customWidth="1"/>
    <col min="2815" max="2815" width="11.85546875" style="163" customWidth="1"/>
    <col min="2816" max="2816" width="5" style="163" customWidth="1"/>
    <col min="2817" max="2817" width="11.7109375" style="163" customWidth="1"/>
    <col min="2818" max="2818" width="12.28515625" style="163" customWidth="1"/>
    <col min="2819" max="2819" width="9" style="163" customWidth="1"/>
    <col min="2820" max="2820" width="16" style="163" customWidth="1"/>
    <col min="2821" max="2822" width="17" style="163" customWidth="1"/>
    <col min="2823" max="3060" width="9.140625" style="163" customWidth="1"/>
    <col min="3061" max="3061" width="16.85546875" style="163" customWidth="1"/>
    <col min="3062" max="3062" width="8.85546875" style="163" customWidth="1"/>
    <col min="3063" max="3063" width="1.140625" style="163" customWidth="1"/>
    <col min="3064" max="3064" width="25.140625" style="163" customWidth="1"/>
    <col min="3065" max="3065" width="10.85546875" style="163" customWidth="1"/>
    <col min="3066" max="3067" width="16.85546875" style="163" customWidth="1"/>
    <col min="3068" max="3068" width="8.85546875" style="163" customWidth="1"/>
    <col min="3069" max="3069" width="11.85546875" style="163" customWidth="1"/>
    <col min="3070" max="3070" width="4" style="163" customWidth="1"/>
    <col min="3071" max="3071" width="11.85546875" style="163" customWidth="1"/>
    <col min="3072" max="3072" width="5" style="163" customWidth="1"/>
    <col min="3073" max="3073" width="11.7109375" style="163" customWidth="1"/>
    <col min="3074" max="3074" width="12.28515625" style="163" customWidth="1"/>
    <col min="3075" max="3075" width="9" style="163" customWidth="1"/>
    <col min="3076" max="3076" width="16" style="163" customWidth="1"/>
    <col min="3077" max="3078" width="17" style="163" customWidth="1"/>
    <col min="3079" max="3316" width="9.140625" style="163" customWidth="1"/>
    <col min="3317" max="3317" width="16.85546875" style="163" customWidth="1"/>
    <col min="3318" max="3318" width="8.85546875" style="163" customWidth="1"/>
    <col min="3319" max="3319" width="1.140625" style="163" customWidth="1"/>
    <col min="3320" max="3320" width="25.140625" style="163" customWidth="1"/>
    <col min="3321" max="3321" width="10.85546875" style="163" customWidth="1"/>
    <col min="3322" max="3323" width="16.85546875" style="163" customWidth="1"/>
    <col min="3324" max="3324" width="8.85546875" style="163" customWidth="1"/>
    <col min="3325" max="3325" width="11.85546875" style="163" customWidth="1"/>
    <col min="3326" max="3326" width="4" style="163" customWidth="1"/>
    <col min="3327" max="3327" width="11.85546875" style="163" customWidth="1"/>
    <col min="3328" max="3328" width="5" style="163" customWidth="1"/>
    <col min="3329" max="3329" width="11.7109375" style="163" customWidth="1"/>
    <col min="3330" max="3330" width="12.28515625" style="163" customWidth="1"/>
    <col min="3331" max="3331" width="9" style="163" customWidth="1"/>
    <col min="3332" max="3332" width="16" style="163" customWidth="1"/>
    <col min="3333" max="3334" width="17" style="163" customWidth="1"/>
    <col min="3335" max="3572" width="9.140625" style="163" customWidth="1"/>
    <col min="3573" max="3573" width="16.85546875" style="163" customWidth="1"/>
    <col min="3574" max="3574" width="8.85546875" style="163" customWidth="1"/>
    <col min="3575" max="3575" width="1.140625" style="163" customWidth="1"/>
    <col min="3576" max="3576" width="25.140625" style="163" customWidth="1"/>
    <col min="3577" max="3577" width="10.85546875" style="163" customWidth="1"/>
    <col min="3578" max="3579" width="16.85546875" style="163" customWidth="1"/>
    <col min="3580" max="3580" width="8.85546875" style="163" customWidth="1"/>
    <col min="3581" max="3581" width="11.85546875" style="163" customWidth="1"/>
    <col min="3582" max="3582" width="4" style="163" customWidth="1"/>
    <col min="3583" max="3583" width="11.85546875" style="163" customWidth="1"/>
    <col min="3584" max="3584" width="5" style="163" customWidth="1"/>
    <col min="3585" max="3585" width="11.7109375" style="163" customWidth="1"/>
    <col min="3586" max="3586" width="12.28515625" style="163" customWidth="1"/>
    <col min="3587" max="3587" width="9" style="163" customWidth="1"/>
    <col min="3588" max="3588" width="16" style="163" customWidth="1"/>
    <col min="3589" max="3590" width="17" style="163" customWidth="1"/>
    <col min="3591" max="3828" width="9.140625" style="163" customWidth="1"/>
    <col min="3829" max="3829" width="16.85546875" style="163" customWidth="1"/>
    <col min="3830" max="3830" width="8.85546875" style="163" customWidth="1"/>
    <col min="3831" max="3831" width="1.140625" style="163" customWidth="1"/>
    <col min="3832" max="3832" width="25.140625" style="163" customWidth="1"/>
    <col min="3833" max="3833" width="10.85546875" style="163" customWidth="1"/>
    <col min="3834" max="3835" width="16.85546875" style="163" customWidth="1"/>
    <col min="3836" max="3836" width="8.85546875" style="163" customWidth="1"/>
    <col min="3837" max="3837" width="11.85546875" style="163" customWidth="1"/>
    <col min="3838" max="3838" width="4" style="163" customWidth="1"/>
    <col min="3839" max="3839" width="11.85546875" style="163" customWidth="1"/>
    <col min="3840" max="3840" width="5" style="163" customWidth="1"/>
    <col min="3841" max="3841" width="11.7109375" style="163" customWidth="1"/>
    <col min="3842" max="3842" width="12.28515625" style="163" customWidth="1"/>
    <col min="3843" max="3843" width="9" style="163" customWidth="1"/>
    <col min="3844" max="3844" width="16" style="163" customWidth="1"/>
    <col min="3845" max="3846" width="17" style="163" customWidth="1"/>
    <col min="3847" max="4084" width="9.140625" style="163" customWidth="1"/>
    <col min="4085" max="4085" width="16.85546875" style="163" customWidth="1"/>
    <col min="4086" max="4086" width="8.85546875" style="163" customWidth="1"/>
    <col min="4087" max="4087" width="1.140625" style="163" customWidth="1"/>
    <col min="4088" max="4088" width="25.140625" style="163" customWidth="1"/>
    <col min="4089" max="4089" width="10.85546875" style="163" customWidth="1"/>
    <col min="4090" max="4091" width="16.85546875" style="163" customWidth="1"/>
    <col min="4092" max="4092" width="8.85546875" style="163" customWidth="1"/>
    <col min="4093" max="4093" width="11.85546875" style="163" customWidth="1"/>
    <col min="4094" max="4094" width="4" style="163" customWidth="1"/>
    <col min="4095" max="4095" width="11.85546875" style="163" customWidth="1"/>
    <col min="4096" max="4096" width="5" style="163" customWidth="1"/>
    <col min="4097" max="4097" width="11.7109375" style="163" customWidth="1"/>
    <col min="4098" max="4098" width="12.28515625" style="163" customWidth="1"/>
    <col min="4099" max="4099" width="9" style="163" customWidth="1"/>
    <col min="4100" max="4100" width="16" style="163" customWidth="1"/>
    <col min="4101" max="4102" width="17" style="163" customWidth="1"/>
    <col min="4103" max="4340" width="9.140625" style="163" customWidth="1"/>
    <col min="4341" max="4341" width="16.85546875" style="163" customWidth="1"/>
    <col min="4342" max="4342" width="8.85546875" style="163" customWidth="1"/>
    <col min="4343" max="4343" width="1.140625" style="163" customWidth="1"/>
    <col min="4344" max="4344" width="25.140625" style="163" customWidth="1"/>
    <col min="4345" max="4345" width="10.85546875" style="163" customWidth="1"/>
    <col min="4346" max="4347" width="16.85546875" style="163" customWidth="1"/>
    <col min="4348" max="4348" width="8.85546875" style="163" customWidth="1"/>
    <col min="4349" max="4349" width="11.85546875" style="163" customWidth="1"/>
    <col min="4350" max="4350" width="4" style="163" customWidth="1"/>
    <col min="4351" max="4351" width="11.85546875" style="163" customWidth="1"/>
    <col min="4352" max="4352" width="5" style="163" customWidth="1"/>
    <col min="4353" max="4353" width="11.7109375" style="163" customWidth="1"/>
    <col min="4354" max="4354" width="12.28515625" style="163" customWidth="1"/>
    <col min="4355" max="4355" width="9" style="163" customWidth="1"/>
    <col min="4356" max="4356" width="16" style="163" customWidth="1"/>
    <col min="4357" max="4358" width="17" style="163" customWidth="1"/>
    <col min="4359" max="4596" width="9.140625" style="163" customWidth="1"/>
    <col min="4597" max="4597" width="16.85546875" style="163" customWidth="1"/>
    <col min="4598" max="4598" width="8.85546875" style="163" customWidth="1"/>
    <col min="4599" max="4599" width="1.140625" style="163" customWidth="1"/>
    <col min="4600" max="4600" width="25.140625" style="163" customWidth="1"/>
    <col min="4601" max="4601" width="10.85546875" style="163" customWidth="1"/>
    <col min="4602" max="4603" width="16.85546875" style="163" customWidth="1"/>
    <col min="4604" max="4604" width="8.85546875" style="163" customWidth="1"/>
    <col min="4605" max="4605" width="11.85546875" style="163" customWidth="1"/>
    <col min="4606" max="4606" width="4" style="163" customWidth="1"/>
    <col min="4607" max="4607" width="11.85546875" style="163" customWidth="1"/>
    <col min="4608" max="4608" width="5" style="163" customWidth="1"/>
    <col min="4609" max="4609" width="11.7109375" style="163" customWidth="1"/>
    <col min="4610" max="4610" width="12.28515625" style="163" customWidth="1"/>
    <col min="4611" max="4611" width="9" style="163" customWidth="1"/>
    <col min="4612" max="4612" width="16" style="163" customWidth="1"/>
    <col min="4613" max="4614" width="17" style="163" customWidth="1"/>
    <col min="4615" max="4852" width="9.140625" style="163" customWidth="1"/>
    <col min="4853" max="4853" width="16.85546875" style="163" customWidth="1"/>
    <col min="4854" max="4854" width="8.85546875" style="163" customWidth="1"/>
    <col min="4855" max="4855" width="1.140625" style="163" customWidth="1"/>
    <col min="4856" max="4856" width="25.140625" style="163" customWidth="1"/>
    <col min="4857" max="4857" width="10.85546875" style="163" customWidth="1"/>
    <col min="4858" max="4859" width="16.85546875" style="163" customWidth="1"/>
    <col min="4860" max="4860" width="8.85546875" style="163" customWidth="1"/>
    <col min="4861" max="4861" width="11.85546875" style="163" customWidth="1"/>
    <col min="4862" max="4862" width="4" style="163" customWidth="1"/>
    <col min="4863" max="4863" width="11.85546875" style="163" customWidth="1"/>
    <col min="4864" max="4864" width="5" style="163" customWidth="1"/>
    <col min="4865" max="4865" width="11.7109375" style="163" customWidth="1"/>
    <col min="4866" max="4866" width="12.28515625" style="163" customWidth="1"/>
    <col min="4867" max="4867" width="9" style="163" customWidth="1"/>
    <col min="4868" max="4868" width="16" style="163" customWidth="1"/>
    <col min="4869" max="4870" width="17" style="163" customWidth="1"/>
    <col min="4871" max="5108" width="9.140625" style="163" customWidth="1"/>
    <col min="5109" max="5109" width="16.85546875" style="163" customWidth="1"/>
    <col min="5110" max="5110" width="8.85546875" style="163" customWidth="1"/>
    <col min="5111" max="5111" width="1.140625" style="163" customWidth="1"/>
    <col min="5112" max="5112" width="25.140625" style="163" customWidth="1"/>
    <col min="5113" max="5113" width="10.85546875" style="163" customWidth="1"/>
    <col min="5114" max="5115" width="16.85546875" style="163" customWidth="1"/>
    <col min="5116" max="5116" width="8.85546875" style="163" customWidth="1"/>
    <col min="5117" max="5117" width="11.85546875" style="163" customWidth="1"/>
    <col min="5118" max="5118" width="4" style="163" customWidth="1"/>
    <col min="5119" max="5119" width="11.85546875" style="163" customWidth="1"/>
    <col min="5120" max="5120" width="5" style="163" customWidth="1"/>
    <col min="5121" max="5121" width="11.7109375" style="163" customWidth="1"/>
    <col min="5122" max="5122" width="12.28515625" style="163" customWidth="1"/>
    <col min="5123" max="5123" width="9" style="163" customWidth="1"/>
    <col min="5124" max="5124" width="16" style="163" customWidth="1"/>
    <col min="5125" max="5126" width="17" style="163" customWidth="1"/>
    <col min="5127" max="5364" width="9.140625" style="163" customWidth="1"/>
    <col min="5365" max="5365" width="16.85546875" style="163" customWidth="1"/>
    <col min="5366" max="5366" width="8.85546875" style="163" customWidth="1"/>
    <col min="5367" max="5367" width="1.140625" style="163" customWidth="1"/>
    <col min="5368" max="5368" width="25.140625" style="163" customWidth="1"/>
    <col min="5369" max="5369" width="10.85546875" style="163" customWidth="1"/>
    <col min="5370" max="5371" width="16.85546875" style="163" customWidth="1"/>
    <col min="5372" max="5372" width="8.85546875" style="163" customWidth="1"/>
    <col min="5373" max="5373" width="11.85546875" style="163" customWidth="1"/>
    <col min="5374" max="5374" width="4" style="163" customWidth="1"/>
    <col min="5375" max="5375" width="11.85546875" style="163" customWidth="1"/>
    <col min="5376" max="5376" width="5" style="163" customWidth="1"/>
    <col min="5377" max="5377" width="11.7109375" style="163" customWidth="1"/>
    <col min="5378" max="5378" width="12.28515625" style="163" customWidth="1"/>
    <col min="5379" max="5379" width="9" style="163" customWidth="1"/>
    <col min="5380" max="5380" width="16" style="163" customWidth="1"/>
    <col min="5381" max="5382" width="17" style="163" customWidth="1"/>
    <col min="5383" max="5620" width="9.140625" style="163" customWidth="1"/>
    <col min="5621" max="5621" width="16.85546875" style="163" customWidth="1"/>
    <col min="5622" max="5622" width="8.85546875" style="163" customWidth="1"/>
    <col min="5623" max="5623" width="1.140625" style="163" customWidth="1"/>
    <col min="5624" max="5624" width="25.140625" style="163" customWidth="1"/>
    <col min="5625" max="5625" width="10.85546875" style="163" customWidth="1"/>
    <col min="5626" max="5627" width="16.85546875" style="163" customWidth="1"/>
    <col min="5628" max="5628" width="8.85546875" style="163" customWidth="1"/>
    <col min="5629" max="5629" width="11.85546875" style="163" customWidth="1"/>
    <col min="5630" max="5630" width="4" style="163" customWidth="1"/>
    <col min="5631" max="5631" width="11.85546875" style="163" customWidth="1"/>
    <col min="5632" max="5632" width="5" style="163" customWidth="1"/>
    <col min="5633" max="5633" width="11.7109375" style="163" customWidth="1"/>
    <col min="5634" max="5634" width="12.28515625" style="163" customWidth="1"/>
    <col min="5635" max="5635" width="9" style="163" customWidth="1"/>
    <col min="5636" max="5636" width="16" style="163" customWidth="1"/>
    <col min="5637" max="5638" width="17" style="163" customWidth="1"/>
    <col min="5639" max="5876" width="9.140625" style="163" customWidth="1"/>
    <col min="5877" max="5877" width="16.85546875" style="163" customWidth="1"/>
    <col min="5878" max="5878" width="8.85546875" style="163" customWidth="1"/>
    <col min="5879" max="5879" width="1.140625" style="163" customWidth="1"/>
    <col min="5880" max="5880" width="25.140625" style="163" customWidth="1"/>
    <col min="5881" max="5881" width="10.85546875" style="163" customWidth="1"/>
    <col min="5882" max="5883" width="16.85546875" style="163" customWidth="1"/>
    <col min="5884" max="5884" width="8.85546875" style="163" customWidth="1"/>
    <col min="5885" max="5885" width="11.85546875" style="163" customWidth="1"/>
    <col min="5886" max="5886" width="4" style="163" customWidth="1"/>
    <col min="5887" max="5887" width="11.85546875" style="163" customWidth="1"/>
    <col min="5888" max="5888" width="5" style="163" customWidth="1"/>
    <col min="5889" max="5889" width="11.7109375" style="163" customWidth="1"/>
    <col min="5890" max="5890" width="12.28515625" style="163" customWidth="1"/>
    <col min="5891" max="5891" width="9" style="163" customWidth="1"/>
    <col min="5892" max="5892" width="16" style="163" customWidth="1"/>
    <col min="5893" max="5894" width="17" style="163" customWidth="1"/>
    <col min="5895" max="6132" width="9.140625" style="163" customWidth="1"/>
    <col min="6133" max="6133" width="16.85546875" style="163" customWidth="1"/>
    <col min="6134" max="6134" width="8.85546875" style="163" customWidth="1"/>
    <col min="6135" max="6135" width="1.140625" style="163" customWidth="1"/>
    <col min="6136" max="6136" width="25.140625" style="163" customWidth="1"/>
    <col min="6137" max="6137" width="10.85546875" style="163" customWidth="1"/>
    <col min="6138" max="6139" width="16.85546875" style="163" customWidth="1"/>
    <col min="6140" max="6140" width="8.85546875" style="163" customWidth="1"/>
    <col min="6141" max="6141" width="11.85546875" style="163" customWidth="1"/>
    <col min="6142" max="6142" width="4" style="163" customWidth="1"/>
    <col min="6143" max="6143" width="11.85546875" style="163" customWidth="1"/>
    <col min="6144" max="6144" width="5" style="163" customWidth="1"/>
    <col min="6145" max="6145" width="11.7109375" style="163" customWidth="1"/>
    <col min="6146" max="6146" width="12.28515625" style="163" customWidth="1"/>
    <col min="6147" max="6147" width="9" style="163" customWidth="1"/>
    <col min="6148" max="6148" width="16" style="163" customWidth="1"/>
    <col min="6149" max="6150" width="17" style="163" customWidth="1"/>
    <col min="6151" max="6388" width="9.140625" style="163" customWidth="1"/>
    <col min="6389" max="6389" width="16.85546875" style="163" customWidth="1"/>
    <col min="6390" max="6390" width="8.85546875" style="163" customWidth="1"/>
    <col min="6391" max="6391" width="1.140625" style="163" customWidth="1"/>
    <col min="6392" max="6392" width="25.140625" style="163" customWidth="1"/>
    <col min="6393" max="6393" width="10.85546875" style="163" customWidth="1"/>
    <col min="6394" max="6395" width="16.85546875" style="163" customWidth="1"/>
    <col min="6396" max="6396" width="8.85546875" style="163" customWidth="1"/>
    <col min="6397" max="6397" width="11.85546875" style="163" customWidth="1"/>
    <col min="6398" max="6398" width="4" style="163" customWidth="1"/>
    <col min="6399" max="6399" width="11.85546875" style="163" customWidth="1"/>
    <col min="6400" max="6400" width="5" style="163" customWidth="1"/>
    <col min="6401" max="6401" width="11.7109375" style="163" customWidth="1"/>
    <col min="6402" max="6402" width="12.28515625" style="163" customWidth="1"/>
    <col min="6403" max="6403" width="9" style="163" customWidth="1"/>
    <col min="6404" max="6404" width="16" style="163" customWidth="1"/>
    <col min="6405" max="6406" width="17" style="163" customWidth="1"/>
    <col min="6407" max="6644" width="9.140625" style="163" customWidth="1"/>
    <col min="6645" max="6645" width="16.85546875" style="163" customWidth="1"/>
    <col min="6646" max="6646" width="8.85546875" style="163" customWidth="1"/>
    <col min="6647" max="6647" width="1.140625" style="163" customWidth="1"/>
    <col min="6648" max="6648" width="25.140625" style="163" customWidth="1"/>
    <col min="6649" max="6649" width="10.85546875" style="163" customWidth="1"/>
    <col min="6650" max="6651" width="16.85546875" style="163" customWidth="1"/>
    <col min="6652" max="6652" width="8.85546875" style="163" customWidth="1"/>
    <col min="6653" max="6653" width="11.85546875" style="163" customWidth="1"/>
    <col min="6654" max="6654" width="4" style="163" customWidth="1"/>
    <col min="6655" max="6655" width="11.85546875" style="163" customWidth="1"/>
    <col min="6656" max="6656" width="5" style="163" customWidth="1"/>
    <col min="6657" max="6657" width="11.7109375" style="163" customWidth="1"/>
    <col min="6658" max="6658" width="12.28515625" style="163" customWidth="1"/>
    <col min="6659" max="6659" width="9" style="163" customWidth="1"/>
    <col min="6660" max="6660" width="16" style="163" customWidth="1"/>
    <col min="6661" max="6662" width="17" style="163" customWidth="1"/>
    <col min="6663" max="6900" width="9.140625" style="163" customWidth="1"/>
    <col min="6901" max="6901" width="16.85546875" style="163" customWidth="1"/>
    <col min="6902" max="6902" width="8.85546875" style="163" customWidth="1"/>
    <col min="6903" max="6903" width="1.140625" style="163" customWidth="1"/>
    <col min="6904" max="6904" width="25.140625" style="163" customWidth="1"/>
    <col min="6905" max="6905" width="10.85546875" style="163" customWidth="1"/>
    <col min="6906" max="6907" width="16.85546875" style="163" customWidth="1"/>
    <col min="6908" max="6908" width="8.85546875" style="163" customWidth="1"/>
    <col min="6909" max="6909" width="11.85546875" style="163" customWidth="1"/>
    <col min="6910" max="6910" width="4" style="163" customWidth="1"/>
    <col min="6911" max="6911" width="11.85546875" style="163" customWidth="1"/>
    <col min="6912" max="6912" width="5" style="163" customWidth="1"/>
    <col min="6913" max="6913" width="11.7109375" style="163" customWidth="1"/>
    <col min="6914" max="6914" width="12.28515625" style="163" customWidth="1"/>
    <col min="6915" max="6915" width="9" style="163" customWidth="1"/>
    <col min="6916" max="6916" width="16" style="163" customWidth="1"/>
    <col min="6917" max="6918" width="17" style="163" customWidth="1"/>
    <col min="6919" max="7156" width="9.140625" style="163" customWidth="1"/>
    <col min="7157" max="7157" width="16.85546875" style="163" customWidth="1"/>
    <col min="7158" max="7158" width="8.85546875" style="163" customWidth="1"/>
    <col min="7159" max="7159" width="1.140625" style="163" customWidth="1"/>
    <col min="7160" max="7160" width="25.140625" style="163" customWidth="1"/>
    <col min="7161" max="7161" width="10.85546875" style="163" customWidth="1"/>
    <col min="7162" max="7163" width="16.85546875" style="163" customWidth="1"/>
    <col min="7164" max="7164" width="8.85546875" style="163" customWidth="1"/>
    <col min="7165" max="7165" width="11.85546875" style="163" customWidth="1"/>
    <col min="7166" max="7166" width="4" style="163" customWidth="1"/>
    <col min="7167" max="7167" width="11.85546875" style="163" customWidth="1"/>
    <col min="7168" max="7168" width="5" style="163" customWidth="1"/>
    <col min="7169" max="7169" width="11.7109375" style="163" customWidth="1"/>
    <col min="7170" max="7170" width="12.28515625" style="163" customWidth="1"/>
    <col min="7171" max="7171" width="9" style="163" customWidth="1"/>
    <col min="7172" max="7172" width="16" style="163" customWidth="1"/>
    <col min="7173" max="7174" width="17" style="163" customWidth="1"/>
    <col min="7175" max="7412" width="9.140625" style="163" customWidth="1"/>
    <col min="7413" max="7413" width="16.85546875" style="163" customWidth="1"/>
    <col min="7414" max="7414" width="8.85546875" style="163" customWidth="1"/>
    <col min="7415" max="7415" width="1.140625" style="163" customWidth="1"/>
    <col min="7416" max="7416" width="25.140625" style="163" customWidth="1"/>
    <col min="7417" max="7417" width="10.85546875" style="163" customWidth="1"/>
    <col min="7418" max="7419" width="16.85546875" style="163" customWidth="1"/>
    <col min="7420" max="7420" width="8.85546875" style="163" customWidth="1"/>
    <col min="7421" max="7421" width="11.85546875" style="163" customWidth="1"/>
    <col min="7422" max="7422" width="4" style="163" customWidth="1"/>
    <col min="7423" max="7423" width="11.85546875" style="163" customWidth="1"/>
    <col min="7424" max="7424" width="5" style="163" customWidth="1"/>
    <col min="7425" max="7425" width="11.7109375" style="163" customWidth="1"/>
    <col min="7426" max="7426" width="12.28515625" style="163" customWidth="1"/>
    <col min="7427" max="7427" width="9" style="163" customWidth="1"/>
    <col min="7428" max="7428" width="16" style="163" customWidth="1"/>
    <col min="7429" max="7430" width="17" style="163" customWidth="1"/>
    <col min="7431" max="7668" width="9.140625" style="163" customWidth="1"/>
    <col min="7669" max="7669" width="16.85546875" style="163" customWidth="1"/>
    <col min="7670" max="7670" width="8.85546875" style="163" customWidth="1"/>
    <col min="7671" max="7671" width="1.140625" style="163" customWidth="1"/>
    <col min="7672" max="7672" width="25.140625" style="163" customWidth="1"/>
    <col min="7673" max="7673" width="10.85546875" style="163" customWidth="1"/>
    <col min="7674" max="7675" width="16.85546875" style="163" customWidth="1"/>
    <col min="7676" max="7676" width="8.85546875" style="163" customWidth="1"/>
    <col min="7677" max="7677" width="11.85546875" style="163" customWidth="1"/>
    <col min="7678" max="7678" width="4" style="163" customWidth="1"/>
    <col min="7679" max="7679" width="11.85546875" style="163" customWidth="1"/>
    <col min="7680" max="7680" width="5" style="163" customWidth="1"/>
    <col min="7681" max="7681" width="11.7109375" style="163" customWidth="1"/>
    <col min="7682" max="7682" width="12.28515625" style="163" customWidth="1"/>
    <col min="7683" max="7683" width="9" style="163" customWidth="1"/>
    <col min="7684" max="7684" width="16" style="163" customWidth="1"/>
    <col min="7685" max="7686" width="17" style="163" customWidth="1"/>
    <col min="7687" max="7924" width="9.140625" style="163" customWidth="1"/>
    <col min="7925" max="7925" width="16.85546875" style="163" customWidth="1"/>
    <col min="7926" max="7926" width="8.85546875" style="163" customWidth="1"/>
    <col min="7927" max="7927" width="1.140625" style="163" customWidth="1"/>
    <col min="7928" max="7928" width="25.140625" style="163" customWidth="1"/>
    <col min="7929" max="7929" width="10.85546875" style="163" customWidth="1"/>
    <col min="7930" max="7931" width="16.85546875" style="163" customWidth="1"/>
    <col min="7932" max="7932" width="8.85546875" style="163" customWidth="1"/>
    <col min="7933" max="7933" width="11.85546875" style="163" customWidth="1"/>
    <col min="7934" max="7934" width="4" style="163" customWidth="1"/>
    <col min="7935" max="7935" width="11.85546875" style="163" customWidth="1"/>
    <col min="7936" max="7936" width="5" style="163" customWidth="1"/>
    <col min="7937" max="7937" width="11.7109375" style="163" customWidth="1"/>
    <col min="7938" max="7938" width="12.28515625" style="163" customWidth="1"/>
    <col min="7939" max="7939" width="9" style="163" customWidth="1"/>
    <col min="7940" max="7940" width="16" style="163" customWidth="1"/>
    <col min="7941" max="7942" width="17" style="163" customWidth="1"/>
    <col min="7943" max="8180" width="9.140625" style="163" customWidth="1"/>
    <col min="8181" max="8181" width="16.85546875" style="163" customWidth="1"/>
    <col min="8182" max="8182" width="8.85546875" style="163" customWidth="1"/>
    <col min="8183" max="8183" width="1.140625" style="163" customWidth="1"/>
    <col min="8184" max="8184" width="25.140625" style="163" customWidth="1"/>
    <col min="8185" max="8185" width="10.85546875" style="163" customWidth="1"/>
    <col min="8186" max="8187" width="16.85546875" style="163" customWidth="1"/>
    <col min="8188" max="8188" width="8.85546875" style="163" customWidth="1"/>
    <col min="8189" max="8189" width="11.85546875" style="163" customWidth="1"/>
    <col min="8190" max="8190" width="4" style="163" customWidth="1"/>
    <col min="8191" max="8191" width="11.85546875" style="163" customWidth="1"/>
    <col min="8192" max="8192" width="5" style="163" customWidth="1"/>
    <col min="8193" max="8193" width="11.7109375" style="163" customWidth="1"/>
    <col min="8194" max="8194" width="12.28515625" style="163" customWidth="1"/>
    <col min="8195" max="8195" width="9" style="163" customWidth="1"/>
    <col min="8196" max="8196" width="16" style="163" customWidth="1"/>
    <col min="8197" max="8198" width="17" style="163" customWidth="1"/>
    <col min="8199" max="8436" width="9.140625" style="163" customWidth="1"/>
    <col min="8437" max="8437" width="16.85546875" style="163" customWidth="1"/>
    <col min="8438" max="8438" width="8.85546875" style="163" customWidth="1"/>
    <col min="8439" max="8439" width="1.140625" style="163" customWidth="1"/>
    <col min="8440" max="8440" width="25.140625" style="163" customWidth="1"/>
    <col min="8441" max="8441" width="10.85546875" style="163" customWidth="1"/>
    <col min="8442" max="8443" width="16.85546875" style="163" customWidth="1"/>
    <col min="8444" max="8444" width="8.85546875" style="163" customWidth="1"/>
    <col min="8445" max="8445" width="11.85546875" style="163" customWidth="1"/>
    <col min="8446" max="8446" width="4" style="163" customWidth="1"/>
    <col min="8447" max="8447" width="11.85546875" style="163" customWidth="1"/>
    <col min="8448" max="8448" width="5" style="163" customWidth="1"/>
    <col min="8449" max="8449" width="11.7109375" style="163" customWidth="1"/>
    <col min="8450" max="8450" width="12.28515625" style="163" customWidth="1"/>
    <col min="8451" max="8451" width="9" style="163" customWidth="1"/>
    <col min="8452" max="8452" width="16" style="163" customWidth="1"/>
    <col min="8453" max="8454" width="17" style="163" customWidth="1"/>
    <col min="8455" max="8692" width="9.140625" style="163" customWidth="1"/>
    <col min="8693" max="8693" width="16.85546875" style="163" customWidth="1"/>
    <col min="8694" max="8694" width="8.85546875" style="163" customWidth="1"/>
    <col min="8695" max="8695" width="1.140625" style="163" customWidth="1"/>
    <col min="8696" max="8696" width="25.140625" style="163" customWidth="1"/>
    <col min="8697" max="8697" width="10.85546875" style="163" customWidth="1"/>
    <col min="8698" max="8699" width="16.85546875" style="163" customWidth="1"/>
    <col min="8700" max="8700" width="8.85546875" style="163" customWidth="1"/>
    <col min="8701" max="8701" width="11.85546875" style="163" customWidth="1"/>
    <col min="8702" max="8702" width="4" style="163" customWidth="1"/>
    <col min="8703" max="8703" width="11.85546875" style="163" customWidth="1"/>
    <col min="8704" max="8704" width="5" style="163" customWidth="1"/>
    <col min="8705" max="8705" width="11.7109375" style="163" customWidth="1"/>
    <col min="8706" max="8706" width="12.28515625" style="163" customWidth="1"/>
    <col min="8707" max="8707" width="9" style="163" customWidth="1"/>
    <col min="8708" max="8708" width="16" style="163" customWidth="1"/>
    <col min="8709" max="8710" width="17" style="163" customWidth="1"/>
    <col min="8711" max="8948" width="9.140625" style="163" customWidth="1"/>
    <col min="8949" max="8949" width="16.85546875" style="163" customWidth="1"/>
    <col min="8950" max="8950" width="8.85546875" style="163" customWidth="1"/>
    <col min="8951" max="8951" width="1.140625" style="163" customWidth="1"/>
    <col min="8952" max="8952" width="25.140625" style="163" customWidth="1"/>
    <col min="8953" max="8953" width="10.85546875" style="163" customWidth="1"/>
    <col min="8954" max="8955" width="16.85546875" style="163" customWidth="1"/>
    <col min="8956" max="8956" width="8.85546875" style="163" customWidth="1"/>
    <col min="8957" max="8957" width="11.85546875" style="163" customWidth="1"/>
    <col min="8958" max="8958" width="4" style="163" customWidth="1"/>
    <col min="8959" max="8959" width="11.85546875" style="163" customWidth="1"/>
    <col min="8960" max="8960" width="5" style="163" customWidth="1"/>
    <col min="8961" max="8961" width="11.7109375" style="163" customWidth="1"/>
    <col min="8962" max="8962" width="12.28515625" style="163" customWidth="1"/>
    <col min="8963" max="8963" width="9" style="163" customWidth="1"/>
    <col min="8964" max="8964" width="16" style="163" customWidth="1"/>
    <col min="8965" max="8966" width="17" style="163" customWidth="1"/>
    <col min="8967" max="9204" width="9.140625" style="163" customWidth="1"/>
    <col min="9205" max="9205" width="16.85546875" style="163" customWidth="1"/>
    <col min="9206" max="9206" width="8.85546875" style="163" customWidth="1"/>
    <col min="9207" max="9207" width="1.140625" style="163" customWidth="1"/>
    <col min="9208" max="9208" width="25.140625" style="163" customWidth="1"/>
    <col min="9209" max="9209" width="10.85546875" style="163" customWidth="1"/>
    <col min="9210" max="9211" width="16.85546875" style="163" customWidth="1"/>
    <col min="9212" max="9212" width="8.85546875" style="163" customWidth="1"/>
    <col min="9213" max="9213" width="11.85546875" style="163" customWidth="1"/>
    <col min="9214" max="9214" width="4" style="163" customWidth="1"/>
    <col min="9215" max="9215" width="11.85546875" style="163" customWidth="1"/>
    <col min="9216" max="9216" width="5" style="163" customWidth="1"/>
    <col min="9217" max="9217" width="11.7109375" style="163" customWidth="1"/>
    <col min="9218" max="9218" width="12.28515625" style="163" customWidth="1"/>
    <col min="9219" max="9219" width="9" style="163" customWidth="1"/>
    <col min="9220" max="9220" width="16" style="163" customWidth="1"/>
    <col min="9221" max="9222" width="17" style="163" customWidth="1"/>
    <col min="9223" max="9460" width="9.140625" style="163" customWidth="1"/>
    <col min="9461" max="9461" width="16.85546875" style="163" customWidth="1"/>
    <col min="9462" max="9462" width="8.85546875" style="163" customWidth="1"/>
    <col min="9463" max="9463" width="1.140625" style="163" customWidth="1"/>
    <col min="9464" max="9464" width="25.140625" style="163" customWidth="1"/>
    <col min="9465" max="9465" width="10.85546875" style="163" customWidth="1"/>
    <col min="9466" max="9467" width="16.85546875" style="163" customWidth="1"/>
    <col min="9468" max="9468" width="8.85546875" style="163" customWidth="1"/>
    <col min="9469" max="9469" width="11.85546875" style="163" customWidth="1"/>
    <col min="9470" max="9470" width="4" style="163" customWidth="1"/>
    <col min="9471" max="9471" width="11.85546875" style="163" customWidth="1"/>
    <col min="9472" max="9472" width="5" style="163" customWidth="1"/>
    <col min="9473" max="9473" width="11.7109375" style="163" customWidth="1"/>
    <col min="9474" max="9474" width="12.28515625" style="163" customWidth="1"/>
    <col min="9475" max="9475" width="9" style="163" customWidth="1"/>
    <col min="9476" max="9476" width="16" style="163" customWidth="1"/>
    <col min="9477" max="9478" width="17" style="163" customWidth="1"/>
    <col min="9479" max="9716" width="9.140625" style="163" customWidth="1"/>
    <col min="9717" max="9717" width="16.85546875" style="163" customWidth="1"/>
    <col min="9718" max="9718" width="8.85546875" style="163" customWidth="1"/>
    <col min="9719" max="9719" width="1.140625" style="163" customWidth="1"/>
    <col min="9720" max="9720" width="25.140625" style="163" customWidth="1"/>
    <col min="9721" max="9721" width="10.85546875" style="163" customWidth="1"/>
    <col min="9722" max="9723" width="16.85546875" style="163" customWidth="1"/>
    <col min="9724" max="9724" width="8.85546875" style="163" customWidth="1"/>
    <col min="9725" max="9725" width="11.85546875" style="163" customWidth="1"/>
    <col min="9726" max="9726" width="4" style="163" customWidth="1"/>
    <col min="9727" max="9727" width="11.85546875" style="163" customWidth="1"/>
    <col min="9728" max="9728" width="5" style="163" customWidth="1"/>
    <col min="9729" max="9729" width="11.7109375" style="163" customWidth="1"/>
    <col min="9730" max="9730" width="12.28515625" style="163" customWidth="1"/>
    <col min="9731" max="9731" width="9" style="163" customWidth="1"/>
    <col min="9732" max="9732" width="16" style="163" customWidth="1"/>
    <col min="9733" max="9734" width="17" style="163" customWidth="1"/>
    <col min="9735" max="9972" width="9.140625" style="163" customWidth="1"/>
    <col min="9973" max="9973" width="16.85546875" style="163" customWidth="1"/>
    <col min="9974" max="9974" width="8.85546875" style="163" customWidth="1"/>
    <col min="9975" max="9975" width="1.140625" style="163" customWidth="1"/>
    <col min="9976" max="9976" width="25.140625" style="163" customWidth="1"/>
    <col min="9977" max="9977" width="10.85546875" style="163" customWidth="1"/>
    <col min="9978" max="9979" width="16.85546875" style="163" customWidth="1"/>
    <col min="9980" max="9980" width="8.85546875" style="163" customWidth="1"/>
    <col min="9981" max="9981" width="11.85546875" style="163" customWidth="1"/>
    <col min="9982" max="9982" width="4" style="163" customWidth="1"/>
    <col min="9983" max="9983" width="11.85546875" style="163" customWidth="1"/>
    <col min="9984" max="9984" width="5" style="163" customWidth="1"/>
    <col min="9985" max="9985" width="11.7109375" style="163" customWidth="1"/>
    <col min="9986" max="9986" width="12.28515625" style="163" customWidth="1"/>
    <col min="9987" max="9987" width="9" style="163" customWidth="1"/>
    <col min="9988" max="9988" width="16" style="163" customWidth="1"/>
    <col min="9989" max="9990" width="17" style="163" customWidth="1"/>
    <col min="9991" max="10228" width="9.140625" style="163" customWidth="1"/>
    <col min="10229" max="10229" width="16.85546875" style="163" customWidth="1"/>
    <col min="10230" max="10230" width="8.85546875" style="163" customWidth="1"/>
    <col min="10231" max="10231" width="1.140625" style="163" customWidth="1"/>
    <col min="10232" max="10232" width="25.140625" style="163" customWidth="1"/>
    <col min="10233" max="10233" width="10.85546875" style="163" customWidth="1"/>
    <col min="10234" max="10235" width="16.85546875" style="163" customWidth="1"/>
    <col min="10236" max="10236" width="8.85546875" style="163" customWidth="1"/>
    <col min="10237" max="10237" width="11.85546875" style="163" customWidth="1"/>
    <col min="10238" max="10238" width="4" style="163" customWidth="1"/>
    <col min="10239" max="10239" width="11.85546875" style="163" customWidth="1"/>
    <col min="10240" max="10240" width="5" style="163" customWidth="1"/>
    <col min="10241" max="10241" width="11.7109375" style="163" customWidth="1"/>
    <col min="10242" max="10242" width="12.28515625" style="163" customWidth="1"/>
    <col min="10243" max="10243" width="9" style="163" customWidth="1"/>
    <col min="10244" max="10244" width="16" style="163" customWidth="1"/>
    <col min="10245" max="10246" width="17" style="163" customWidth="1"/>
    <col min="10247" max="10484" width="9.140625" style="163" customWidth="1"/>
    <col min="10485" max="10485" width="16.85546875" style="163" customWidth="1"/>
    <col min="10486" max="10486" width="8.85546875" style="163" customWidth="1"/>
    <col min="10487" max="10487" width="1.140625" style="163" customWidth="1"/>
    <col min="10488" max="10488" width="25.140625" style="163" customWidth="1"/>
    <col min="10489" max="10489" width="10.85546875" style="163" customWidth="1"/>
    <col min="10490" max="10491" width="16.85546875" style="163" customWidth="1"/>
    <col min="10492" max="10492" width="8.85546875" style="163" customWidth="1"/>
    <col min="10493" max="10493" width="11.85546875" style="163" customWidth="1"/>
    <col min="10494" max="10494" width="4" style="163" customWidth="1"/>
    <col min="10495" max="10495" width="11.85546875" style="163" customWidth="1"/>
    <col min="10496" max="10496" width="5" style="163" customWidth="1"/>
    <col min="10497" max="10497" width="11.7109375" style="163" customWidth="1"/>
    <col min="10498" max="10498" width="12.28515625" style="163" customWidth="1"/>
    <col min="10499" max="10499" width="9" style="163" customWidth="1"/>
    <col min="10500" max="10500" width="16" style="163" customWidth="1"/>
    <col min="10501" max="10502" width="17" style="163" customWidth="1"/>
    <col min="10503" max="10740" width="9.140625" style="163" customWidth="1"/>
    <col min="10741" max="10741" width="16.85546875" style="163" customWidth="1"/>
    <col min="10742" max="10742" width="8.85546875" style="163" customWidth="1"/>
    <col min="10743" max="10743" width="1.140625" style="163" customWidth="1"/>
    <col min="10744" max="10744" width="25.140625" style="163" customWidth="1"/>
    <col min="10745" max="10745" width="10.85546875" style="163" customWidth="1"/>
    <col min="10746" max="10747" width="16.85546875" style="163" customWidth="1"/>
    <col min="10748" max="10748" width="8.85546875" style="163" customWidth="1"/>
    <col min="10749" max="10749" width="11.85546875" style="163" customWidth="1"/>
    <col min="10750" max="10750" width="4" style="163" customWidth="1"/>
    <col min="10751" max="10751" width="11.85546875" style="163" customWidth="1"/>
    <col min="10752" max="10752" width="5" style="163" customWidth="1"/>
    <col min="10753" max="10753" width="11.7109375" style="163" customWidth="1"/>
    <col min="10754" max="10754" width="12.28515625" style="163" customWidth="1"/>
    <col min="10755" max="10755" width="9" style="163" customWidth="1"/>
    <col min="10756" max="10756" width="16" style="163" customWidth="1"/>
    <col min="10757" max="10758" width="17" style="163" customWidth="1"/>
    <col min="10759" max="10996" width="9.140625" style="163" customWidth="1"/>
    <col min="10997" max="10997" width="16.85546875" style="163" customWidth="1"/>
    <col min="10998" max="10998" width="8.85546875" style="163" customWidth="1"/>
    <col min="10999" max="10999" width="1.140625" style="163" customWidth="1"/>
    <col min="11000" max="11000" width="25.140625" style="163" customWidth="1"/>
    <col min="11001" max="11001" width="10.85546875" style="163" customWidth="1"/>
    <col min="11002" max="11003" width="16.85546875" style="163" customWidth="1"/>
    <col min="11004" max="11004" width="8.85546875" style="163" customWidth="1"/>
    <col min="11005" max="11005" width="11.85546875" style="163" customWidth="1"/>
    <col min="11006" max="11006" width="4" style="163" customWidth="1"/>
    <col min="11007" max="11007" width="11.85546875" style="163" customWidth="1"/>
    <col min="11008" max="11008" width="5" style="163" customWidth="1"/>
    <col min="11009" max="11009" width="11.7109375" style="163" customWidth="1"/>
    <col min="11010" max="11010" width="12.28515625" style="163" customWidth="1"/>
    <col min="11011" max="11011" width="9" style="163" customWidth="1"/>
    <col min="11012" max="11012" width="16" style="163" customWidth="1"/>
    <col min="11013" max="11014" width="17" style="163" customWidth="1"/>
    <col min="11015" max="11252" width="9.140625" style="163" customWidth="1"/>
    <col min="11253" max="11253" width="16.85546875" style="163" customWidth="1"/>
    <col min="11254" max="11254" width="8.85546875" style="163" customWidth="1"/>
    <col min="11255" max="11255" width="1.140625" style="163" customWidth="1"/>
    <col min="11256" max="11256" width="25.140625" style="163" customWidth="1"/>
    <col min="11257" max="11257" width="10.85546875" style="163" customWidth="1"/>
    <col min="11258" max="11259" width="16.85546875" style="163" customWidth="1"/>
    <col min="11260" max="11260" width="8.85546875" style="163" customWidth="1"/>
    <col min="11261" max="11261" width="11.85546875" style="163" customWidth="1"/>
    <col min="11262" max="11262" width="4" style="163" customWidth="1"/>
    <col min="11263" max="11263" width="11.85546875" style="163" customWidth="1"/>
    <col min="11264" max="11264" width="5" style="163" customWidth="1"/>
    <col min="11265" max="11265" width="11.7109375" style="163" customWidth="1"/>
    <col min="11266" max="11266" width="12.28515625" style="163" customWidth="1"/>
    <col min="11267" max="11267" width="9" style="163" customWidth="1"/>
    <col min="11268" max="11268" width="16" style="163" customWidth="1"/>
    <col min="11269" max="11270" width="17" style="163" customWidth="1"/>
    <col min="11271" max="11508" width="9.140625" style="163" customWidth="1"/>
    <col min="11509" max="11509" width="16.85546875" style="163" customWidth="1"/>
    <col min="11510" max="11510" width="8.85546875" style="163" customWidth="1"/>
    <col min="11511" max="11511" width="1.140625" style="163" customWidth="1"/>
    <col min="11512" max="11512" width="25.140625" style="163" customWidth="1"/>
    <col min="11513" max="11513" width="10.85546875" style="163" customWidth="1"/>
    <col min="11514" max="11515" width="16.85546875" style="163" customWidth="1"/>
    <col min="11516" max="11516" width="8.85546875" style="163" customWidth="1"/>
    <col min="11517" max="11517" width="11.85546875" style="163" customWidth="1"/>
    <col min="11518" max="11518" width="4" style="163" customWidth="1"/>
    <col min="11519" max="11519" width="11.85546875" style="163" customWidth="1"/>
    <col min="11520" max="11520" width="5" style="163" customWidth="1"/>
    <col min="11521" max="11521" width="11.7109375" style="163" customWidth="1"/>
    <col min="11522" max="11522" width="12.28515625" style="163" customWidth="1"/>
    <col min="11523" max="11523" width="9" style="163" customWidth="1"/>
    <col min="11524" max="11524" width="16" style="163" customWidth="1"/>
    <col min="11525" max="11526" width="17" style="163" customWidth="1"/>
    <col min="11527" max="11764" width="9.140625" style="163" customWidth="1"/>
    <col min="11765" max="11765" width="16.85546875" style="163" customWidth="1"/>
    <col min="11766" max="11766" width="8.85546875" style="163" customWidth="1"/>
    <col min="11767" max="11767" width="1.140625" style="163" customWidth="1"/>
    <col min="11768" max="11768" width="25.140625" style="163" customWidth="1"/>
    <col min="11769" max="11769" width="10.85546875" style="163" customWidth="1"/>
    <col min="11770" max="11771" width="16.85546875" style="163" customWidth="1"/>
    <col min="11772" max="11772" width="8.85546875" style="163" customWidth="1"/>
    <col min="11773" max="11773" width="11.85546875" style="163" customWidth="1"/>
    <col min="11774" max="11774" width="4" style="163" customWidth="1"/>
    <col min="11775" max="11775" width="11.85546875" style="163" customWidth="1"/>
    <col min="11776" max="11776" width="5" style="163" customWidth="1"/>
    <col min="11777" max="11777" width="11.7109375" style="163" customWidth="1"/>
    <col min="11778" max="11778" width="12.28515625" style="163" customWidth="1"/>
    <col min="11779" max="11779" width="9" style="163" customWidth="1"/>
    <col min="11780" max="11780" width="16" style="163" customWidth="1"/>
    <col min="11781" max="11782" width="17" style="163" customWidth="1"/>
    <col min="11783" max="12020" width="9.140625" style="163" customWidth="1"/>
    <col min="12021" max="12021" width="16.85546875" style="163" customWidth="1"/>
    <col min="12022" max="12022" width="8.85546875" style="163" customWidth="1"/>
    <col min="12023" max="12023" width="1.140625" style="163" customWidth="1"/>
    <col min="12024" max="12024" width="25.140625" style="163" customWidth="1"/>
    <col min="12025" max="12025" width="10.85546875" style="163" customWidth="1"/>
    <col min="12026" max="12027" width="16.85546875" style="163" customWidth="1"/>
    <col min="12028" max="12028" width="8.85546875" style="163" customWidth="1"/>
    <col min="12029" max="12029" width="11.85546875" style="163" customWidth="1"/>
    <col min="12030" max="12030" width="4" style="163" customWidth="1"/>
    <col min="12031" max="12031" width="11.85546875" style="163" customWidth="1"/>
    <col min="12032" max="12032" width="5" style="163" customWidth="1"/>
    <col min="12033" max="12033" width="11.7109375" style="163" customWidth="1"/>
    <col min="12034" max="12034" width="12.28515625" style="163" customWidth="1"/>
    <col min="12035" max="12035" width="9" style="163" customWidth="1"/>
    <col min="12036" max="12036" width="16" style="163" customWidth="1"/>
    <col min="12037" max="12038" width="17" style="163" customWidth="1"/>
    <col min="12039" max="12276" width="9.140625" style="163" customWidth="1"/>
    <col min="12277" max="12277" width="16.85546875" style="163" customWidth="1"/>
    <col min="12278" max="12278" width="8.85546875" style="163" customWidth="1"/>
    <col min="12279" max="12279" width="1.140625" style="163" customWidth="1"/>
    <col min="12280" max="12280" width="25.140625" style="163" customWidth="1"/>
    <col min="12281" max="12281" width="10.85546875" style="163" customWidth="1"/>
    <col min="12282" max="12283" width="16.85546875" style="163" customWidth="1"/>
    <col min="12284" max="12284" width="8.85546875" style="163" customWidth="1"/>
    <col min="12285" max="12285" width="11.85546875" style="163" customWidth="1"/>
    <col min="12286" max="12286" width="4" style="163" customWidth="1"/>
    <col min="12287" max="12287" width="11.85546875" style="163" customWidth="1"/>
    <col min="12288" max="12288" width="5" style="163" customWidth="1"/>
    <col min="12289" max="12289" width="11.7109375" style="163" customWidth="1"/>
    <col min="12290" max="12290" width="12.28515625" style="163" customWidth="1"/>
    <col min="12291" max="12291" width="9" style="163" customWidth="1"/>
    <col min="12292" max="12292" width="16" style="163" customWidth="1"/>
    <col min="12293" max="12294" width="17" style="163" customWidth="1"/>
    <col min="12295" max="12532" width="9.140625" style="163" customWidth="1"/>
    <col min="12533" max="12533" width="16.85546875" style="163" customWidth="1"/>
    <col min="12534" max="12534" width="8.85546875" style="163" customWidth="1"/>
    <col min="12535" max="12535" width="1.140625" style="163" customWidth="1"/>
    <col min="12536" max="12536" width="25.140625" style="163" customWidth="1"/>
    <col min="12537" max="12537" width="10.85546875" style="163" customWidth="1"/>
    <col min="12538" max="12539" width="16.85546875" style="163" customWidth="1"/>
    <col min="12540" max="12540" width="8.85546875" style="163" customWidth="1"/>
    <col min="12541" max="12541" width="11.85546875" style="163" customWidth="1"/>
    <col min="12542" max="12542" width="4" style="163" customWidth="1"/>
    <col min="12543" max="12543" width="11.85546875" style="163" customWidth="1"/>
    <col min="12544" max="12544" width="5" style="163" customWidth="1"/>
    <col min="12545" max="12545" width="11.7109375" style="163" customWidth="1"/>
    <col min="12546" max="12546" width="12.28515625" style="163" customWidth="1"/>
    <col min="12547" max="12547" width="9" style="163" customWidth="1"/>
    <col min="12548" max="12548" width="16" style="163" customWidth="1"/>
    <col min="12549" max="12550" width="17" style="163" customWidth="1"/>
    <col min="12551" max="12788" width="9.140625" style="163" customWidth="1"/>
    <col min="12789" max="12789" width="16.85546875" style="163" customWidth="1"/>
    <col min="12790" max="12790" width="8.85546875" style="163" customWidth="1"/>
    <col min="12791" max="12791" width="1.140625" style="163" customWidth="1"/>
    <col min="12792" max="12792" width="25.140625" style="163" customWidth="1"/>
    <col min="12793" max="12793" width="10.85546875" style="163" customWidth="1"/>
    <col min="12794" max="12795" width="16.85546875" style="163" customWidth="1"/>
    <col min="12796" max="12796" width="8.85546875" style="163" customWidth="1"/>
    <col min="12797" max="12797" width="11.85546875" style="163" customWidth="1"/>
    <col min="12798" max="12798" width="4" style="163" customWidth="1"/>
    <col min="12799" max="12799" width="11.85546875" style="163" customWidth="1"/>
    <col min="12800" max="12800" width="5" style="163" customWidth="1"/>
    <col min="12801" max="12801" width="11.7109375" style="163" customWidth="1"/>
    <col min="12802" max="12802" width="12.28515625" style="163" customWidth="1"/>
    <col min="12803" max="12803" width="9" style="163" customWidth="1"/>
    <col min="12804" max="12804" width="16" style="163" customWidth="1"/>
    <col min="12805" max="12806" width="17" style="163" customWidth="1"/>
    <col min="12807" max="13044" width="9.140625" style="163" customWidth="1"/>
    <col min="13045" max="13045" width="16.85546875" style="163" customWidth="1"/>
    <col min="13046" max="13046" width="8.85546875" style="163" customWidth="1"/>
    <col min="13047" max="13047" width="1.140625" style="163" customWidth="1"/>
    <col min="13048" max="13048" width="25.140625" style="163" customWidth="1"/>
    <col min="13049" max="13049" width="10.85546875" style="163" customWidth="1"/>
    <col min="13050" max="13051" width="16.85546875" style="163" customWidth="1"/>
    <col min="13052" max="13052" width="8.85546875" style="163" customWidth="1"/>
    <col min="13053" max="13053" width="11.85546875" style="163" customWidth="1"/>
    <col min="13054" max="13054" width="4" style="163" customWidth="1"/>
    <col min="13055" max="13055" width="11.85546875" style="163" customWidth="1"/>
    <col min="13056" max="13056" width="5" style="163" customWidth="1"/>
    <col min="13057" max="13057" width="11.7109375" style="163" customWidth="1"/>
    <col min="13058" max="13058" width="12.28515625" style="163" customWidth="1"/>
    <col min="13059" max="13059" width="9" style="163" customWidth="1"/>
    <col min="13060" max="13060" width="16" style="163" customWidth="1"/>
    <col min="13061" max="13062" width="17" style="163" customWidth="1"/>
    <col min="13063" max="13300" width="9.140625" style="163" customWidth="1"/>
    <col min="13301" max="13301" width="16.85546875" style="163" customWidth="1"/>
    <col min="13302" max="13302" width="8.85546875" style="163" customWidth="1"/>
    <col min="13303" max="13303" width="1.140625" style="163" customWidth="1"/>
    <col min="13304" max="13304" width="25.140625" style="163" customWidth="1"/>
    <col min="13305" max="13305" width="10.85546875" style="163" customWidth="1"/>
    <col min="13306" max="13307" width="16.85546875" style="163" customWidth="1"/>
    <col min="13308" max="13308" width="8.85546875" style="163" customWidth="1"/>
    <col min="13309" max="13309" width="11.85546875" style="163" customWidth="1"/>
    <col min="13310" max="13310" width="4" style="163" customWidth="1"/>
    <col min="13311" max="13311" width="11.85546875" style="163" customWidth="1"/>
    <col min="13312" max="13312" width="5" style="163" customWidth="1"/>
    <col min="13313" max="13313" width="11.7109375" style="163" customWidth="1"/>
    <col min="13314" max="13314" width="12.28515625" style="163" customWidth="1"/>
    <col min="13315" max="13315" width="9" style="163" customWidth="1"/>
    <col min="13316" max="13316" width="16" style="163" customWidth="1"/>
    <col min="13317" max="13318" width="17" style="163" customWidth="1"/>
    <col min="13319" max="13556" width="9.140625" style="163" customWidth="1"/>
    <col min="13557" max="13557" width="16.85546875" style="163" customWidth="1"/>
    <col min="13558" max="13558" width="8.85546875" style="163" customWidth="1"/>
    <col min="13559" max="13559" width="1.140625" style="163" customWidth="1"/>
    <col min="13560" max="13560" width="25.140625" style="163" customWidth="1"/>
    <col min="13561" max="13561" width="10.85546875" style="163" customWidth="1"/>
    <col min="13562" max="13563" width="16.85546875" style="163" customWidth="1"/>
    <col min="13564" max="13564" width="8.85546875" style="163" customWidth="1"/>
    <col min="13565" max="13565" width="11.85546875" style="163" customWidth="1"/>
    <col min="13566" max="13566" width="4" style="163" customWidth="1"/>
    <col min="13567" max="13567" width="11.85546875" style="163" customWidth="1"/>
    <col min="13568" max="13568" width="5" style="163" customWidth="1"/>
    <col min="13569" max="13569" width="11.7109375" style="163" customWidth="1"/>
    <col min="13570" max="13570" width="12.28515625" style="163" customWidth="1"/>
    <col min="13571" max="13571" width="9" style="163" customWidth="1"/>
    <col min="13572" max="13572" width="16" style="163" customWidth="1"/>
    <col min="13573" max="13574" width="17" style="163" customWidth="1"/>
    <col min="13575" max="13812" width="9.140625" style="163" customWidth="1"/>
    <col min="13813" max="13813" width="16.85546875" style="163" customWidth="1"/>
    <col min="13814" max="13814" width="8.85546875" style="163" customWidth="1"/>
    <col min="13815" max="13815" width="1.140625" style="163" customWidth="1"/>
    <col min="13816" max="13816" width="25.140625" style="163" customWidth="1"/>
    <col min="13817" max="13817" width="10.85546875" style="163" customWidth="1"/>
    <col min="13818" max="13819" width="16.85546875" style="163" customWidth="1"/>
    <col min="13820" max="13820" width="8.85546875" style="163" customWidth="1"/>
    <col min="13821" max="13821" width="11.85546875" style="163" customWidth="1"/>
    <col min="13822" max="13822" width="4" style="163" customWidth="1"/>
    <col min="13823" max="13823" width="11.85546875" style="163" customWidth="1"/>
    <col min="13824" max="13824" width="5" style="163" customWidth="1"/>
    <col min="13825" max="13825" width="11.7109375" style="163" customWidth="1"/>
    <col min="13826" max="13826" width="12.28515625" style="163" customWidth="1"/>
    <col min="13827" max="13827" width="9" style="163" customWidth="1"/>
    <col min="13828" max="13828" width="16" style="163" customWidth="1"/>
    <col min="13829" max="13830" width="17" style="163" customWidth="1"/>
    <col min="13831" max="14068" width="9.140625" style="163" customWidth="1"/>
    <col min="14069" max="14069" width="16.85546875" style="163" customWidth="1"/>
    <col min="14070" max="14070" width="8.85546875" style="163" customWidth="1"/>
    <col min="14071" max="14071" width="1.140625" style="163" customWidth="1"/>
    <col min="14072" max="14072" width="25.140625" style="163" customWidth="1"/>
    <col min="14073" max="14073" width="10.85546875" style="163" customWidth="1"/>
    <col min="14074" max="14075" width="16.85546875" style="163" customWidth="1"/>
    <col min="14076" max="14076" width="8.85546875" style="163" customWidth="1"/>
    <col min="14077" max="14077" width="11.85546875" style="163" customWidth="1"/>
    <col min="14078" max="14078" width="4" style="163" customWidth="1"/>
    <col min="14079" max="14079" width="11.85546875" style="163" customWidth="1"/>
    <col min="14080" max="14080" width="5" style="163" customWidth="1"/>
    <col min="14081" max="14081" width="11.7109375" style="163" customWidth="1"/>
    <col min="14082" max="14082" width="12.28515625" style="163" customWidth="1"/>
    <col min="14083" max="14083" width="9" style="163" customWidth="1"/>
    <col min="14084" max="14084" width="16" style="163" customWidth="1"/>
    <col min="14085" max="14086" width="17" style="163" customWidth="1"/>
    <col min="14087" max="14324" width="9.140625" style="163" customWidth="1"/>
    <col min="14325" max="14325" width="16.85546875" style="163" customWidth="1"/>
    <col min="14326" max="14326" width="8.85546875" style="163" customWidth="1"/>
    <col min="14327" max="14327" width="1.140625" style="163" customWidth="1"/>
    <col min="14328" max="14328" width="25.140625" style="163" customWidth="1"/>
    <col min="14329" max="14329" width="10.85546875" style="163" customWidth="1"/>
    <col min="14330" max="14331" width="16.85546875" style="163" customWidth="1"/>
    <col min="14332" max="14332" width="8.85546875" style="163" customWidth="1"/>
    <col min="14333" max="14333" width="11.85546875" style="163" customWidth="1"/>
    <col min="14334" max="14334" width="4" style="163" customWidth="1"/>
    <col min="14335" max="14335" width="11.85546875" style="163" customWidth="1"/>
    <col min="14336" max="14336" width="5" style="163" customWidth="1"/>
    <col min="14337" max="14337" width="11.7109375" style="163" customWidth="1"/>
    <col min="14338" max="14338" width="12.28515625" style="163" customWidth="1"/>
    <col min="14339" max="14339" width="9" style="163" customWidth="1"/>
    <col min="14340" max="14340" width="16" style="163" customWidth="1"/>
    <col min="14341" max="14342" width="17" style="163" customWidth="1"/>
    <col min="14343" max="14580" width="9.140625" style="163" customWidth="1"/>
    <col min="14581" max="14581" width="16.85546875" style="163" customWidth="1"/>
    <col min="14582" max="14582" width="8.85546875" style="163" customWidth="1"/>
    <col min="14583" max="14583" width="1.140625" style="163" customWidth="1"/>
    <col min="14584" max="14584" width="25.140625" style="163" customWidth="1"/>
    <col min="14585" max="14585" width="10.85546875" style="163" customWidth="1"/>
    <col min="14586" max="14587" width="16.85546875" style="163" customWidth="1"/>
    <col min="14588" max="14588" width="8.85546875" style="163" customWidth="1"/>
    <col min="14589" max="14589" width="11.85546875" style="163" customWidth="1"/>
    <col min="14590" max="14590" width="4" style="163" customWidth="1"/>
    <col min="14591" max="14591" width="11.85546875" style="163" customWidth="1"/>
    <col min="14592" max="14592" width="5" style="163" customWidth="1"/>
    <col min="14593" max="14593" width="11.7109375" style="163" customWidth="1"/>
    <col min="14594" max="14594" width="12.28515625" style="163" customWidth="1"/>
    <col min="14595" max="14595" width="9" style="163" customWidth="1"/>
    <col min="14596" max="14596" width="16" style="163" customWidth="1"/>
    <col min="14597" max="14598" width="17" style="163" customWidth="1"/>
    <col min="14599" max="14836" width="9.140625" style="163" customWidth="1"/>
    <col min="14837" max="14837" width="16.85546875" style="163" customWidth="1"/>
    <col min="14838" max="14838" width="8.85546875" style="163" customWidth="1"/>
    <col min="14839" max="14839" width="1.140625" style="163" customWidth="1"/>
    <col min="14840" max="14840" width="25.140625" style="163" customWidth="1"/>
    <col min="14841" max="14841" width="10.85546875" style="163" customWidth="1"/>
    <col min="14842" max="14843" width="16.85546875" style="163" customWidth="1"/>
    <col min="14844" max="14844" width="8.85546875" style="163" customWidth="1"/>
    <col min="14845" max="14845" width="11.85546875" style="163" customWidth="1"/>
    <col min="14846" max="14846" width="4" style="163" customWidth="1"/>
    <col min="14847" max="14847" width="11.85546875" style="163" customWidth="1"/>
    <col min="14848" max="14848" width="5" style="163" customWidth="1"/>
    <col min="14849" max="14849" width="11.7109375" style="163" customWidth="1"/>
    <col min="14850" max="14850" width="12.28515625" style="163" customWidth="1"/>
    <col min="14851" max="14851" width="9" style="163" customWidth="1"/>
    <col min="14852" max="14852" width="16" style="163" customWidth="1"/>
    <col min="14853" max="14854" width="17" style="163" customWidth="1"/>
    <col min="14855" max="15092" width="9.140625" style="163" customWidth="1"/>
    <col min="15093" max="15093" width="16.85546875" style="163" customWidth="1"/>
    <col min="15094" max="15094" width="8.85546875" style="163" customWidth="1"/>
    <col min="15095" max="15095" width="1.140625" style="163" customWidth="1"/>
    <col min="15096" max="15096" width="25.140625" style="163" customWidth="1"/>
    <col min="15097" max="15097" width="10.85546875" style="163" customWidth="1"/>
    <col min="15098" max="15099" width="16.85546875" style="163" customWidth="1"/>
    <col min="15100" max="15100" width="8.85546875" style="163" customWidth="1"/>
    <col min="15101" max="15101" width="11.85546875" style="163" customWidth="1"/>
    <col min="15102" max="15102" width="4" style="163" customWidth="1"/>
    <col min="15103" max="15103" width="11.85546875" style="163" customWidth="1"/>
    <col min="15104" max="15104" width="5" style="163" customWidth="1"/>
    <col min="15105" max="15105" width="11.7109375" style="163" customWidth="1"/>
    <col min="15106" max="15106" width="12.28515625" style="163" customWidth="1"/>
    <col min="15107" max="15107" width="9" style="163" customWidth="1"/>
    <col min="15108" max="15108" width="16" style="163" customWidth="1"/>
    <col min="15109" max="15110" width="17" style="163" customWidth="1"/>
    <col min="15111" max="15348" width="9.140625" style="163" customWidth="1"/>
    <col min="15349" max="15349" width="16.85546875" style="163" customWidth="1"/>
    <col min="15350" max="15350" width="8.85546875" style="163" customWidth="1"/>
    <col min="15351" max="15351" width="1.140625" style="163" customWidth="1"/>
    <col min="15352" max="15352" width="25.140625" style="163" customWidth="1"/>
    <col min="15353" max="15353" width="10.85546875" style="163" customWidth="1"/>
    <col min="15354" max="15355" width="16.85546875" style="163" customWidth="1"/>
    <col min="15356" max="15356" width="8.85546875" style="163" customWidth="1"/>
    <col min="15357" max="15357" width="11.85546875" style="163" customWidth="1"/>
    <col min="15358" max="15358" width="4" style="163" customWidth="1"/>
    <col min="15359" max="15359" width="11.85546875" style="163" customWidth="1"/>
    <col min="15360" max="15360" width="5" style="163" customWidth="1"/>
    <col min="15361" max="15361" width="11.7109375" style="163" customWidth="1"/>
    <col min="15362" max="15362" width="12.28515625" style="163" customWidth="1"/>
    <col min="15363" max="15363" width="9" style="163" customWidth="1"/>
    <col min="15364" max="15364" width="16" style="163" customWidth="1"/>
    <col min="15365" max="15366" width="17" style="163" customWidth="1"/>
    <col min="15367" max="15604" width="9.140625" style="163" customWidth="1"/>
    <col min="15605" max="15605" width="16.85546875" style="163" customWidth="1"/>
    <col min="15606" max="15606" width="8.85546875" style="163" customWidth="1"/>
    <col min="15607" max="15607" width="1.140625" style="163" customWidth="1"/>
    <col min="15608" max="15608" width="25.140625" style="163" customWidth="1"/>
    <col min="15609" max="15609" width="10.85546875" style="163" customWidth="1"/>
    <col min="15610" max="15611" width="16.85546875" style="163" customWidth="1"/>
    <col min="15612" max="15612" width="8.85546875" style="163" customWidth="1"/>
    <col min="15613" max="15613" width="11.85546875" style="163" customWidth="1"/>
    <col min="15614" max="15614" width="4" style="163" customWidth="1"/>
    <col min="15615" max="15615" width="11.85546875" style="163" customWidth="1"/>
    <col min="15616" max="15616" width="5" style="163" customWidth="1"/>
    <col min="15617" max="15617" width="11.7109375" style="163" customWidth="1"/>
    <col min="15618" max="15618" width="12.28515625" style="163" customWidth="1"/>
    <col min="15619" max="15619" width="9" style="163" customWidth="1"/>
    <col min="15620" max="15620" width="16" style="163" customWidth="1"/>
    <col min="15621" max="15622" width="17" style="163" customWidth="1"/>
    <col min="15623" max="15860" width="9.140625" style="163" customWidth="1"/>
    <col min="15861" max="15861" width="16.85546875" style="163" customWidth="1"/>
    <col min="15862" max="15862" width="8.85546875" style="163" customWidth="1"/>
    <col min="15863" max="15863" width="1.140625" style="163" customWidth="1"/>
    <col min="15864" max="15864" width="25.140625" style="163" customWidth="1"/>
    <col min="15865" max="15865" width="10.85546875" style="163" customWidth="1"/>
    <col min="15866" max="15867" width="16.85546875" style="163" customWidth="1"/>
    <col min="15868" max="15868" width="8.85546875" style="163" customWidth="1"/>
    <col min="15869" max="15869" width="11.85546875" style="163" customWidth="1"/>
    <col min="15870" max="15870" width="4" style="163" customWidth="1"/>
    <col min="15871" max="15871" width="11.85546875" style="163" customWidth="1"/>
    <col min="15872" max="15872" width="5" style="163" customWidth="1"/>
    <col min="15873" max="15873" width="11.7109375" style="163" customWidth="1"/>
    <col min="15874" max="15874" width="12.28515625" style="163" customWidth="1"/>
    <col min="15875" max="15875" width="9" style="163" customWidth="1"/>
    <col min="15876" max="15876" width="16" style="163" customWidth="1"/>
    <col min="15877" max="15878" width="17" style="163" customWidth="1"/>
    <col min="15879" max="16116" width="9.140625" style="163" customWidth="1"/>
    <col min="16117" max="16117" width="16.85546875" style="163" customWidth="1"/>
    <col min="16118" max="16118" width="8.85546875" style="163" customWidth="1"/>
    <col min="16119" max="16119" width="1.140625" style="163" customWidth="1"/>
    <col min="16120" max="16120" width="25.140625" style="163" customWidth="1"/>
    <col min="16121" max="16121" width="10.85546875" style="163" customWidth="1"/>
    <col min="16122" max="16123" width="16.85546875" style="163" customWidth="1"/>
    <col min="16124" max="16124" width="8.85546875" style="163" customWidth="1"/>
    <col min="16125" max="16125" width="11.85546875" style="163" customWidth="1"/>
    <col min="16126" max="16126" width="4" style="163" customWidth="1"/>
    <col min="16127" max="16127" width="11.85546875" style="163" customWidth="1"/>
    <col min="16128" max="16128" width="5" style="163" customWidth="1"/>
    <col min="16129" max="16129" width="11.7109375" style="163" customWidth="1"/>
    <col min="16130" max="16130" width="12.28515625" style="163" customWidth="1"/>
    <col min="16131" max="16131" width="9" style="163" customWidth="1"/>
    <col min="16132" max="16132" width="16" style="163" customWidth="1"/>
    <col min="16133" max="16134" width="17" style="163" customWidth="1"/>
    <col min="16135" max="16384" width="9.140625" style="163" customWidth="1"/>
  </cols>
  <sheetData>
    <row r="1" spans="2:16" ht="31.5" customHeight="1" x14ac:dyDescent="0.3">
      <c r="B1" s="272" t="s">
        <v>383</v>
      </c>
      <c r="C1" s="272"/>
      <c r="D1" s="272"/>
      <c r="E1" s="272"/>
      <c r="F1" s="272"/>
      <c r="G1" s="272"/>
      <c r="H1" s="272"/>
      <c r="I1" s="272"/>
      <c r="J1" s="272"/>
      <c r="K1" s="272"/>
      <c r="L1" s="272"/>
      <c r="M1" s="272"/>
      <c r="N1" s="272"/>
      <c r="O1" s="272"/>
    </row>
    <row r="2" spans="2:16" ht="29.45" customHeight="1" thickBot="1" x14ac:dyDescent="0.35">
      <c r="B2" s="273"/>
      <c r="C2" s="273"/>
      <c r="D2" s="273"/>
      <c r="E2" s="273"/>
      <c r="F2" s="273"/>
      <c r="G2" s="273"/>
      <c r="H2" s="273"/>
      <c r="I2" s="273"/>
      <c r="J2" s="273"/>
      <c r="K2" s="273"/>
      <c r="L2" s="273"/>
      <c r="M2" s="273"/>
      <c r="N2" s="273"/>
      <c r="O2" s="273"/>
    </row>
    <row r="3" spans="2:16" ht="28.15" customHeight="1" thickBot="1" x14ac:dyDescent="0.35">
      <c r="B3" s="276" t="s">
        <v>408</v>
      </c>
      <c r="C3" s="277"/>
      <c r="D3" s="277"/>
      <c r="E3" s="277"/>
      <c r="F3" s="277"/>
      <c r="G3" s="277"/>
      <c r="H3" s="277"/>
      <c r="I3" s="277"/>
      <c r="J3" s="277"/>
      <c r="K3" s="277"/>
      <c r="L3" s="277"/>
      <c r="M3" s="277"/>
      <c r="N3" s="277"/>
      <c r="O3" s="278"/>
    </row>
    <row r="4" spans="2:16" ht="49.5" customHeight="1" thickBot="1" x14ac:dyDescent="0.35">
      <c r="B4" s="279" t="s">
        <v>402</v>
      </c>
      <c r="C4" s="280"/>
      <c r="D4" s="281"/>
      <c r="E4" s="282" t="s">
        <v>410</v>
      </c>
      <c r="F4" s="283"/>
      <c r="G4" s="283"/>
      <c r="H4" s="283"/>
      <c r="I4" s="283"/>
      <c r="J4" s="283"/>
      <c r="K4" s="283"/>
      <c r="L4" s="283"/>
      <c r="M4" s="283"/>
      <c r="N4" s="283"/>
      <c r="O4" s="284"/>
    </row>
    <row r="5" spans="2:16" ht="45.75" customHeight="1" thickBot="1" x14ac:dyDescent="0.35">
      <c r="B5" s="285" t="s">
        <v>403</v>
      </c>
      <c r="C5" s="286"/>
      <c r="D5" s="287"/>
      <c r="E5" s="288" t="s">
        <v>404</v>
      </c>
      <c r="F5" s="289"/>
      <c r="G5" s="289"/>
      <c r="H5" s="289"/>
      <c r="I5" s="289"/>
      <c r="J5" s="289"/>
      <c r="K5" s="289"/>
      <c r="L5" s="289"/>
      <c r="M5" s="289"/>
      <c r="N5" s="289"/>
      <c r="O5" s="290"/>
    </row>
    <row r="6" spans="2:16" s="164" customFormat="1" ht="31.5" customHeight="1" thickBot="1" x14ac:dyDescent="0.35">
      <c r="B6" s="291" t="s">
        <v>210</v>
      </c>
      <c r="C6" s="292"/>
      <c r="D6" s="292"/>
      <c r="E6" s="292"/>
      <c r="F6" s="292"/>
      <c r="G6" s="292"/>
      <c r="H6" s="292"/>
      <c r="I6" s="292"/>
      <c r="J6" s="292"/>
      <c r="K6" s="292"/>
      <c r="L6" s="292"/>
      <c r="M6" s="292"/>
      <c r="N6" s="292"/>
      <c r="O6" s="293"/>
    </row>
    <row r="7" spans="2:16" ht="44.25" customHeight="1" thickBot="1" x14ac:dyDescent="0.35">
      <c r="B7" s="294" t="s">
        <v>211</v>
      </c>
      <c r="C7" s="294"/>
      <c r="D7" s="294"/>
      <c r="E7" s="294"/>
      <c r="F7" s="294" t="s">
        <v>230</v>
      </c>
      <c r="G7" s="294"/>
      <c r="H7" s="294"/>
      <c r="I7" s="294"/>
      <c r="J7" s="294"/>
      <c r="K7" s="294" t="s">
        <v>212</v>
      </c>
      <c r="L7" s="294"/>
      <c r="M7" s="294"/>
      <c r="N7" s="274" t="s">
        <v>405</v>
      </c>
      <c r="O7" s="275"/>
    </row>
    <row r="8" spans="2:16" ht="36.75" customHeight="1" x14ac:dyDescent="0.3">
      <c r="B8" s="165" t="s">
        <v>231</v>
      </c>
      <c r="C8" s="165" t="s">
        <v>213</v>
      </c>
      <c r="D8" s="165" t="s">
        <v>214</v>
      </c>
      <c r="E8" s="165" t="s">
        <v>232</v>
      </c>
      <c r="F8" s="165" t="s">
        <v>233</v>
      </c>
      <c r="G8" s="165" t="s">
        <v>234</v>
      </c>
      <c r="H8" s="165" t="s">
        <v>235</v>
      </c>
      <c r="I8" s="165" t="s">
        <v>215</v>
      </c>
      <c r="J8" s="165" t="s">
        <v>216</v>
      </c>
      <c r="K8" s="165" t="s">
        <v>217</v>
      </c>
      <c r="L8" s="165" t="s">
        <v>218</v>
      </c>
      <c r="M8" s="165" t="s">
        <v>112</v>
      </c>
      <c r="N8" s="166" t="s">
        <v>406</v>
      </c>
      <c r="O8" s="166" t="s">
        <v>407</v>
      </c>
    </row>
    <row r="9" spans="2:16" ht="367.5" customHeight="1" thickBot="1" x14ac:dyDescent="0.35">
      <c r="B9" s="180" t="s">
        <v>236</v>
      </c>
      <c r="C9" s="181">
        <v>1384</v>
      </c>
      <c r="D9" s="167" t="s">
        <v>220</v>
      </c>
      <c r="E9" s="168" t="s">
        <v>237</v>
      </c>
      <c r="F9" s="169" t="s">
        <v>530</v>
      </c>
      <c r="G9" s="169" t="s">
        <v>376</v>
      </c>
      <c r="H9" s="169" t="s">
        <v>591</v>
      </c>
      <c r="I9" s="168" t="s">
        <v>224</v>
      </c>
      <c r="J9" s="168" t="s">
        <v>377</v>
      </c>
      <c r="K9" s="170">
        <v>44197</v>
      </c>
      <c r="L9" s="170">
        <v>44561</v>
      </c>
      <c r="M9" s="171" t="s">
        <v>361</v>
      </c>
      <c r="N9" s="172" t="s">
        <v>531</v>
      </c>
      <c r="O9" s="172" t="s">
        <v>512</v>
      </c>
    </row>
    <row r="10" spans="2:16" ht="409.5" customHeight="1" thickBot="1" x14ac:dyDescent="0.35">
      <c r="B10" s="180" t="s">
        <v>236</v>
      </c>
      <c r="C10" s="168">
        <v>345</v>
      </c>
      <c r="D10" s="167" t="s">
        <v>359</v>
      </c>
      <c r="E10" s="168" t="s">
        <v>237</v>
      </c>
      <c r="F10" s="168" t="s">
        <v>378</v>
      </c>
      <c r="G10" s="168" t="s">
        <v>532</v>
      </c>
      <c r="H10" s="168" t="s">
        <v>379</v>
      </c>
      <c r="I10" s="168" t="s">
        <v>224</v>
      </c>
      <c r="J10" s="168" t="s">
        <v>377</v>
      </c>
      <c r="K10" s="170">
        <v>44197</v>
      </c>
      <c r="L10" s="170">
        <v>44561</v>
      </c>
      <c r="M10" s="171" t="s">
        <v>360</v>
      </c>
      <c r="N10" s="172" t="s">
        <v>508</v>
      </c>
      <c r="O10" s="172" t="s">
        <v>510</v>
      </c>
      <c r="P10" s="174"/>
    </row>
    <row r="11" spans="2:16" ht="324.75" customHeight="1" thickBot="1" x14ac:dyDescent="0.35">
      <c r="B11" s="180" t="s">
        <v>236</v>
      </c>
      <c r="C11" s="181">
        <v>350</v>
      </c>
      <c r="D11" s="167" t="s">
        <v>356</v>
      </c>
      <c r="E11" s="168" t="s">
        <v>237</v>
      </c>
      <c r="F11" s="168" t="s">
        <v>380</v>
      </c>
      <c r="G11" s="168" t="s">
        <v>357</v>
      </c>
      <c r="H11" s="168" t="s">
        <v>358</v>
      </c>
      <c r="I11" s="168" t="s">
        <v>381</v>
      </c>
      <c r="J11" s="168" t="s">
        <v>241</v>
      </c>
      <c r="K11" s="170">
        <v>44228</v>
      </c>
      <c r="L11" s="170">
        <v>44561</v>
      </c>
      <c r="M11" s="171" t="s">
        <v>3</v>
      </c>
      <c r="N11" s="172" t="s">
        <v>509</v>
      </c>
      <c r="O11" s="173" t="s">
        <v>511</v>
      </c>
      <c r="P11" s="174"/>
    </row>
    <row r="12" spans="2:16" s="175" customFormat="1" ht="242.25" customHeight="1" thickBot="1" x14ac:dyDescent="0.35">
      <c r="B12" s="180" t="s">
        <v>236</v>
      </c>
      <c r="C12" s="181">
        <v>1853</v>
      </c>
      <c r="D12" s="167" t="s">
        <v>246</v>
      </c>
      <c r="E12" s="167" t="s">
        <v>237</v>
      </c>
      <c r="F12" s="167" t="s">
        <v>527</v>
      </c>
      <c r="G12" s="168" t="s">
        <v>528</v>
      </c>
      <c r="H12" s="168" t="s">
        <v>529</v>
      </c>
      <c r="I12" s="168" t="s">
        <v>250</v>
      </c>
      <c r="J12" s="168" t="s">
        <v>382</v>
      </c>
      <c r="K12" s="170">
        <v>44197</v>
      </c>
      <c r="L12" s="170">
        <v>44561</v>
      </c>
      <c r="M12" s="171" t="s">
        <v>252</v>
      </c>
      <c r="N12" s="172" t="s">
        <v>592</v>
      </c>
      <c r="O12" s="176" t="s">
        <v>593</v>
      </c>
      <c r="P12" s="177"/>
    </row>
    <row r="13" spans="2:16" x14ac:dyDescent="0.3">
      <c r="N13" s="174"/>
      <c r="O13" s="178"/>
    </row>
  </sheetData>
  <mergeCells count="11">
    <mergeCell ref="B1:O2"/>
    <mergeCell ref="N7:O7"/>
    <mergeCell ref="B3:O3"/>
    <mergeCell ref="B4:D4"/>
    <mergeCell ref="E4:O4"/>
    <mergeCell ref="B5:D5"/>
    <mergeCell ref="E5:O5"/>
    <mergeCell ref="B6:O6"/>
    <mergeCell ref="B7:E7"/>
    <mergeCell ref="F7:J7"/>
    <mergeCell ref="K7:M7"/>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75" x14ac:dyDescent="0.2"/>
  <cols>
    <col min="1" max="1" width="4.42578125" style="6" customWidth="1"/>
    <col min="2" max="2" width="16.85546875" style="7" customWidth="1"/>
    <col min="3" max="3" width="13.42578125" style="7" customWidth="1"/>
    <col min="4" max="4" width="25.140625" style="7" customWidth="1"/>
    <col min="5" max="5" width="18.140625" style="7" customWidth="1"/>
    <col min="6" max="6" width="40.5703125" style="7" customWidth="1"/>
    <col min="7" max="7" width="33.42578125" style="7" customWidth="1"/>
    <col min="8" max="8" width="39.42578125" style="7" customWidth="1"/>
    <col min="9" max="9" width="25" style="7" customWidth="1"/>
    <col min="10" max="10" width="25.85546875" style="7" customWidth="1"/>
    <col min="11" max="11" width="25" style="7" customWidth="1"/>
    <col min="12" max="12" width="27.28515625" style="7" customWidth="1"/>
    <col min="13" max="13" width="27" style="7" customWidth="1"/>
    <col min="14" max="224" width="9.140625" style="7" customWidth="1"/>
    <col min="225" max="225" width="16.85546875" style="7" customWidth="1"/>
    <col min="226" max="226" width="8.85546875" style="7" customWidth="1"/>
    <col min="227" max="227" width="1.140625" style="7" customWidth="1"/>
    <col min="228" max="228" width="25.140625" style="7" customWidth="1"/>
    <col min="229" max="229" width="10.85546875" style="7" customWidth="1"/>
    <col min="230" max="231" width="16.85546875" style="7" customWidth="1"/>
    <col min="232" max="232" width="8.85546875" style="7" customWidth="1"/>
    <col min="233" max="233" width="11.85546875" style="7" customWidth="1"/>
    <col min="234" max="234" width="4" style="7" customWidth="1"/>
    <col min="235" max="235" width="11.85546875" style="7" customWidth="1"/>
    <col min="236" max="236" width="5" style="7" customWidth="1"/>
    <col min="237" max="237" width="11.7109375" style="7" customWidth="1"/>
    <col min="238" max="238" width="12.28515625" style="7" customWidth="1"/>
    <col min="239" max="239" width="9" style="7" customWidth="1"/>
    <col min="240" max="240" width="16" style="7" customWidth="1"/>
    <col min="241" max="242" width="17" style="7" customWidth="1"/>
    <col min="243" max="480" width="9.140625" style="7" customWidth="1"/>
    <col min="481" max="481" width="16.85546875" style="7" customWidth="1"/>
    <col min="482" max="482" width="8.85546875" style="7" customWidth="1"/>
    <col min="483" max="483" width="1.140625" style="7" customWidth="1"/>
    <col min="484" max="484" width="25.140625" style="7" customWidth="1"/>
    <col min="485" max="485" width="10.85546875" style="7" customWidth="1"/>
    <col min="486" max="487" width="16.85546875" style="7" customWidth="1"/>
    <col min="488" max="488" width="8.85546875" style="7" customWidth="1"/>
    <col min="489" max="489" width="11.85546875" style="7" customWidth="1"/>
    <col min="490" max="490" width="4" style="7" customWidth="1"/>
    <col min="491" max="491" width="11.85546875" style="7" customWidth="1"/>
    <col min="492" max="492" width="5" style="7" customWidth="1"/>
    <col min="493" max="493" width="11.7109375" style="7" customWidth="1"/>
    <col min="494" max="494" width="12.28515625" style="7" customWidth="1"/>
    <col min="495" max="495" width="9" style="7" customWidth="1"/>
    <col min="496" max="496" width="16" style="7" customWidth="1"/>
    <col min="497" max="498" width="17" style="7" customWidth="1"/>
    <col min="499" max="736" width="9.140625" style="7" customWidth="1"/>
    <col min="737" max="737" width="16.85546875" style="7" customWidth="1"/>
    <col min="738" max="738" width="8.85546875" style="7" customWidth="1"/>
    <col min="739" max="739" width="1.140625" style="7" customWidth="1"/>
    <col min="740" max="740" width="25.140625" style="7" customWidth="1"/>
    <col min="741" max="741" width="10.85546875" style="7" customWidth="1"/>
    <col min="742" max="743" width="16.85546875" style="7" customWidth="1"/>
    <col min="744" max="744" width="8.85546875" style="7" customWidth="1"/>
    <col min="745" max="745" width="11.85546875" style="7" customWidth="1"/>
    <col min="746" max="746" width="4" style="7" customWidth="1"/>
    <col min="747" max="747" width="11.85546875" style="7" customWidth="1"/>
    <col min="748" max="748" width="5" style="7" customWidth="1"/>
    <col min="749" max="749" width="11.7109375" style="7" customWidth="1"/>
    <col min="750" max="750" width="12.28515625" style="7" customWidth="1"/>
    <col min="751" max="751" width="9" style="7" customWidth="1"/>
    <col min="752" max="752" width="16" style="7" customWidth="1"/>
    <col min="753" max="754" width="17" style="7" customWidth="1"/>
    <col min="755" max="992" width="9.140625" style="7" customWidth="1"/>
    <col min="993" max="993" width="16.85546875" style="7" customWidth="1"/>
    <col min="994" max="994" width="8.85546875" style="7" customWidth="1"/>
    <col min="995" max="995" width="1.140625" style="7" customWidth="1"/>
    <col min="996" max="996" width="25.140625" style="7" customWidth="1"/>
    <col min="997" max="997" width="10.85546875" style="7" customWidth="1"/>
    <col min="998" max="999" width="16.85546875" style="7" customWidth="1"/>
    <col min="1000" max="1000" width="8.85546875" style="7" customWidth="1"/>
    <col min="1001" max="1001" width="11.85546875" style="7" customWidth="1"/>
    <col min="1002" max="1002" width="4" style="7" customWidth="1"/>
    <col min="1003" max="1003" width="11.85546875" style="7" customWidth="1"/>
    <col min="1004" max="1004" width="5" style="7" customWidth="1"/>
    <col min="1005" max="1005" width="11.7109375" style="7" customWidth="1"/>
    <col min="1006" max="1006" width="12.28515625" style="7" customWidth="1"/>
    <col min="1007" max="1007" width="9" style="7" customWidth="1"/>
    <col min="1008" max="1008" width="16" style="7" customWidth="1"/>
    <col min="1009" max="1010" width="17" style="7" customWidth="1"/>
    <col min="1011" max="1248" width="9.140625" style="7" customWidth="1"/>
    <col min="1249" max="1249" width="16.85546875" style="7" customWidth="1"/>
    <col min="1250" max="1250" width="8.85546875" style="7" customWidth="1"/>
    <col min="1251" max="1251" width="1.140625" style="7" customWidth="1"/>
    <col min="1252" max="1252" width="25.140625" style="7" customWidth="1"/>
    <col min="1253" max="1253" width="10.85546875" style="7" customWidth="1"/>
    <col min="1254" max="1255" width="16.85546875" style="7" customWidth="1"/>
    <col min="1256" max="1256" width="8.85546875" style="7" customWidth="1"/>
    <col min="1257" max="1257" width="11.85546875" style="7" customWidth="1"/>
    <col min="1258" max="1258" width="4" style="7" customWidth="1"/>
    <col min="1259" max="1259" width="11.85546875" style="7" customWidth="1"/>
    <col min="1260" max="1260" width="5" style="7" customWidth="1"/>
    <col min="1261" max="1261" width="11.7109375" style="7" customWidth="1"/>
    <col min="1262" max="1262" width="12.28515625" style="7" customWidth="1"/>
    <col min="1263" max="1263" width="9" style="7" customWidth="1"/>
    <col min="1264" max="1264" width="16" style="7" customWidth="1"/>
    <col min="1265" max="1266" width="17" style="7" customWidth="1"/>
    <col min="1267" max="1504" width="9.140625" style="7" customWidth="1"/>
    <col min="1505" max="1505" width="16.85546875" style="7" customWidth="1"/>
    <col min="1506" max="1506" width="8.85546875" style="7" customWidth="1"/>
    <col min="1507" max="1507" width="1.140625" style="7" customWidth="1"/>
    <col min="1508" max="1508" width="25.140625" style="7" customWidth="1"/>
    <col min="1509" max="1509" width="10.85546875" style="7" customWidth="1"/>
    <col min="1510" max="1511" width="16.85546875" style="7" customWidth="1"/>
    <col min="1512" max="1512" width="8.85546875" style="7" customWidth="1"/>
    <col min="1513" max="1513" width="11.85546875" style="7" customWidth="1"/>
    <col min="1514" max="1514" width="4" style="7" customWidth="1"/>
    <col min="1515" max="1515" width="11.85546875" style="7" customWidth="1"/>
    <col min="1516" max="1516" width="5" style="7" customWidth="1"/>
    <col min="1517" max="1517" width="11.7109375" style="7" customWidth="1"/>
    <col min="1518" max="1518" width="12.28515625" style="7" customWidth="1"/>
    <col min="1519" max="1519" width="9" style="7" customWidth="1"/>
    <col min="1520" max="1520" width="16" style="7" customWidth="1"/>
    <col min="1521" max="1522" width="17" style="7" customWidth="1"/>
    <col min="1523" max="1760" width="9.140625" style="7" customWidth="1"/>
    <col min="1761" max="1761" width="16.85546875" style="7" customWidth="1"/>
    <col min="1762" max="1762" width="8.85546875" style="7" customWidth="1"/>
    <col min="1763" max="1763" width="1.140625" style="7" customWidth="1"/>
    <col min="1764" max="1764" width="25.140625" style="7" customWidth="1"/>
    <col min="1765" max="1765" width="10.85546875" style="7" customWidth="1"/>
    <col min="1766" max="1767" width="16.85546875" style="7" customWidth="1"/>
    <col min="1768" max="1768" width="8.85546875" style="7" customWidth="1"/>
    <col min="1769" max="1769" width="11.85546875" style="7" customWidth="1"/>
    <col min="1770" max="1770" width="4" style="7" customWidth="1"/>
    <col min="1771" max="1771" width="11.85546875" style="7" customWidth="1"/>
    <col min="1772" max="1772" width="5" style="7" customWidth="1"/>
    <col min="1773" max="1773" width="11.7109375" style="7" customWidth="1"/>
    <col min="1774" max="1774" width="12.28515625" style="7" customWidth="1"/>
    <col min="1775" max="1775" width="9" style="7" customWidth="1"/>
    <col min="1776" max="1776" width="16" style="7" customWidth="1"/>
    <col min="1777" max="1778" width="17" style="7" customWidth="1"/>
    <col min="1779" max="2016" width="9.140625" style="7" customWidth="1"/>
    <col min="2017" max="2017" width="16.85546875" style="7" customWidth="1"/>
    <col min="2018" max="2018" width="8.85546875" style="7" customWidth="1"/>
    <col min="2019" max="2019" width="1.140625" style="7" customWidth="1"/>
    <col min="2020" max="2020" width="25.140625" style="7" customWidth="1"/>
    <col min="2021" max="2021" width="10.85546875" style="7" customWidth="1"/>
    <col min="2022" max="2023" width="16.85546875" style="7" customWidth="1"/>
    <col min="2024" max="2024" width="8.85546875" style="7" customWidth="1"/>
    <col min="2025" max="2025" width="11.85546875" style="7" customWidth="1"/>
    <col min="2026" max="2026" width="4" style="7" customWidth="1"/>
    <col min="2027" max="2027" width="11.85546875" style="7" customWidth="1"/>
    <col min="2028" max="2028" width="5" style="7" customWidth="1"/>
    <col min="2029" max="2029" width="11.7109375" style="7" customWidth="1"/>
    <col min="2030" max="2030" width="12.28515625" style="7" customWidth="1"/>
    <col min="2031" max="2031" width="9" style="7" customWidth="1"/>
    <col min="2032" max="2032" width="16" style="7" customWidth="1"/>
    <col min="2033" max="2034" width="17" style="7" customWidth="1"/>
    <col min="2035" max="2272" width="9.140625" style="7" customWidth="1"/>
    <col min="2273" max="2273" width="16.85546875" style="7" customWidth="1"/>
    <col min="2274" max="2274" width="8.85546875" style="7" customWidth="1"/>
    <col min="2275" max="2275" width="1.140625" style="7" customWidth="1"/>
    <col min="2276" max="2276" width="25.140625" style="7" customWidth="1"/>
    <col min="2277" max="2277" width="10.85546875" style="7" customWidth="1"/>
    <col min="2278" max="2279" width="16.85546875" style="7" customWidth="1"/>
    <col min="2280" max="2280" width="8.85546875" style="7" customWidth="1"/>
    <col min="2281" max="2281" width="11.85546875" style="7" customWidth="1"/>
    <col min="2282" max="2282" width="4" style="7" customWidth="1"/>
    <col min="2283" max="2283" width="11.85546875" style="7" customWidth="1"/>
    <col min="2284" max="2284" width="5" style="7" customWidth="1"/>
    <col min="2285" max="2285" width="11.7109375" style="7" customWidth="1"/>
    <col min="2286" max="2286" width="12.28515625" style="7" customWidth="1"/>
    <col min="2287" max="2287" width="9" style="7" customWidth="1"/>
    <col min="2288" max="2288" width="16" style="7" customWidth="1"/>
    <col min="2289" max="2290" width="17" style="7" customWidth="1"/>
    <col min="2291" max="2528" width="9.140625" style="7" customWidth="1"/>
    <col min="2529" max="2529" width="16.85546875" style="7" customWidth="1"/>
    <col min="2530" max="2530" width="8.85546875" style="7" customWidth="1"/>
    <col min="2531" max="2531" width="1.140625" style="7" customWidth="1"/>
    <col min="2532" max="2532" width="25.140625" style="7" customWidth="1"/>
    <col min="2533" max="2533" width="10.85546875" style="7" customWidth="1"/>
    <col min="2534" max="2535" width="16.85546875" style="7" customWidth="1"/>
    <col min="2536" max="2536" width="8.85546875" style="7" customWidth="1"/>
    <col min="2537" max="2537" width="11.85546875" style="7" customWidth="1"/>
    <col min="2538" max="2538" width="4" style="7" customWidth="1"/>
    <col min="2539" max="2539" width="11.85546875" style="7" customWidth="1"/>
    <col min="2540" max="2540" width="5" style="7" customWidth="1"/>
    <col min="2541" max="2541" width="11.7109375" style="7" customWidth="1"/>
    <col min="2542" max="2542" width="12.28515625" style="7" customWidth="1"/>
    <col min="2543" max="2543" width="9" style="7" customWidth="1"/>
    <col min="2544" max="2544" width="16" style="7" customWidth="1"/>
    <col min="2545" max="2546" width="17" style="7" customWidth="1"/>
    <col min="2547" max="2784" width="9.140625" style="7" customWidth="1"/>
    <col min="2785" max="2785" width="16.85546875" style="7" customWidth="1"/>
    <col min="2786" max="2786" width="8.85546875" style="7" customWidth="1"/>
    <col min="2787" max="2787" width="1.140625" style="7" customWidth="1"/>
    <col min="2788" max="2788" width="25.140625" style="7" customWidth="1"/>
    <col min="2789" max="2789" width="10.85546875" style="7" customWidth="1"/>
    <col min="2790" max="2791" width="16.85546875" style="7" customWidth="1"/>
    <col min="2792" max="2792" width="8.85546875" style="7" customWidth="1"/>
    <col min="2793" max="2793" width="11.85546875" style="7" customWidth="1"/>
    <col min="2794" max="2794" width="4" style="7" customWidth="1"/>
    <col min="2795" max="2795" width="11.85546875" style="7" customWidth="1"/>
    <col min="2796" max="2796" width="5" style="7" customWidth="1"/>
    <col min="2797" max="2797" width="11.7109375" style="7" customWidth="1"/>
    <col min="2798" max="2798" width="12.28515625" style="7" customWidth="1"/>
    <col min="2799" max="2799" width="9" style="7" customWidth="1"/>
    <col min="2800" max="2800" width="16" style="7" customWidth="1"/>
    <col min="2801" max="2802" width="17" style="7" customWidth="1"/>
    <col min="2803" max="3040" width="9.140625" style="7" customWidth="1"/>
    <col min="3041" max="3041" width="16.85546875" style="7" customWidth="1"/>
    <col min="3042" max="3042" width="8.85546875" style="7" customWidth="1"/>
    <col min="3043" max="3043" width="1.140625" style="7" customWidth="1"/>
    <col min="3044" max="3044" width="25.140625" style="7" customWidth="1"/>
    <col min="3045" max="3045" width="10.85546875" style="7" customWidth="1"/>
    <col min="3046" max="3047" width="16.85546875" style="7" customWidth="1"/>
    <col min="3048" max="3048" width="8.85546875" style="7" customWidth="1"/>
    <col min="3049" max="3049" width="11.85546875" style="7" customWidth="1"/>
    <col min="3050" max="3050" width="4" style="7" customWidth="1"/>
    <col min="3051" max="3051" width="11.85546875" style="7" customWidth="1"/>
    <col min="3052" max="3052" width="5" style="7" customWidth="1"/>
    <col min="3053" max="3053" width="11.7109375" style="7" customWidth="1"/>
    <col min="3054" max="3054" width="12.28515625" style="7" customWidth="1"/>
    <col min="3055" max="3055" width="9" style="7" customWidth="1"/>
    <col min="3056" max="3056" width="16" style="7" customWidth="1"/>
    <col min="3057" max="3058" width="17" style="7" customWidth="1"/>
    <col min="3059" max="3296" width="9.140625" style="7" customWidth="1"/>
    <col min="3297" max="3297" width="16.85546875" style="7" customWidth="1"/>
    <col min="3298" max="3298" width="8.85546875" style="7" customWidth="1"/>
    <col min="3299" max="3299" width="1.140625" style="7" customWidth="1"/>
    <col min="3300" max="3300" width="25.140625" style="7" customWidth="1"/>
    <col min="3301" max="3301" width="10.85546875" style="7" customWidth="1"/>
    <col min="3302" max="3303" width="16.85546875" style="7" customWidth="1"/>
    <col min="3304" max="3304" width="8.85546875" style="7" customWidth="1"/>
    <col min="3305" max="3305" width="11.85546875" style="7" customWidth="1"/>
    <col min="3306" max="3306" width="4" style="7" customWidth="1"/>
    <col min="3307" max="3307" width="11.85546875" style="7" customWidth="1"/>
    <col min="3308" max="3308" width="5" style="7" customWidth="1"/>
    <col min="3309" max="3309" width="11.7109375" style="7" customWidth="1"/>
    <col min="3310" max="3310" width="12.28515625" style="7" customWidth="1"/>
    <col min="3311" max="3311" width="9" style="7" customWidth="1"/>
    <col min="3312" max="3312" width="16" style="7" customWidth="1"/>
    <col min="3313" max="3314" width="17" style="7" customWidth="1"/>
    <col min="3315" max="3552" width="9.140625" style="7" customWidth="1"/>
    <col min="3553" max="3553" width="16.85546875" style="7" customWidth="1"/>
    <col min="3554" max="3554" width="8.85546875" style="7" customWidth="1"/>
    <col min="3555" max="3555" width="1.140625" style="7" customWidth="1"/>
    <col min="3556" max="3556" width="25.140625" style="7" customWidth="1"/>
    <col min="3557" max="3557" width="10.85546875" style="7" customWidth="1"/>
    <col min="3558" max="3559" width="16.85546875" style="7" customWidth="1"/>
    <col min="3560" max="3560" width="8.85546875" style="7" customWidth="1"/>
    <col min="3561" max="3561" width="11.85546875" style="7" customWidth="1"/>
    <col min="3562" max="3562" width="4" style="7" customWidth="1"/>
    <col min="3563" max="3563" width="11.85546875" style="7" customWidth="1"/>
    <col min="3564" max="3564" width="5" style="7" customWidth="1"/>
    <col min="3565" max="3565" width="11.7109375" style="7" customWidth="1"/>
    <col min="3566" max="3566" width="12.28515625" style="7" customWidth="1"/>
    <col min="3567" max="3567" width="9" style="7" customWidth="1"/>
    <col min="3568" max="3568" width="16" style="7" customWidth="1"/>
    <col min="3569" max="3570" width="17" style="7" customWidth="1"/>
    <col min="3571" max="3808" width="9.140625" style="7" customWidth="1"/>
    <col min="3809" max="3809" width="16.85546875" style="7" customWidth="1"/>
    <col min="3810" max="3810" width="8.85546875" style="7" customWidth="1"/>
    <col min="3811" max="3811" width="1.140625" style="7" customWidth="1"/>
    <col min="3812" max="3812" width="25.140625" style="7" customWidth="1"/>
    <col min="3813" max="3813" width="10.85546875" style="7" customWidth="1"/>
    <col min="3814" max="3815" width="16.85546875" style="7" customWidth="1"/>
    <col min="3816" max="3816" width="8.85546875" style="7" customWidth="1"/>
    <col min="3817" max="3817" width="11.85546875" style="7" customWidth="1"/>
    <col min="3818" max="3818" width="4" style="7" customWidth="1"/>
    <col min="3819" max="3819" width="11.85546875" style="7" customWidth="1"/>
    <col min="3820" max="3820" width="5" style="7" customWidth="1"/>
    <col min="3821" max="3821" width="11.7109375" style="7" customWidth="1"/>
    <col min="3822" max="3822" width="12.28515625" style="7" customWidth="1"/>
    <col min="3823" max="3823" width="9" style="7" customWidth="1"/>
    <col min="3824" max="3824" width="16" style="7" customWidth="1"/>
    <col min="3825" max="3826" width="17" style="7" customWidth="1"/>
    <col min="3827" max="4064" width="9.140625" style="7" customWidth="1"/>
    <col min="4065" max="4065" width="16.85546875" style="7" customWidth="1"/>
    <col min="4066" max="4066" width="8.85546875" style="7" customWidth="1"/>
    <col min="4067" max="4067" width="1.140625" style="7" customWidth="1"/>
    <col min="4068" max="4068" width="25.140625" style="7" customWidth="1"/>
    <col min="4069" max="4069" width="10.85546875" style="7" customWidth="1"/>
    <col min="4070" max="4071" width="16.85546875" style="7" customWidth="1"/>
    <col min="4072" max="4072" width="8.85546875" style="7" customWidth="1"/>
    <col min="4073" max="4073" width="11.85546875" style="7" customWidth="1"/>
    <col min="4074" max="4074" width="4" style="7" customWidth="1"/>
    <col min="4075" max="4075" width="11.85546875" style="7" customWidth="1"/>
    <col min="4076" max="4076" width="5" style="7" customWidth="1"/>
    <col min="4077" max="4077" width="11.7109375" style="7" customWidth="1"/>
    <col min="4078" max="4078" width="12.28515625" style="7" customWidth="1"/>
    <col min="4079" max="4079" width="9" style="7" customWidth="1"/>
    <col min="4080" max="4080" width="16" style="7" customWidth="1"/>
    <col min="4081" max="4082" width="17" style="7" customWidth="1"/>
    <col min="4083" max="4320" width="9.140625" style="7" customWidth="1"/>
    <col min="4321" max="4321" width="16.85546875" style="7" customWidth="1"/>
    <col min="4322" max="4322" width="8.85546875" style="7" customWidth="1"/>
    <col min="4323" max="4323" width="1.140625" style="7" customWidth="1"/>
    <col min="4324" max="4324" width="25.140625" style="7" customWidth="1"/>
    <col min="4325" max="4325" width="10.85546875" style="7" customWidth="1"/>
    <col min="4326" max="4327" width="16.85546875" style="7" customWidth="1"/>
    <col min="4328" max="4328" width="8.85546875" style="7" customWidth="1"/>
    <col min="4329" max="4329" width="11.85546875" style="7" customWidth="1"/>
    <col min="4330" max="4330" width="4" style="7" customWidth="1"/>
    <col min="4331" max="4331" width="11.85546875" style="7" customWidth="1"/>
    <col min="4332" max="4332" width="5" style="7" customWidth="1"/>
    <col min="4333" max="4333" width="11.7109375" style="7" customWidth="1"/>
    <col min="4334" max="4334" width="12.28515625" style="7" customWidth="1"/>
    <col min="4335" max="4335" width="9" style="7" customWidth="1"/>
    <col min="4336" max="4336" width="16" style="7" customWidth="1"/>
    <col min="4337" max="4338" width="17" style="7" customWidth="1"/>
    <col min="4339" max="4576" width="9.140625" style="7" customWidth="1"/>
    <col min="4577" max="4577" width="16.85546875" style="7" customWidth="1"/>
    <col min="4578" max="4578" width="8.85546875" style="7" customWidth="1"/>
    <col min="4579" max="4579" width="1.140625" style="7" customWidth="1"/>
    <col min="4580" max="4580" width="25.140625" style="7" customWidth="1"/>
    <col min="4581" max="4581" width="10.85546875" style="7" customWidth="1"/>
    <col min="4582" max="4583" width="16.85546875" style="7" customWidth="1"/>
    <col min="4584" max="4584" width="8.85546875" style="7" customWidth="1"/>
    <col min="4585" max="4585" width="11.85546875" style="7" customWidth="1"/>
    <col min="4586" max="4586" width="4" style="7" customWidth="1"/>
    <col min="4587" max="4587" width="11.85546875" style="7" customWidth="1"/>
    <col min="4588" max="4588" width="5" style="7" customWidth="1"/>
    <col min="4589" max="4589" width="11.7109375" style="7" customWidth="1"/>
    <col min="4590" max="4590" width="12.28515625" style="7" customWidth="1"/>
    <col min="4591" max="4591" width="9" style="7" customWidth="1"/>
    <col min="4592" max="4592" width="16" style="7" customWidth="1"/>
    <col min="4593" max="4594" width="17" style="7" customWidth="1"/>
    <col min="4595" max="4832" width="9.140625" style="7" customWidth="1"/>
    <col min="4833" max="4833" width="16.85546875" style="7" customWidth="1"/>
    <col min="4834" max="4834" width="8.85546875" style="7" customWidth="1"/>
    <col min="4835" max="4835" width="1.140625" style="7" customWidth="1"/>
    <col min="4836" max="4836" width="25.140625" style="7" customWidth="1"/>
    <col min="4837" max="4837" width="10.85546875" style="7" customWidth="1"/>
    <col min="4838" max="4839" width="16.85546875" style="7" customWidth="1"/>
    <col min="4840" max="4840" width="8.85546875" style="7" customWidth="1"/>
    <col min="4841" max="4841" width="11.85546875" style="7" customWidth="1"/>
    <col min="4842" max="4842" width="4" style="7" customWidth="1"/>
    <col min="4843" max="4843" width="11.85546875" style="7" customWidth="1"/>
    <col min="4844" max="4844" width="5" style="7" customWidth="1"/>
    <col min="4845" max="4845" width="11.7109375" style="7" customWidth="1"/>
    <col min="4846" max="4846" width="12.28515625" style="7" customWidth="1"/>
    <col min="4847" max="4847" width="9" style="7" customWidth="1"/>
    <col min="4848" max="4848" width="16" style="7" customWidth="1"/>
    <col min="4849" max="4850" width="17" style="7" customWidth="1"/>
    <col min="4851" max="5088" width="9.140625" style="7" customWidth="1"/>
    <col min="5089" max="5089" width="16.85546875" style="7" customWidth="1"/>
    <col min="5090" max="5090" width="8.85546875" style="7" customWidth="1"/>
    <col min="5091" max="5091" width="1.140625" style="7" customWidth="1"/>
    <col min="5092" max="5092" width="25.140625" style="7" customWidth="1"/>
    <col min="5093" max="5093" width="10.85546875" style="7" customWidth="1"/>
    <col min="5094" max="5095" width="16.85546875" style="7" customWidth="1"/>
    <col min="5096" max="5096" width="8.85546875" style="7" customWidth="1"/>
    <col min="5097" max="5097" width="11.85546875" style="7" customWidth="1"/>
    <col min="5098" max="5098" width="4" style="7" customWidth="1"/>
    <col min="5099" max="5099" width="11.85546875" style="7" customWidth="1"/>
    <col min="5100" max="5100" width="5" style="7" customWidth="1"/>
    <col min="5101" max="5101" width="11.7109375" style="7" customWidth="1"/>
    <col min="5102" max="5102" width="12.28515625" style="7" customWidth="1"/>
    <col min="5103" max="5103" width="9" style="7" customWidth="1"/>
    <col min="5104" max="5104" width="16" style="7" customWidth="1"/>
    <col min="5105" max="5106" width="17" style="7" customWidth="1"/>
    <col min="5107" max="5344" width="9.140625" style="7" customWidth="1"/>
    <col min="5345" max="5345" width="16.85546875" style="7" customWidth="1"/>
    <col min="5346" max="5346" width="8.85546875" style="7" customWidth="1"/>
    <col min="5347" max="5347" width="1.140625" style="7" customWidth="1"/>
    <col min="5348" max="5348" width="25.140625" style="7" customWidth="1"/>
    <col min="5349" max="5349" width="10.85546875" style="7" customWidth="1"/>
    <col min="5350" max="5351" width="16.85546875" style="7" customWidth="1"/>
    <col min="5352" max="5352" width="8.85546875" style="7" customWidth="1"/>
    <col min="5353" max="5353" width="11.85546875" style="7" customWidth="1"/>
    <col min="5354" max="5354" width="4" style="7" customWidth="1"/>
    <col min="5355" max="5355" width="11.85546875" style="7" customWidth="1"/>
    <col min="5356" max="5356" width="5" style="7" customWidth="1"/>
    <col min="5357" max="5357" width="11.7109375" style="7" customWidth="1"/>
    <col min="5358" max="5358" width="12.28515625" style="7" customWidth="1"/>
    <col min="5359" max="5359" width="9" style="7" customWidth="1"/>
    <col min="5360" max="5360" width="16" style="7" customWidth="1"/>
    <col min="5361" max="5362" width="17" style="7" customWidth="1"/>
    <col min="5363" max="5600" width="9.140625" style="7" customWidth="1"/>
    <col min="5601" max="5601" width="16.85546875" style="7" customWidth="1"/>
    <col min="5602" max="5602" width="8.85546875" style="7" customWidth="1"/>
    <col min="5603" max="5603" width="1.140625" style="7" customWidth="1"/>
    <col min="5604" max="5604" width="25.140625" style="7" customWidth="1"/>
    <col min="5605" max="5605" width="10.85546875" style="7" customWidth="1"/>
    <col min="5606" max="5607" width="16.85546875" style="7" customWidth="1"/>
    <col min="5608" max="5608" width="8.85546875" style="7" customWidth="1"/>
    <col min="5609" max="5609" width="11.85546875" style="7" customWidth="1"/>
    <col min="5610" max="5610" width="4" style="7" customWidth="1"/>
    <col min="5611" max="5611" width="11.85546875" style="7" customWidth="1"/>
    <col min="5612" max="5612" width="5" style="7" customWidth="1"/>
    <col min="5613" max="5613" width="11.7109375" style="7" customWidth="1"/>
    <col min="5614" max="5614" width="12.28515625" style="7" customWidth="1"/>
    <col min="5615" max="5615" width="9" style="7" customWidth="1"/>
    <col min="5616" max="5616" width="16" style="7" customWidth="1"/>
    <col min="5617" max="5618" width="17" style="7" customWidth="1"/>
    <col min="5619" max="5856" width="9.140625" style="7" customWidth="1"/>
    <col min="5857" max="5857" width="16.85546875" style="7" customWidth="1"/>
    <col min="5858" max="5858" width="8.85546875" style="7" customWidth="1"/>
    <col min="5859" max="5859" width="1.140625" style="7" customWidth="1"/>
    <col min="5860" max="5860" width="25.140625" style="7" customWidth="1"/>
    <col min="5861" max="5861" width="10.85546875" style="7" customWidth="1"/>
    <col min="5862" max="5863" width="16.85546875" style="7" customWidth="1"/>
    <col min="5864" max="5864" width="8.85546875" style="7" customWidth="1"/>
    <col min="5865" max="5865" width="11.85546875" style="7" customWidth="1"/>
    <col min="5866" max="5866" width="4" style="7" customWidth="1"/>
    <col min="5867" max="5867" width="11.85546875" style="7" customWidth="1"/>
    <col min="5868" max="5868" width="5" style="7" customWidth="1"/>
    <col min="5869" max="5869" width="11.7109375" style="7" customWidth="1"/>
    <col min="5870" max="5870" width="12.28515625" style="7" customWidth="1"/>
    <col min="5871" max="5871" width="9" style="7" customWidth="1"/>
    <col min="5872" max="5872" width="16" style="7" customWidth="1"/>
    <col min="5873" max="5874" width="17" style="7" customWidth="1"/>
    <col min="5875" max="6112" width="9.140625" style="7" customWidth="1"/>
    <col min="6113" max="6113" width="16.85546875" style="7" customWidth="1"/>
    <col min="6114" max="6114" width="8.85546875" style="7" customWidth="1"/>
    <col min="6115" max="6115" width="1.140625" style="7" customWidth="1"/>
    <col min="6116" max="6116" width="25.140625" style="7" customWidth="1"/>
    <col min="6117" max="6117" width="10.85546875" style="7" customWidth="1"/>
    <col min="6118" max="6119" width="16.85546875" style="7" customWidth="1"/>
    <col min="6120" max="6120" width="8.85546875" style="7" customWidth="1"/>
    <col min="6121" max="6121" width="11.85546875" style="7" customWidth="1"/>
    <col min="6122" max="6122" width="4" style="7" customWidth="1"/>
    <col min="6123" max="6123" width="11.85546875" style="7" customWidth="1"/>
    <col min="6124" max="6124" width="5" style="7" customWidth="1"/>
    <col min="6125" max="6125" width="11.7109375" style="7" customWidth="1"/>
    <col min="6126" max="6126" width="12.28515625" style="7" customWidth="1"/>
    <col min="6127" max="6127" width="9" style="7" customWidth="1"/>
    <col min="6128" max="6128" width="16" style="7" customWidth="1"/>
    <col min="6129" max="6130" width="17" style="7" customWidth="1"/>
    <col min="6131" max="6368" width="9.140625" style="7" customWidth="1"/>
    <col min="6369" max="6369" width="16.85546875" style="7" customWidth="1"/>
    <col min="6370" max="6370" width="8.85546875" style="7" customWidth="1"/>
    <col min="6371" max="6371" width="1.140625" style="7" customWidth="1"/>
    <col min="6372" max="6372" width="25.140625" style="7" customWidth="1"/>
    <col min="6373" max="6373" width="10.85546875" style="7" customWidth="1"/>
    <col min="6374" max="6375" width="16.85546875" style="7" customWidth="1"/>
    <col min="6376" max="6376" width="8.85546875" style="7" customWidth="1"/>
    <col min="6377" max="6377" width="11.85546875" style="7" customWidth="1"/>
    <col min="6378" max="6378" width="4" style="7" customWidth="1"/>
    <col min="6379" max="6379" width="11.85546875" style="7" customWidth="1"/>
    <col min="6380" max="6380" width="5" style="7" customWidth="1"/>
    <col min="6381" max="6381" width="11.7109375" style="7" customWidth="1"/>
    <col min="6382" max="6382" width="12.28515625" style="7" customWidth="1"/>
    <col min="6383" max="6383" width="9" style="7" customWidth="1"/>
    <col min="6384" max="6384" width="16" style="7" customWidth="1"/>
    <col min="6385" max="6386" width="17" style="7" customWidth="1"/>
    <col min="6387" max="6624" width="9.140625" style="7" customWidth="1"/>
    <col min="6625" max="6625" width="16.85546875" style="7" customWidth="1"/>
    <col min="6626" max="6626" width="8.85546875" style="7" customWidth="1"/>
    <col min="6627" max="6627" width="1.140625" style="7" customWidth="1"/>
    <col min="6628" max="6628" width="25.140625" style="7" customWidth="1"/>
    <col min="6629" max="6629" width="10.85546875" style="7" customWidth="1"/>
    <col min="6630" max="6631" width="16.85546875" style="7" customWidth="1"/>
    <col min="6632" max="6632" width="8.85546875" style="7" customWidth="1"/>
    <col min="6633" max="6633" width="11.85546875" style="7" customWidth="1"/>
    <col min="6634" max="6634" width="4" style="7" customWidth="1"/>
    <col min="6635" max="6635" width="11.85546875" style="7" customWidth="1"/>
    <col min="6636" max="6636" width="5" style="7" customWidth="1"/>
    <col min="6637" max="6637" width="11.7109375" style="7" customWidth="1"/>
    <col min="6638" max="6638" width="12.28515625" style="7" customWidth="1"/>
    <col min="6639" max="6639" width="9" style="7" customWidth="1"/>
    <col min="6640" max="6640" width="16" style="7" customWidth="1"/>
    <col min="6641" max="6642" width="17" style="7" customWidth="1"/>
    <col min="6643" max="6880" width="9.140625" style="7" customWidth="1"/>
    <col min="6881" max="6881" width="16.85546875" style="7" customWidth="1"/>
    <col min="6882" max="6882" width="8.85546875" style="7" customWidth="1"/>
    <col min="6883" max="6883" width="1.140625" style="7" customWidth="1"/>
    <col min="6884" max="6884" width="25.140625" style="7" customWidth="1"/>
    <col min="6885" max="6885" width="10.85546875" style="7" customWidth="1"/>
    <col min="6886" max="6887" width="16.85546875" style="7" customWidth="1"/>
    <col min="6888" max="6888" width="8.85546875" style="7" customWidth="1"/>
    <col min="6889" max="6889" width="11.85546875" style="7" customWidth="1"/>
    <col min="6890" max="6890" width="4" style="7" customWidth="1"/>
    <col min="6891" max="6891" width="11.85546875" style="7" customWidth="1"/>
    <col min="6892" max="6892" width="5" style="7" customWidth="1"/>
    <col min="6893" max="6893" width="11.7109375" style="7" customWidth="1"/>
    <col min="6894" max="6894" width="12.28515625" style="7" customWidth="1"/>
    <col min="6895" max="6895" width="9" style="7" customWidth="1"/>
    <col min="6896" max="6896" width="16" style="7" customWidth="1"/>
    <col min="6897" max="6898" width="17" style="7" customWidth="1"/>
    <col min="6899" max="7136" width="9.140625" style="7" customWidth="1"/>
    <col min="7137" max="7137" width="16.85546875" style="7" customWidth="1"/>
    <col min="7138" max="7138" width="8.85546875" style="7" customWidth="1"/>
    <col min="7139" max="7139" width="1.140625" style="7" customWidth="1"/>
    <col min="7140" max="7140" width="25.140625" style="7" customWidth="1"/>
    <col min="7141" max="7141" width="10.85546875" style="7" customWidth="1"/>
    <col min="7142" max="7143" width="16.85546875" style="7" customWidth="1"/>
    <col min="7144" max="7144" width="8.85546875" style="7" customWidth="1"/>
    <col min="7145" max="7145" width="11.85546875" style="7" customWidth="1"/>
    <col min="7146" max="7146" width="4" style="7" customWidth="1"/>
    <col min="7147" max="7147" width="11.85546875" style="7" customWidth="1"/>
    <col min="7148" max="7148" width="5" style="7" customWidth="1"/>
    <col min="7149" max="7149" width="11.7109375" style="7" customWidth="1"/>
    <col min="7150" max="7150" width="12.28515625" style="7" customWidth="1"/>
    <col min="7151" max="7151" width="9" style="7" customWidth="1"/>
    <col min="7152" max="7152" width="16" style="7" customWidth="1"/>
    <col min="7153" max="7154" width="17" style="7" customWidth="1"/>
    <col min="7155" max="7392" width="9.140625" style="7" customWidth="1"/>
    <col min="7393" max="7393" width="16.85546875" style="7" customWidth="1"/>
    <col min="7394" max="7394" width="8.85546875" style="7" customWidth="1"/>
    <col min="7395" max="7395" width="1.140625" style="7" customWidth="1"/>
    <col min="7396" max="7396" width="25.140625" style="7" customWidth="1"/>
    <col min="7397" max="7397" width="10.85546875" style="7" customWidth="1"/>
    <col min="7398" max="7399" width="16.85546875" style="7" customWidth="1"/>
    <col min="7400" max="7400" width="8.85546875" style="7" customWidth="1"/>
    <col min="7401" max="7401" width="11.85546875" style="7" customWidth="1"/>
    <col min="7402" max="7402" width="4" style="7" customWidth="1"/>
    <col min="7403" max="7403" width="11.85546875" style="7" customWidth="1"/>
    <col min="7404" max="7404" width="5" style="7" customWidth="1"/>
    <col min="7405" max="7405" width="11.7109375" style="7" customWidth="1"/>
    <col min="7406" max="7406" width="12.28515625" style="7" customWidth="1"/>
    <col min="7407" max="7407" width="9" style="7" customWidth="1"/>
    <col min="7408" max="7408" width="16" style="7" customWidth="1"/>
    <col min="7409" max="7410" width="17" style="7" customWidth="1"/>
    <col min="7411" max="7648" width="9.140625" style="7" customWidth="1"/>
    <col min="7649" max="7649" width="16.85546875" style="7" customWidth="1"/>
    <col min="7650" max="7650" width="8.85546875" style="7" customWidth="1"/>
    <col min="7651" max="7651" width="1.140625" style="7" customWidth="1"/>
    <col min="7652" max="7652" width="25.140625" style="7" customWidth="1"/>
    <col min="7653" max="7653" width="10.85546875" style="7" customWidth="1"/>
    <col min="7654" max="7655" width="16.85546875" style="7" customWidth="1"/>
    <col min="7656" max="7656" width="8.85546875" style="7" customWidth="1"/>
    <col min="7657" max="7657" width="11.85546875" style="7" customWidth="1"/>
    <col min="7658" max="7658" width="4" style="7" customWidth="1"/>
    <col min="7659" max="7659" width="11.85546875" style="7" customWidth="1"/>
    <col min="7660" max="7660" width="5" style="7" customWidth="1"/>
    <col min="7661" max="7661" width="11.7109375" style="7" customWidth="1"/>
    <col min="7662" max="7662" width="12.28515625" style="7" customWidth="1"/>
    <col min="7663" max="7663" width="9" style="7" customWidth="1"/>
    <col min="7664" max="7664" width="16" style="7" customWidth="1"/>
    <col min="7665" max="7666" width="17" style="7" customWidth="1"/>
    <col min="7667" max="7904" width="9.140625" style="7" customWidth="1"/>
    <col min="7905" max="7905" width="16.85546875" style="7" customWidth="1"/>
    <col min="7906" max="7906" width="8.85546875" style="7" customWidth="1"/>
    <col min="7907" max="7907" width="1.140625" style="7" customWidth="1"/>
    <col min="7908" max="7908" width="25.140625" style="7" customWidth="1"/>
    <col min="7909" max="7909" width="10.85546875" style="7" customWidth="1"/>
    <col min="7910" max="7911" width="16.85546875" style="7" customWidth="1"/>
    <col min="7912" max="7912" width="8.85546875" style="7" customWidth="1"/>
    <col min="7913" max="7913" width="11.85546875" style="7" customWidth="1"/>
    <col min="7914" max="7914" width="4" style="7" customWidth="1"/>
    <col min="7915" max="7915" width="11.85546875" style="7" customWidth="1"/>
    <col min="7916" max="7916" width="5" style="7" customWidth="1"/>
    <col min="7917" max="7917" width="11.7109375" style="7" customWidth="1"/>
    <col min="7918" max="7918" width="12.28515625" style="7" customWidth="1"/>
    <col min="7919" max="7919" width="9" style="7" customWidth="1"/>
    <col min="7920" max="7920" width="16" style="7" customWidth="1"/>
    <col min="7921" max="7922" width="17" style="7" customWidth="1"/>
    <col min="7923" max="8160" width="9.140625" style="7" customWidth="1"/>
    <col min="8161" max="8161" width="16.85546875" style="7" customWidth="1"/>
    <col min="8162" max="8162" width="8.85546875" style="7" customWidth="1"/>
    <col min="8163" max="8163" width="1.140625" style="7" customWidth="1"/>
    <col min="8164" max="8164" width="25.140625" style="7" customWidth="1"/>
    <col min="8165" max="8165" width="10.85546875" style="7" customWidth="1"/>
    <col min="8166" max="8167" width="16.85546875" style="7" customWidth="1"/>
    <col min="8168" max="8168" width="8.85546875" style="7" customWidth="1"/>
    <col min="8169" max="8169" width="11.85546875" style="7" customWidth="1"/>
    <col min="8170" max="8170" width="4" style="7" customWidth="1"/>
    <col min="8171" max="8171" width="11.85546875" style="7" customWidth="1"/>
    <col min="8172" max="8172" width="5" style="7" customWidth="1"/>
    <col min="8173" max="8173" width="11.7109375" style="7" customWidth="1"/>
    <col min="8174" max="8174" width="12.28515625" style="7" customWidth="1"/>
    <col min="8175" max="8175" width="9" style="7" customWidth="1"/>
    <col min="8176" max="8176" width="16" style="7" customWidth="1"/>
    <col min="8177" max="8178" width="17" style="7" customWidth="1"/>
    <col min="8179" max="8416" width="9.140625" style="7" customWidth="1"/>
    <col min="8417" max="8417" width="16.85546875" style="7" customWidth="1"/>
    <col min="8418" max="8418" width="8.85546875" style="7" customWidth="1"/>
    <col min="8419" max="8419" width="1.140625" style="7" customWidth="1"/>
    <col min="8420" max="8420" width="25.140625" style="7" customWidth="1"/>
    <col min="8421" max="8421" width="10.85546875" style="7" customWidth="1"/>
    <col min="8422" max="8423" width="16.85546875" style="7" customWidth="1"/>
    <col min="8424" max="8424" width="8.85546875" style="7" customWidth="1"/>
    <col min="8425" max="8425" width="11.85546875" style="7" customWidth="1"/>
    <col min="8426" max="8426" width="4" style="7" customWidth="1"/>
    <col min="8427" max="8427" width="11.85546875" style="7" customWidth="1"/>
    <col min="8428" max="8428" width="5" style="7" customWidth="1"/>
    <col min="8429" max="8429" width="11.7109375" style="7" customWidth="1"/>
    <col min="8430" max="8430" width="12.28515625" style="7" customWidth="1"/>
    <col min="8431" max="8431" width="9" style="7" customWidth="1"/>
    <col min="8432" max="8432" width="16" style="7" customWidth="1"/>
    <col min="8433" max="8434" width="17" style="7" customWidth="1"/>
    <col min="8435" max="8672" width="9.140625" style="7" customWidth="1"/>
    <col min="8673" max="8673" width="16.85546875" style="7" customWidth="1"/>
    <col min="8674" max="8674" width="8.85546875" style="7" customWidth="1"/>
    <col min="8675" max="8675" width="1.140625" style="7" customWidth="1"/>
    <col min="8676" max="8676" width="25.140625" style="7" customWidth="1"/>
    <col min="8677" max="8677" width="10.85546875" style="7" customWidth="1"/>
    <col min="8678" max="8679" width="16.85546875" style="7" customWidth="1"/>
    <col min="8680" max="8680" width="8.85546875" style="7" customWidth="1"/>
    <col min="8681" max="8681" width="11.85546875" style="7" customWidth="1"/>
    <col min="8682" max="8682" width="4" style="7" customWidth="1"/>
    <col min="8683" max="8683" width="11.85546875" style="7" customWidth="1"/>
    <col min="8684" max="8684" width="5" style="7" customWidth="1"/>
    <col min="8685" max="8685" width="11.7109375" style="7" customWidth="1"/>
    <col min="8686" max="8686" width="12.28515625" style="7" customWidth="1"/>
    <col min="8687" max="8687" width="9" style="7" customWidth="1"/>
    <col min="8688" max="8688" width="16" style="7" customWidth="1"/>
    <col min="8689" max="8690" width="17" style="7" customWidth="1"/>
    <col min="8691" max="8928" width="9.140625" style="7" customWidth="1"/>
    <col min="8929" max="8929" width="16.85546875" style="7" customWidth="1"/>
    <col min="8930" max="8930" width="8.85546875" style="7" customWidth="1"/>
    <col min="8931" max="8931" width="1.140625" style="7" customWidth="1"/>
    <col min="8932" max="8932" width="25.140625" style="7" customWidth="1"/>
    <col min="8933" max="8933" width="10.85546875" style="7" customWidth="1"/>
    <col min="8934" max="8935" width="16.85546875" style="7" customWidth="1"/>
    <col min="8936" max="8936" width="8.85546875" style="7" customWidth="1"/>
    <col min="8937" max="8937" width="11.85546875" style="7" customWidth="1"/>
    <col min="8938" max="8938" width="4" style="7" customWidth="1"/>
    <col min="8939" max="8939" width="11.85546875" style="7" customWidth="1"/>
    <col min="8940" max="8940" width="5" style="7" customWidth="1"/>
    <col min="8941" max="8941" width="11.7109375" style="7" customWidth="1"/>
    <col min="8942" max="8942" width="12.28515625" style="7" customWidth="1"/>
    <col min="8943" max="8943" width="9" style="7" customWidth="1"/>
    <col min="8944" max="8944" width="16" style="7" customWidth="1"/>
    <col min="8945" max="8946" width="17" style="7" customWidth="1"/>
    <col min="8947" max="9184" width="9.140625" style="7" customWidth="1"/>
    <col min="9185" max="9185" width="16.85546875" style="7" customWidth="1"/>
    <col min="9186" max="9186" width="8.85546875" style="7" customWidth="1"/>
    <col min="9187" max="9187" width="1.140625" style="7" customWidth="1"/>
    <col min="9188" max="9188" width="25.140625" style="7" customWidth="1"/>
    <col min="9189" max="9189" width="10.85546875" style="7" customWidth="1"/>
    <col min="9190" max="9191" width="16.85546875" style="7" customWidth="1"/>
    <col min="9192" max="9192" width="8.85546875" style="7" customWidth="1"/>
    <col min="9193" max="9193" width="11.85546875" style="7" customWidth="1"/>
    <col min="9194" max="9194" width="4" style="7" customWidth="1"/>
    <col min="9195" max="9195" width="11.85546875" style="7" customWidth="1"/>
    <col min="9196" max="9196" width="5" style="7" customWidth="1"/>
    <col min="9197" max="9197" width="11.7109375" style="7" customWidth="1"/>
    <col min="9198" max="9198" width="12.28515625" style="7" customWidth="1"/>
    <col min="9199" max="9199" width="9" style="7" customWidth="1"/>
    <col min="9200" max="9200" width="16" style="7" customWidth="1"/>
    <col min="9201" max="9202" width="17" style="7" customWidth="1"/>
    <col min="9203" max="9440" width="9.140625" style="7" customWidth="1"/>
    <col min="9441" max="9441" width="16.85546875" style="7" customWidth="1"/>
    <col min="9442" max="9442" width="8.85546875" style="7" customWidth="1"/>
    <col min="9443" max="9443" width="1.140625" style="7" customWidth="1"/>
    <col min="9444" max="9444" width="25.140625" style="7" customWidth="1"/>
    <col min="9445" max="9445" width="10.85546875" style="7" customWidth="1"/>
    <col min="9446" max="9447" width="16.85546875" style="7" customWidth="1"/>
    <col min="9448" max="9448" width="8.85546875" style="7" customWidth="1"/>
    <col min="9449" max="9449" width="11.85546875" style="7" customWidth="1"/>
    <col min="9450" max="9450" width="4" style="7" customWidth="1"/>
    <col min="9451" max="9451" width="11.85546875" style="7" customWidth="1"/>
    <col min="9452" max="9452" width="5" style="7" customWidth="1"/>
    <col min="9453" max="9453" width="11.7109375" style="7" customWidth="1"/>
    <col min="9454" max="9454" width="12.28515625" style="7" customWidth="1"/>
    <col min="9455" max="9455" width="9" style="7" customWidth="1"/>
    <col min="9456" max="9456" width="16" style="7" customWidth="1"/>
    <col min="9457" max="9458" width="17" style="7" customWidth="1"/>
    <col min="9459" max="9696" width="9.140625" style="7" customWidth="1"/>
    <col min="9697" max="9697" width="16.85546875" style="7" customWidth="1"/>
    <col min="9698" max="9698" width="8.85546875" style="7" customWidth="1"/>
    <col min="9699" max="9699" width="1.140625" style="7" customWidth="1"/>
    <col min="9700" max="9700" width="25.140625" style="7" customWidth="1"/>
    <col min="9701" max="9701" width="10.85546875" style="7" customWidth="1"/>
    <col min="9702" max="9703" width="16.85546875" style="7" customWidth="1"/>
    <col min="9704" max="9704" width="8.85546875" style="7" customWidth="1"/>
    <col min="9705" max="9705" width="11.85546875" style="7" customWidth="1"/>
    <col min="9706" max="9706" width="4" style="7" customWidth="1"/>
    <col min="9707" max="9707" width="11.85546875" style="7" customWidth="1"/>
    <col min="9708" max="9708" width="5" style="7" customWidth="1"/>
    <col min="9709" max="9709" width="11.7109375" style="7" customWidth="1"/>
    <col min="9710" max="9710" width="12.28515625" style="7" customWidth="1"/>
    <col min="9711" max="9711" width="9" style="7" customWidth="1"/>
    <col min="9712" max="9712" width="16" style="7" customWidth="1"/>
    <col min="9713" max="9714" width="17" style="7" customWidth="1"/>
    <col min="9715" max="9952" width="9.140625" style="7" customWidth="1"/>
    <col min="9953" max="9953" width="16.85546875" style="7" customWidth="1"/>
    <col min="9954" max="9954" width="8.85546875" style="7" customWidth="1"/>
    <col min="9955" max="9955" width="1.140625" style="7" customWidth="1"/>
    <col min="9956" max="9956" width="25.140625" style="7" customWidth="1"/>
    <col min="9957" max="9957" width="10.85546875" style="7" customWidth="1"/>
    <col min="9958" max="9959" width="16.85546875" style="7" customWidth="1"/>
    <col min="9960" max="9960" width="8.85546875" style="7" customWidth="1"/>
    <col min="9961" max="9961" width="11.85546875" style="7" customWidth="1"/>
    <col min="9962" max="9962" width="4" style="7" customWidth="1"/>
    <col min="9963" max="9963" width="11.85546875" style="7" customWidth="1"/>
    <col min="9964" max="9964" width="5" style="7" customWidth="1"/>
    <col min="9965" max="9965" width="11.7109375" style="7" customWidth="1"/>
    <col min="9966" max="9966" width="12.28515625" style="7" customWidth="1"/>
    <col min="9967" max="9967" width="9" style="7" customWidth="1"/>
    <col min="9968" max="9968" width="16" style="7" customWidth="1"/>
    <col min="9969" max="9970" width="17" style="7" customWidth="1"/>
    <col min="9971" max="10208" width="9.140625" style="7" customWidth="1"/>
    <col min="10209" max="10209" width="16.85546875" style="7" customWidth="1"/>
    <col min="10210" max="10210" width="8.85546875" style="7" customWidth="1"/>
    <col min="10211" max="10211" width="1.140625" style="7" customWidth="1"/>
    <col min="10212" max="10212" width="25.140625" style="7" customWidth="1"/>
    <col min="10213" max="10213" width="10.85546875" style="7" customWidth="1"/>
    <col min="10214" max="10215" width="16.85546875" style="7" customWidth="1"/>
    <col min="10216" max="10216" width="8.85546875" style="7" customWidth="1"/>
    <col min="10217" max="10217" width="11.85546875" style="7" customWidth="1"/>
    <col min="10218" max="10218" width="4" style="7" customWidth="1"/>
    <col min="10219" max="10219" width="11.85546875" style="7" customWidth="1"/>
    <col min="10220" max="10220" width="5" style="7" customWidth="1"/>
    <col min="10221" max="10221" width="11.7109375" style="7" customWidth="1"/>
    <col min="10222" max="10222" width="12.28515625" style="7" customWidth="1"/>
    <col min="10223" max="10223" width="9" style="7" customWidth="1"/>
    <col min="10224" max="10224" width="16" style="7" customWidth="1"/>
    <col min="10225" max="10226" width="17" style="7" customWidth="1"/>
    <col min="10227" max="10464" width="9.140625" style="7" customWidth="1"/>
    <col min="10465" max="10465" width="16.85546875" style="7" customWidth="1"/>
    <col min="10466" max="10466" width="8.85546875" style="7" customWidth="1"/>
    <col min="10467" max="10467" width="1.140625" style="7" customWidth="1"/>
    <col min="10468" max="10468" width="25.140625" style="7" customWidth="1"/>
    <col min="10469" max="10469" width="10.85546875" style="7" customWidth="1"/>
    <col min="10470" max="10471" width="16.85546875" style="7" customWidth="1"/>
    <col min="10472" max="10472" width="8.85546875" style="7" customWidth="1"/>
    <col min="10473" max="10473" width="11.85546875" style="7" customWidth="1"/>
    <col min="10474" max="10474" width="4" style="7" customWidth="1"/>
    <col min="10475" max="10475" width="11.85546875" style="7" customWidth="1"/>
    <col min="10476" max="10476" width="5" style="7" customWidth="1"/>
    <col min="10477" max="10477" width="11.7109375" style="7" customWidth="1"/>
    <col min="10478" max="10478" width="12.28515625" style="7" customWidth="1"/>
    <col min="10479" max="10479" width="9" style="7" customWidth="1"/>
    <col min="10480" max="10480" width="16" style="7" customWidth="1"/>
    <col min="10481" max="10482" width="17" style="7" customWidth="1"/>
    <col min="10483" max="10720" width="9.140625" style="7" customWidth="1"/>
    <col min="10721" max="10721" width="16.85546875" style="7" customWidth="1"/>
    <col min="10722" max="10722" width="8.85546875" style="7" customWidth="1"/>
    <col min="10723" max="10723" width="1.140625" style="7" customWidth="1"/>
    <col min="10724" max="10724" width="25.140625" style="7" customWidth="1"/>
    <col min="10725" max="10725" width="10.85546875" style="7" customWidth="1"/>
    <col min="10726" max="10727" width="16.85546875" style="7" customWidth="1"/>
    <col min="10728" max="10728" width="8.85546875" style="7" customWidth="1"/>
    <col min="10729" max="10729" width="11.85546875" style="7" customWidth="1"/>
    <col min="10730" max="10730" width="4" style="7" customWidth="1"/>
    <col min="10731" max="10731" width="11.85546875" style="7" customWidth="1"/>
    <col min="10732" max="10732" width="5" style="7" customWidth="1"/>
    <col min="10733" max="10733" width="11.7109375" style="7" customWidth="1"/>
    <col min="10734" max="10734" width="12.28515625" style="7" customWidth="1"/>
    <col min="10735" max="10735" width="9" style="7" customWidth="1"/>
    <col min="10736" max="10736" width="16" style="7" customWidth="1"/>
    <col min="10737" max="10738" width="17" style="7" customWidth="1"/>
    <col min="10739" max="10976" width="9.140625" style="7" customWidth="1"/>
    <col min="10977" max="10977" width="16.85546875" style="7" customWidth="1"/>
    <col min="10978" max="10978" width="8.85546875" style="7" customWidth="1"/>
    <col min="10979" max="10979" width="1.140625" style="7" customWidth="1"/>
    <col min="10980" max="10980" width="25.140625" style="7" customWidth="1"/>
    <col min="10981" max="10981" width="10.85546875" style="7" customWidth="1"/>
    <col min="10982" max="10983" width="16.85546875" style="7" customWidth="1"/>
    <col min="10984" max="10984" width="8.85546875" style="7" customWidth="1"/>
    <col min="10985" max="10985" width="11.85546875" style="7" customWidth="1"/>
    <col min="10986" max="10986" width="4" style="7" customWidth="1"/>
    <col min="10987" max="10987" width="11.85546875" style="7" customWidth="1"/>
    <col min="10988" max="10988" width="5" style="7" customWidth="1"/>
    <col min="10989" max="10989" width="11.7109375" style="7" customWidth="1"/>
    <col min="10990" max="10990" width="12.28515625" style="7" customWidth="1"/>
    <col min="10991" max="10991" width="9" style="7" customWidth="1"/>
    <col min="10992" max="10992" width="16" style="7" customWidth="1"/>
    <col min="10993" max="10994" width="17" style="7" customWidth="1"/>
    <col min="10995" max="11232" width="9.140625" style="7" customWidth="1"/>
    <col min="11233" max="11233" width="16.85546875" style="7" customWidth="1"/>
    <col min="11234" max="11234" width="8.85546875" style="7" customWidth="1"/>
    <col min="11235" max="11235" width="1.140625" style="7" customWidth="1"/>
    <col min="11236" max="11236" width="25.140625" style="7" customWidth="1"/>
    <col min="11237" max="11237" width="10.85546875" style="7" customWidth="1"/>
    <col min="11238" max="11239" width="16.85546875" style="7" customWidth="1"/>
    <col min="11240" max="11240" width="8.85546875" style="7" customWidth="1"/>
    <col min="11241" max="11241" width="11.85546875" style="7" customWidth="1"/>
    <col min="11242" max="11242" width="4" style="7" customWidth="1"/>
    <col min="11243" max="11243" width="11.85546875" style="7" customWidth="1"/>
    <col min="11244" max="11244" width="5" style="7" customWidth="1"/>
    <col min="11245" max="11245" width="11.7109375" style="7" customWidth="1"/>
    <col min="11246" max="11246" width="12.28515625" style="7" customWidth="1"/>
    <col min="11247" max="11247" width="9" style="7" customWidth="1"/>
    <col min="11248" max="11248" width="16" style="7" customWidth="1"/>
    <col min="11249" max="11250" width="17" style="7" customWidth="1"/>
    <col min="11251" max="11488" width="9.140625" style="7" customWidth="1"/>
    <col min="11489" max="11489" width="16.85546875" style="7" customWidth="1"/>
    <col min="11490" max="11490" width="8.85546875" style="7" customWidth="1"/>
    <col min="11491" max="11491" width="1.140625" style="7" customWidth="1"/>
    <col min="11492" max="11492" width="25.140625" style="7" customWidth="1"/>
    <col min="11493" max="11493" width="10.85546875" style="7" customWidth="1"/>
    <col min="11494" max="11495" width="16.85546875" style="7" customWidth="1"/>
    <col min="11496" max="11496" width="8.85546875" style="7" customWidth="1"/>
    <col min="11497" max="11497" width="11.85546875" style="7" customWidth="1"/>
    <col min="11498" max="11498" width="4" style="7" customWidth="1"/>
    <col min="11499" max="11499" width="11.85546875" style="7" customWidth="1"/>
    <col min="11500" max="11500" width="5" style="7" customWidth="1"/>
    <col min="11501" max="11501" width="11.7109375" style="7" customWidth="1"/>
    <col min="11502" max="11502" width="12.28515625" style="7" customWidth="1"/>
    <col min="11503" max="11503" width="9" style="7" customWidth="1"/>
    <col min="11504" max="11504" width="16" style="7" customWidth="1"/>
    <col min="11505" max="11506" width="17" style="7" customWidth="1"/>
    <col min="11507" max="11744" width="9.140625" style="7" customWidth="1"/>
    <col min="11745" max="11745" width="16.85546875" style="7" customWidth="1"/>
    <col min="11746" max="11746" width="8.85546875" style="7" customWidth="1"/>
    <col min="11747" max="11747" width="1.140625" style="7" customWidth="1"/>
    <col min="11748" max="11748" width="25.140625" style="7" customWidth="1"/>
    <col min="11749" max="11749" width="10.85546875" style="7" customWidth="1"/>
    <col min="11750" max="11751" width="16.85546875" style="7" customWidth="1"/>
    <col min="11752" max="11752" width="8.85546875" style="7" customWidth="1"/>
    <col min="11753" max="11753" width="11.85546875" style="7" customWidth="1"/>
    <col min="11754" max="11754" width="4" style="7" customWidth="1"/>
    <col min="11755" max="11755" width="11.85546875" style="7" customWidth="1"/>
    <col min="11756" max="11756" width="5" style="7" customWidth="1"/>
    <col min="11757" max="11757" width="11.7109375" style="7" customWidth="1"/>
    <col min="11758" max="11758" width="12.28515625" style="7" customWidth="1"/>
    <col min="11759" max="11759" width="9" style="7" customWidth="1"/>
    <col min="11760" max="11760" width="16" style="7" customWidth="1"/>
    <col min="11761" max="11762" width="17" style="7" customWidth="1"/>
    <col min="11763" max="12000" width="9.140625" style="7" customWidth="1"/>
    <col min="12001" max="12001" width="16.85546875" style="7" customWidth="1"/>
    <col min="12002" max="12002" width="8.85546875" style="7" customWidth="1"/>
    <col min="12003" max="12003" width="1.140625" style="7" customWidth="1"/>
    <col min="12004" max="12004" width="25.140625" style="7" customWidth="1"/>
    <col min="12005" max="12005" width="10.85546875" style="7" customWidth="1"/>
    <col min="12006" max="12007" width="16.85546875" style="7" customWidth="1"/>
    <col min="12008" max="12008" width="8.85546875" style="7" customWidth="1"/>
    <col min="12009" max="12009" width="11.85546875" style="7" customWidth="1"/>
    <col min="12010" max="12010" width="4" style="7" customWidth="1"/>
    <col min="12011" max="12011" width="11.85546875" style="7" customWidth="1"/>
    <col min="12012" max="12012" width="5" style="7" customWidth="1"/>
    <col min="12013" max="12013" width="11.7109375" style="7" customWidth="1"/>
    <col min="12014" max="12014" width="12.28515625" style="7" customWidth="1"/>
    <col min="12015" max="12015" width="9" style="7" customWidth="1"/>
    <col min="12016" max="12016" width="16" style="7" customWidth="1"/>
    <col min="12017" max="12018" width="17" style="7" customWidth="1"/>
    <col min="12019" max="12256" width="9.140625" style="7" customWidth="1"/>
    <col min="12257" max="12257" width="16.85546875" style="7" customWidth="1"/>
    <col min="12258" max="12258" width="8.85546875" style="7" customWidth="1"/>
    <col min="12259" max="12259" width="1.140625" style="7" customWidth="1"/>
    <col min="12260" max="12260" width="25.140625" style="7" customWidth="1"/>
    <col min="12261" max="12261" width="10.85546875" style="7" customWidth="1"/>
    <col min="12262" max="12263" width="16.85546875" style="7" customWidth="1"/>
    <col min="12264" max="12264" width="8.85546875" style="7" customWidth="1"/>
    <col min="12265" max="12265" width="11.85546875" style="7" customWidth="1"/>
    <col min="12266" max="12266" width="4" style="7" customWidth="1"/>
    <col min="12267" max="12267" width="11.85546875" style="7" customWidth="1"/>
    <col min="12268" max="12268" width="5" style="7" customWidth="1"/>
    <col min="12269" max="12269" width="11.7109375" style="7" customWidth="1"/>
    <col min="12270" max="12270" width="12.28515625" style="7" customWidth="1"/>
    <col min="12271" max="12271" width="9" style="7" customWidth="1"/>
    <col min="12272" max="12272" width="16" style="7" customWidth="1"/>
    <col min="12273" max="12274" width="17" style="7" customWidth="1"/>
    <col min="12275" max="12512" width="9.140625" style="7" customWidth="1"/>
    <col min="12513" max="12513" width="16.85546875" style="7" customWidth="1"/>
    <col min="12514" max="12514" width="8.85546875" style="7" customWidth="1"/>
    <col min="12515" max="12515" width="1.140625" style="7" customWidth="1"/>
    <col min="12516" max="12516" width="25.140625" style="7" customWidth="1"/>
    <col min="12517" max="12517" width="10.85546875" style="7" customWidth="1"/>
    <col min="12518" max="12519" width="16.85546875" style="7" customWidth="1"/>
    <col min="12520" max="12520" width="8.85546875" style="7" customWidth="1"/>
    <col min="12521" max="12521" width="11.85546875" style="7" customWidth="1"/>
    <col min="12522" max="12522" width="4" style="7" customWidth="1"/>
    <col min="12523" max="12523" width="11.85546875" style="7" customWidth="1"/>
    <col min="12524" max="12524" width="5" style="7" customWidth="1"/>
    <col min="12525" max="12525" width="11.7109375" style="7" customWidth="1"/>
    <col min="12526" max="12526" width="12.28515625" style="7" customWidth="1"/>
    <col min="12527" max="12527" width="9" style="7" customWidth="1"/>
    <col min="12528" max="12528" width="16" style="7" customWidth="1"/>
    <col min="12529" max="12530" width="17" style="7" customWidth="1"/>
    <col min="12531" max="12768" width="9.140625" style="7" customWidth="1"/>
    <col min="12769" max="12769" width="16.85546875" style="7" customWidth="1"/>
    <col min="12770" max="12770" width="8.85546875" style="7" customWidth="1"/>
    <col min="12771" max="12771" width="1.140625" style="7" customWidth="1"/>
    <col min="12772" max="12772" width="25.140625" style="7" customWidth="1"/>
    <col min="12773" max="12773" width="10.85546875" style="7" customWidth="1"/>
    <col min="12774" max="12775" width="16.85546875" style="7" customWidth="1"/>
    <col min="12776" max="12776" width="8.85546875" style="7" customWidth="1"/>
    <col min="12777" max="12777" width="11.85546875" style="7" customWidth="1"/>
    <col min="12778" max="12778" width="4" style="7" customWidth="1"/>
    <col min="12779" max="12779" width="11.85546875" style="7" customWidth="1"/>
    <col min="12780" max="12780" width="5" style="7" customWidth="1"/>
    <col min="12781" max="12781" width="11.7109375" style="7" customWidth="1"/>
    <col min="12782" max="12782" width="12.28515625" style="7" customWidth="1"/>
    <col min="12783" max="12783" width="9" style="7" customWidth="1"/>
    <col min="12784" max="12784" width="16" style="7" customWidth="1"/>
    <col min="12785" max="12786" width="17" style="7" customWidth="1"/>
    <col min="12787" max="13024" width="9.140625" style="7" customWidth="1"/>
    <col min="13025" max="13025" width="16.85546875" style="7" customWidth="1"/>
    <col min="13026" max="13026" width="8.85546875" style="7" customWidth="1"/>
    <col min="13027" max="13027" width="1.140625" style="7" customWidth="1"/>
    <col min="13028" max="13028" width="25.140625" style="7" customWidth="1"/>
    <col min="13029" max="13029" width="10.85546875" style="7" customWidth="1"/>
    <col min="13030" max="13031" width="16.85546875" style="7" customWidth="1"/>
    <col min="13032" max="13032" width="8.85546875" style="7" customWidth="1"/>
    <col min="13033" max="13033" width="11.85546875" style="7" customWidth="1"/>
    <col min="13034" max="13034" width="4" style="7" customWidth="1"/>
    <col min="13035" max="13035" width="11.85546875" style="7" customWidth="1"/>
    <col min="13036" max="13036" width="5" style="7" customWidth="1"/>
    <col min="13037" max="13037" width="11.7109375" style="7" customWidth="1"/>
    <col min="13038" max="13038" width="12.28515625" style="7" customWidth="1"/>
    <col min="13039" max="13039" width="9" style="7" customWidth="1"/>
    <col min="13040" max="13040" width="16" style="7" customWidth="1"/>
    <col min="13041" max="13042" width="17" style="7" customWidth="1"/>
    <col min="13043" max="13280" width="9.140625" style="7" customWidth="1"/>
    <col min="13281" max="13281" width="16.85546875" style="7" customWidth="1"/>
    <col min="13282" max="13282" width="8.85546875" style="7" customWidth="1"/>
    <col min="13283" max="13283" width="1.140625" style="7" customWidth="1"/>
    <col min="13284" max="13284" width="25.140625" style="7" customWidth="1"/>
    <col min="13285" max="13285" width="10.85546875" style="7" customWidth="1"/>
    <col min="13286" max="13287" width="16.85546875" style="7" customWidth="1"/>
    <col min="13288" max="13288" width="8.85546875" style="7" customWidth="1"/>
    <col min="13289" max="13289" width="11.85546875" style="7" customWidth="1"/>
    <col min="13290" max="13290" width="4" style="7" customWidth="1"/>
    <col min="13291" max="13291" width="11.85546875" style="7" customWidth="1"/>
    <col min="13292" max="13292" width="5" style="7" customWidth="1"/>
    <col min="13293" max="13293" width="11.7109375" style="7" customWidth="1"/>
    <col min="13294" max="13294" width="12.28515625" style="7" customWidth="1"/>
    <col min="13295" max="13295" width="9" style="7" customWidth="1"/>
    <col min="13296" max="13296" width="16" style="7" customWidth="1"/>
    <col min="13297" max="13298" width="17" style="7" customWidth="1"/>
    <col min="13299" max="13536" width="9.140625" style="7" customWidth="1"/>
    <col min="13537" max="13537" width="16.85546875" style="7" customWidth="1"/>
    <col min="13538" max="13538" width="8.85546875" style="7" customWidth="1"/>
    <col min="13539" max="13539" width="1.140625" style="7" customWidth="1"/>
    <col min="13540" max="13540" width="25.140625" style="7" customWidth="1"/>
    <col min="13541" max="13541" width="10.85546875" style="7" customWidth="1"/>
    <col min="13542" max="13543" width="16.85546875" style="7" customWidth="1"/>
    <col min="13544" max="13544" width="8.85546875" style="7" customWidth="1"/>
    <col min="13545" max="13545" width="11.85546875" style="7" customWidth="1"/>
    <col min="13546" max="13546" width="4" style="7" customWidth="1"/>
    <col min="13547" max="13547" width="11.85546875" style="7" customWidth="1"/>
    <col min="13548" max="13548" width="5" style="7" customWidth="1"/>
    <col min="13549" max="13549" width="11.7109375" style="7" customWidth="1"/>
    <col min="13550" max="13550" width="12.28515625" style="7" customWidth="1"/>
    <col min="13551" max="13551" width="9" style="7" customWidth="1"/>
    <col min="13552" max="13552" width="16" style="7" customWidth="1"/>
    <col min="13553" max="13554" width="17" style="7" customWidth="1"/>
    <col min="13555" max="13792" width="9.140625" style="7" customWidth="1"/>
    <col min="13793" max="13793" width="16.85546875" style="7" customWidth="1"/>
    <col min="13794" max="13794" width="8.85546875" style="7" customWidth="1"/>
    <col min="13795" max="13795" width="1.140625" style="7" customWidth="1"/>
    <col min="13796" max="13796" width="25.140625" style="7" customWidth="1"/>
    <col min="13797" max="13797" width="10.85546875" style="7" customWidth="1"/>
    <col min="13798" max="13799" width="16.85546875" style="7" customWidth="1"/>
    <col min="13800" max="13800" width="8.85546875" style="7" customWidth="1"/>
    <col min="13801" max="13801" width="11.85546875" style="7" customWidth="1"/>
    <col min="13802" max="13802" width="4" style="7" customWidth="1"/>
    <col min="13803" max="13803" width="11.85546875" style="7" customWidth="1"/>
    <col min="13804" max="13804" width="5" style="7" customWidth="1"/>
    <col min="13805" max="13805" width="11.7109375" style="7" customWidth="1"/>
    <col min="13806" max="13806" width="12.28515625" style="7" customWidth="1"/>
    <col min="13807" max="13807" width="9" style="7" customWidth="1"/>
    <col min="13808" max="13808" width="16" style="7" customWidth="1"/>
    <col min="13809" max="13810" width="17" style="7" customWidth="1"/>
    <col min="13811" max="14048" width="9.140625" style="7" customWidth="1"/>
    <col min="14049" max="14049" width="16.85546875" style="7" customWidth="1"/>
    <col min="14050" max="14050" width="8.85546875" style="7" customWidth="1"/>
    <col min="14051" max="14051" width="1.140625" style="7" customWidth="1"/>
    <col min="14052" max="14052" width="25.140625" style="7" customWidth="1"/>
    <col min="14053" max="14053" width="10.85546875" style="7" customWidth="1"/>
    <col min="14054" max="14055" width="16.85546875" style="7" customWidth="1"/>
    <col min="14056" max="14056" width="8.85546875" style="7" customWidth="1"/>
    <col min="14057" max="14057" width="11.85546875" style="7" customWidth="1"/>
    <col min="14058" max="14058" width="4" style="7" customWidth="1"/>
    <col min="14059" max="14059" width="11.85546875" style="7" customWidth="1"/>
    <col min="14060" max="14060" width="5" style="7" customWidth="1"/>
    <col min="14061" max="14061" width="11.7109375" style="7" customWidth="1"/>
    <col min="14062" max="14062" width="12.28515625" style="7" customWidth="1"/>
    <col min="14063" max="14063" width="9" style="7" customWidth="1"/>
    <col min="14064" max="14064" width="16" style="7" customWidth="1"/>
    <col min="14065" max="14066" width="17" style="7" customWidth="1"/>
    <col min="14067" max="14304" width="9.140625" style="7" customWidth="1"/>
    <col min="14305" max="14305" width="16.85546875" style="7" customWidth="1"/>
    <col min="14306" max="14306" width="8.85546875" style="7" customWidth="1"/>
    <col min="14307" max="14307" width="1.140625" style="7" customWidth="1"/>
    <col min="14308" max="14308" width="25.140625" style="7" customWidth="1"/>
    <col min="14309" max="14309" width="10.85546875" style="7" customWidth="1"/>
    <col min="14310" max="14311" width="16.85546875" style="7" customWidth="1"/>
    <col min="14312" max="14312" width="8.85546875" style="7" customWidth="1"/>
    <col min="14313" max="14313" width="11.85546875" style="7" customWidth="1"/>
    <col min="14314" max="14314" width="4" style="7" customWidth="1"/>
    <col min="14315" max="14315" width="11.85546875" style="7" customWidth="1"/>
    <col min="14316" max="14316" width="5" style="7" customWidth="1"/>
    <col min="14317" max="14317" width="11.7109375" style="7" customWidth="1"/>
    <col min="14318" max="14318" width="12.28515625" style="7" customWidth="1"/>
    <col min="14319" max="14319" width="9" style="7" customWidth="1"/>
    <col min="14320" max="14320" width="16" style="7" customWidth="1"/>
    <col min="14321" max="14322" width="17" style="7" customWidth="1"/>
    <col min="14323" max="14560" width="9.140625" style="7" customWidth="1"/>
    <col min="14561" max="14561" width="16.85546875" style="7" customWidth="1"/>
    <col min="14562" max="14562" width="8.85546875" style="7" customWidth="1"/>
    <col min="14563" max="14563" width="1.140625" style="7" customWidth="1"/>
    <col min="14564" max="14564" width="25.140625" style="7" customWidth="1"/>
    <col min="14565" max="14565" width="10.85546875" style="7" customWidth="1"/>
    <col min="14566" max="14567" width="16.85546875" style="7" customWidth="1"/>
    <col min="14568" max="14568" width="8.85546875" style="7" customWidth="1"/>
    <col min="14569" max="14569" width="11.85546875" style="7" customWidth="1"/>
    <col min="14570" max="14570" width="4" style="7" customWidth="1"/>
    <col min="14571" max="14571" width="11.85546875" style="7" customWidth="1"/>
    <col min="14572" max="14572" width="5" style="7" customWidth="1"/>
    <col min="14573" max="14573" width="11.7109375" style="7" customWidth="1"/>
    <col min="14574" max="14574" width="12.28515625" style="7" customWidth="1"/>
    <col min="14575" max="14575" width="9" style="7" customWidth="1"/>
    <col min="14576" max="14576" width="16" style="7" customWidth="1"/>
    <col min="14577" max="14578" width="17" style="7" customWidth="1"/>
    <col min="14579" max="14816" width="9.140625" style="7" customWidth="1"/>
    <col min="14817" max="14817" width="16.85546875" style="7" customWidth="1"/>
    <col min="14818" max="14818" width="8.85546875" style="7" customWidth="1"/>
    <col min="14819" max="14819" width="1.140625" style="7" customWidth="1"/>
    <col min="14820" max="14820" width="25.140625" style="7" customWidth="1"/>
    <col min="14821" max="14821" width="10.85546875" style="7" customWidth="1"/>
    <col min="14822" max="14823" width="16.85546875" style="7" customWidth="1"/>
    <col min="14824" max="14824" width="8.85546875" style="7" customWidth="1"/>
    <col min="14825" max="14825" width="11.85546875" style="7" customWidth="1"/>
    <col min="14826" max="14826" width="4" style="7" customWidth="1"/>
    <col min="14827" max="14827" width="11.85546875" style="7" customWidth="1"/>
    <col min="14828" max="14828" width="5" style="7" customWidth="1"/>
    <col min="14829" max="14829" width="11.7109375" style="7" customWidth="1"/>
    <col min="14830" max="14830" width="12.28515625" style="7" customWidth="1"/>
    <col min="14831" max="14831" width="9" style="7" customWidth="1"/>
    <col min="14832" max="14832" width="16" style="7" customWidth="1"/>
    <col min="14833" max="14834" width="17" style="7" customWidth="1"/>
    <col min="14835" max="15072" width="9.140625" style="7" customWidth="1"/>
    <col min="15073" max="15073" width="16.85546875" style="7" customWidth="1"/>
    <col min="15074" max="15074" width="8.85546875" style="7" customWidth="1"/>
    <col min="15075" max="15075" width="1.140625" style="7" customWidth="1"/>
    <col min="15076" max="15076" width="25.140625" style="7" customWidth="1"/>
    <col min="15077" max="15077" width="10.85546875" style="7" customWidth="1"/>
    <col min="15078" max="15079" width="16.85546875" style="7" customWidth="1"/>
    <col min="15080" max="15080" width="8.85546875" style="7" customWidth="1"/>
    <col min="15081" max="15081" width="11.85546875" style="7" customWidth="1"/>
    <col min="15082" max="15082" width="4" style="7" customWidth="1"/>
    <col min="15083" max="15083" width="11.85546875" style="7" customWidth="1"/>
    <col min="15084" max="15084" width="5" style="7" customWidth="1"/>
    <col min="15085" max="15085" width="11.7109375" style="7" customWidth="1"/>
    <col min="15086" max="15086" width="12.28515625" style="7" customWidth="1"/>
    <col min="15087" max="15087" width="9" style="7" customWidth="1"/>
    <col min="15088" max="15088" width="16" style="7" customWidth="1"/>
    <col min="15089" max="15090" width="17" style="7" customWidth="1"/>
    <col min="15091" max="15328" width="9.140625" style="7" customWidth="1"/>
    <col min="15329" max="15329" width="16.85546875" style="7" customWidth="1"/>
    <col min="15330" max="15330" width="8.85546875" style="7" customWidth="1"/>
    <col min="15331" max="15331" width="1.140625" style="7" customWidth="1"/>
    <col min="15332" max="15332" width="25.140625" style="7" customWidth="1"/>
    <col min="15333" max="15333" width="10.85546875" style="7" customWidth="1"/>
    <col min="15334" max="15335" width="16.85546875" style="7" customWidth="1"/>
    <col min="15336" max="15336" width="8.85546875" style="7" customWidth="1"/>
    <col min="15337" max="15337" width="11.85546875" style="7" customWidth="1"/>
    <col min="15338" max="15338" width="4" style="7" customWidth="1"/>
    <col min="15339" max="15339" width="11.85546875" style="7" customWidth="1"/>
    <col min="15340" max="15340" width="5" style="7" customWidth="1"/>
    <col min="15341" max="15341" width="11.7109375" style="7" customWidth="1"/>
    <col min="15342" max="15342" width="12.28515625" style="7" customWidth="1"/>
    <col min="15343" max="15343" width="9" style="7" customWidth="1"/>
    <col min="15344" max="15344" width="16" style="7" customWidth="1"/>
    <col min="15345" max="15346" width="17" style="7" customWidth="1"/>
    <col min="15347" max="15584" width="9.140625" style="7" customWidth="1"/>
    <col min="15585" max="15585" width="16.85546875" style="7" customWidth="1"/>
    <col min="15586" max="15586" width="8.85546875" style="7" customWidth="1"/>
    <col min="15587" max="15587" width="1.140625" style="7" customWidth="1"/>
    <col min="15588" max="15588" width="25.140625" style="7" customWidth="1"/>
    <col min="15589" max="15589" width="10.85546875" style="7" customWidth="1"/>
    <col min="15590" max="15591" width="16.85546875" style="7" customWidth="1"/>
    <col min="15592" max="15592" width="8.85546875" style="7" customWidth="1"/>
    <col min="15593" max="15593" width="11.85546875" style="7" customWidth="1"/>
    <col min="15594" max="15594" width="4" style="7" customWidth="1"/>
    <col min="15595" max="15595" width="11.85546875" style="7" customWidth="1"/>
    <col min="15596" max="15596" width="5" style="7" customWidth="1"/>
    <col min="15597" max="15597" width="11.7109375" style="7" customWidth="1"/>
    <col min="15598" max="15598" width="12.28515625" style="7" customWidth="1"/>
    <col min="15599" max="15599" width="9" style="7" customWidth="1"/>
    <col min="15600" max="15600" width="16" style="7" customWidth="1"/>
    <col min="15601" max="15602" width="17" style="7" customWidth="1"/>
    <col min="15603" max="15840" width="9.140625" style="7" customWidth="1"/>
    <col min="15841" max="15841" width="16.85546875" style="7" customWidth="1"/>
    <col min="15842" max="15842" width="8.85546875" style="7" customWidth="1"/>
    <col min="15843" max="15843" width="1.140625" style="7" customWidth="1"/>
    <col min="15844" max="15844" width="25.140625" style="7" customWidth="1"/>
    <col min="15845" max="15845" width="10.85546875" style="7" customWidth="1"/>
    <col min="15846" max="15847" width="16.85546875" style="7" customWidth="1"/>
    <col min="15848" max="15848" width="8.85546875" style="7" customWidth="1"/>
    <col min="15849" max="15849" width="11.85546875" style="7" customWidth="1"/>
    <col min="15850" max="15850" width="4" style="7" customWidth="1"/>
    <col min="15851" max="15851" width="11.85546875" style="7" customWidth="1"/>
    <col min="15852" max="15852" width="5" style="7" customWidth="1"/>
    <col min="15853" max="15853" width="11.7109375" style="7" customWidth="1"/>
    <col min="15854" max="15854" width="12.28515625" style="7" customWidth="1"/>
    <col min="15855" max="15855" width="9" style="7" customWidth="1"/>
    <col min="15856" max="15856" width="16" style="7" customWidth="1"/>
    <col min="15857" max="15858" width="17" style="7" customWidth="1"/>
    <col min="15859" max="16096" width="9.140625" style="7" customWidth="1"/>
    <col min="16097" max="16097" width="16.85546875" style="7" customWidth="1"/>
    <col min="16098" max="16098" width="8.85546875" style="7" customWidth="1"/>
    <col min="16099" max="16099" width="1.140625" style="7" customWidth="1"/>
    <col min="16100" max="16100" width="25.140625" style="7" customWidth="1"/>
    <col min="16101" max="16101" width="10.85546875" style="7" customWidth="1"/>
    <col min="16102" max="16103" width="16.85546875" style="7" customWidth="1"/>
    <col min="16104" max="16104" width="8.85546875" style="7" customWidth="1"/>
    <col min="16105" max="16105" width="11.85546875" style="7" customWidth="1"/>
    <col min="16106" max="16106" width="4" style="7" customWidth="1"/>
    <col min="16107" max="16107" width="11.85546875" style="7" customWidth="1"/>
    <col min="16108" max="16108" width="5" style="7" customWidth="1"/>
    <col min="16109" max="16109" width="11.7109375" style="7" customWidth="1"/>
    <col min="16110" max="16110" width="12.28515625" style="7" customWidth="1"/>
    <col min="16111" max="16111" width="9" style="7" customWidth="1"/>
    <col min="16112" max="16112" width="16" style="7" customWidth="1"/>
    <col min="16113" max="16114" width="17" style="7" customWidth="1"/>
    <col min="16115" max="16384" width="9.140625" style="7" customWidth="1"/>
  </cols>
  <sheetData>
    <row r="1" spans="2:13" ht="31.5" customHeight="1" x14ac:dyDescent="0.2">
      <c r="B1" s="295" t="s">
        <v>329</v>
      </c>
      <c r="C1" s="272"/>
      <c r="D1" s="272"/>
      <c r="E1" s="272"/>
      <c r="F1" s="272"/>
      <c r="G1" s="272"/>
      <c r="H1" s="272"/>
      <c r="I1" s="272"/>
      <c r="J1" s="272"/>
      <c r="K1" s="272"/>
      <c r="L1" s="272"/>
      <c r="M1" s="272"/>
    </row>
    <row r="2" spans="2:13" ht="41.25" customHeight="1" x14ac:dyDescent="0.2">
      <c r="B2" s="296"/>
      <c r="C2" s="296"/>
      <c r="D2" s="296"/>
      <c r="E2" s="296"/>
      <c r="F2" s="296"/>
      <c r="G2" s="296"/>
      <c r="H2" s="296"/>
      <c r="I2" s="296"/>
      <c r="J2" s="296"/>
      <c r="K2" s="296"/>
      <c r="L2" s="296"/>
      <c r="M2" s="296"/>
    </row>
    <row r="3" spans="2:13" s="15" customFormat="1" ht="31.5" customHeight="1" x14ac:dyDescent="0.2">
      <c r="B3" s="297" t="s">
        <v>210</v>
      </c>
      <c r="C3" s="297"/>
      <c r="D3" s="297"/>
      <c r="E3" s="297"/>
      <c r="F3" s="297"/>
      <c r="G3" s="297"/>
      <c r="H3" s="297"/>
      <c r="I3" s="297"/>
      <c r="J3" s="297"/>
      <c r="K3" s="297"/>
      <c r="L3" s="297"/>
      <c r="M3" s="297"/>
    </row>
    <row r="4" spans="2:13" ht="26.25" customHeight="1" x14ac:dyDescent="0.2">
      <c r="B4" s="298" t="s">
        <v>211</v>
      </c>
      <c r="C4" s="299"/>
      <c r="D4" s="299"/>
      <c r="E4" s="300"/>
      <c r="F4" s="298" t="s">
        <v>230</v>
      </c>
      <c r="G4" s="299"/>
      <c r="H4" s="299"/>
      <c r="I4" s="300"/>
      <c r="J4" s="16"/>
      <c r="K4" s="298" t="s">
        <v>212</v>
      </c>
      <c r="L4" s="299"/>
      <c r="M4" s="299"/>
    </row>
    <row r="5" spans="2:13" ht="33.75" customHeight="1" x14ac:dyDescent="0.2">
      <c r="B5" s="12" t="s">
        <v>231</v>
      </c>
      <c r="C5" s="12" t="s">
        <v>213</v>
      </c>
      <c r="D5" s="12" t="s">
        <v>214</v>
      </c>
      <c r="E5" s="12" t="s">
        <v>232</v>
      </c>
      <c r="F5" s="12" t="s">
        <v>233</v>
      </c>
      <c r="G5" s="12" t="s">
        <v>234</v>
      </c>
      <c r="H5" s="12" t="s">
        <v>235</v>
      </c>
      <c r="I5" s="12" t="s">
        <v>215</v>
      </c>
      <c r="J5" s="12" t="s">
        <v>216</v>
      </c>
      <c r="K5" s="12" t="s">
        <v>217</v>
      </c>
      <c r="L5" s="12" t="s">
        <v>218</v>
      </c>
      <c r="M5" s="12" t="s">
        <v>112</v>
      </c>
    </row>
    <row r="6" spans="2:13" ht="63.75" x14ac:dyDescent="0.2">
      <c r="B6" s="11" t="s">
        <v>236</v>
      </c>
      <c r="C6" s="11" t="s">
        <v>219</v>
      </c>
      <c r="D6" s="10" t="s">
        <v>220</v>
      </c>
      <c r="E6" s="10" t="s">
        <v>237</v>
      </c>
      <c r="F6" s="10" t="s">
        <v>238</v>
      </c>
      <c r="G6" s="10" t="s">
        <v>239</v>
      </c>
      <c r="H6" s="10" t="s">
        <v>240</v>
      </c>
      <c r="I6" s="10" t="s">
        <v>221</v>
      </c>
      <c r="J6" s="10" t="s">
        <v>241</v>
      </c>
      <c r="K6" s="10">
        <v>43831</v>
      </c>
      <c r="L6" s="10">
        <v>44196</v>
      </c>
      <c r="M6" s="10" t="s">
        <v>222</v>
      </c>
    </row>
    <row r="7" spans="2:13" ht="76.5" x14ac:dyDescent="0.2">
      <c r="B7" s="11" t="s">
        <v>236</v>
      </c>
      <c r="C7" s="11" t="s">
        <v>219</v>
      </c>
      <c r="D7" s="10" t="s">
        <v>220</v>
      </c>
      <c r="E7" s="10" t="s">
        <v>237</v>
      </c>
      <c r="F7" s="10" t="s">
        <v>242</v>
      </c>
      <c r="G7" s="10" t="s">
        <v>223</v>
      </c>
      <c r="H7" s="10" t="s">
        <v>243</v>
      </c>
      <c r="I7" s="10" t="s">
        <v>224</v>
      </c>
      <c r="J7" s="10" t="s">
        <v>244</v>
      </c>
      <c r="K7" s="10">
        <v>43831</v>
      </c>
      <c r="L7" s="10">
        <v>44196</v>
      </c>
      <c r="M7" s="10" t="s">
        <v>222</v>
      </c>
    </row>
    <row r="8" spans="2:13" ht="63.75" x14ac:dyDescent="0.2">
      <c r="B8" s="11" t="s">
        <v>236</v>
      </c>
      <c r="C8" s="11" t="s">
        <v>245</v>
      </c>
      <c r="D8" s="10" t="s">
        <v>246</v>
      </c>
      <c r="E8" s="10" t="s">
        <v>237</v>
      </c>
      <c r="F8" s="10" t="s">
        <v>247</v>
      </c>
      <c r="G8" s="10" t="s">
        <v>248</v>
      </c>
      <c r="H8" s="10" t="s">
        <v>249</v>
      </c>
      <c r="I8" s="10" t="s">
        <v>250</v>
      </c>
      <c r="J8" s="10" t="s">
        <v>251</v>
      </c>
      <c r="K8" s="10">
        <v>43831</v>
      </c>
      <c r="L8" s="10">
        <v>44196</v>
      </c>
      <c r="M8" s="10" t="s">
        <v>252</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8F08-50DC-4C75-AB5B-440BB4FF19E5}">
  <sheetPr>
    <tabColor theme="0"/>
  </sheetPr>
  <dimension ref="A1:U49"/>
  <sheetViews>
    <sheetView topLeftCell="Q45" zoomScaleNormal="100" workbookViewId="0">
      <selection activeCell="T46" sqref="T46:T47"/>
    </sheetView>
  </sheetViews>
  <sheetFormatPr baseColWidth="10" defaultColWidth="11.42578125" defaultRowHeight="15" x14ac:dyDescent="0.25"/>
  <cols>
    <col min="1" max="1" width="28.28515625" customWidth="1"/>
    <col min="2" max="2" width="52.7109375" customWidth="1"/>
    <col min="3" max="3" width="11.7109375" customWidth="1"/>
    <col min="4" max="4" width="9.42578125" customWidth="1"/>
    <col min="5" max="5" width="11.28515625" customWidth="1"/>
    <col min="6" max="6" width="8.7109375" customWidth="1"/>
    <col min="7" max="7" width="14" customWidth="1"/>
    <col min="8" max="8" width="49" style="8" customWidth="1"/>
    <col min="9" max="9" width="69" customWidth="1"/>
    <col min="10" max="10" width="29.28515625" customWidth="1"/>
    <col min="11" max="11" width="15.7109375" customWidth="1"/>
    <col min="12" max="12" width="15.5703125" customWidth="1"/>
    <col min="13" max="13" width="15.140625" customWidth="1"/>
    <col min="14" max="14" width="14.7109375" customWidth="1"/>
    <col min="15" max="15" width="13.7109375" customWidth="1"/>
    <col min="16" max="16" width="11.42578125" customWidth="1"/>
    <col min="17" max="17" width="16.7109375" customWidth="1"/>
    <col min="18" max="18" width="17.28515625" customWidth="1"/>
    <col min="19" max="19" width="41" customWidth="1"/>
    <col min="20" max="20" width="52.28515625" style="154" customWidth="1"/>
    <col min="21" max="21" width="45.140625" style="154" customWidth="1"/>
  </cols>
  <sheetData>
    <row r="1" spans="1:21" ht="14.45" customHeight="1" x14ac:dyDescent="0.25">
      <c r="A1" s="327" t="s">
        <v>329</v>
      </c>
      <c r="B1" s="327"/>
      <c r="C1" s="327"/>
      <c r="D1" s="327"/>
      <c r="E1" s="327"/>
      <c r="F1" s="327"/>
      <c r="G1" s="327"/>
      <c r="H1" s="327"/>
      <c r="I1" s="327"/>
      <c r="J1" s="327"/>
      <c r="K1" s="327"/>
      <c r="L1" s="327"/>
      <c r="M1" s="327"/>
      <c r="N1" s="327"/>
      <c r="O1" s="327"/>
      <c r="P1" s="327"/>
      <c r="Q1" s="327"/>
      <c r="R1" s="327"/>
      <c r="S1" s="327"/>
      <c r="T1" s="327"/>
      <c r="U1" s="327"/>
    </row>
    <row r="2" spans="1:21" ht="14.45" customHeight="1" x14ac:dyDescent="0.25">
      <c r="A2" s="327"/>
      <c r="B2" s="327"/>
      <c r="C2" s="327"/>
      <c r="D2" s="327"/>
      <c r="E2" s="327"/>
      <c r="F2" s="327"/>
      <c r="G2" s="327"/>
      <c r="H2" s="327"/>
      <c r="I2" s="327"/>
      <c r="J2" s="327"/>
      <c r="K2" s="327"/>
      <c r="L2" s="327"/>
      <c r="M2" s="327"/>
      <c r="N2" s="327"/>
      <c r="O2" s="327"/>
      <c r="P2" s="327"/>
      <c r="Q2" s="327"/>
      <c r="R2" s="327"/>
      <c r="S2" s="327"/>
      <c r="T2" s="327"/>
      <c r="U2" s="327"/>
    </row>
    <row r="3" spans="1:21" ht="39.75" customHeight="1" x14ac:dyDescent="0.25">
      <c r="A3" s="327"/>
      <c r="B3" s="327"/>
      <c r="C3" s="327"/>
      <c r="D3" s="327"/>
      <c r="E3" s="327"/>
      <c r="F3" s="327"/>
      <c r="G3" s="327"/>
      <c r="H3" s="327"/>
      <c r="I3" s="327"/>
      <c r="J3" s="327"/>
      <c r="K3" s="327"/>
      <c r="L3" s="327"/>
      <c r="M3" s="327"/>
      <c r="N3" s="327"/>
      <c r="O3" s="327"/>
      <c r="P3" s="327"/>
      <c r="Q3" s="327"/>
      <c r="R3" s="327"/>
      <c r="S3" s="327"/>
      <c r="T3" s="327"/>
      <c r="U3" s="327"/>
    </row>
    <row r="4" spans="1:21" ht="20.25" customHeight="1" thickBot="1" x14ac:dyDescent="0.3">
      <c r="A4" s="328"/>
      <c r="B4" s="328"/>
      <c r="C4" s="328"/>
      <c r="D4" s="328"/>
      <c r="E4" s="328"/>
      <c r="F4" s="328"/>
      <c r="G4" s="328"/>
      <c r="H4" s="328"/>
      <c r="I4" s="328"/>
      <c r="J4" s="328"/>
      <c r="K4" s="328"/>
      <c r="L4" s="328"/>
      <c r="M4" s="328"/>
      <c r="N4" s="328"/>
      <c r="O4" s="328"/>
      <c r="P4" s="328"/>
      <c r="Q4" s="328"/>
      <c r="R4" s="328"/>
      <c r="S4" s="328"/>
      <c r="T4" s="328"/>
      <c r="U4" s="328"/>
    </row>
    <row r="5" spans="1:21" ht="46.9" customHeight="1" thickBot="1" x14ac:dyDescent="0.3">
      <c r="A5" s="257" t="s">
        <v>408</v>
      </c>
      <c r="B5" s="258"/>
      <c r="C5" s="258"/>
      <c r="D5" s="258"/>
      <c r="E5" s="258"/>
      <c r="F5" s="258"/>
      <c r="G5" s="258"/>
      <c r="H5" s="258"/>
      <c r="I5" s="258"/>
      <c r="J5" s="258"/>
      <c r="K5" s="258"/>
      <c r="L5" s="258"/>
      <c r="M5" s="258"/>
      <c r="N5" s="258"/>
      <c r="O5" s="258"/>
      <c r="P5" s="258"/>
      <c r="Q5" s="258"/>
      <c r="R5" s="258"/>
      <c r="S5" s="258"/>
      <c r="T5" s="258"/>
      <c r="U5" s="259"/>
    </row>
    <row r="6" spans="1:21" ht="53.45" customHeight="1" thickBot="1" x14ac:dyDescent="0.3">
      <c r="A6" s="315" t="s">
        <v>402</v>
      </c>
      <c r="B6" s="316"/>
      <c r="C6" s="316"/>
      <c r="D6" s="317" t="s">
        <v>409</v>
      </c>
      <c r="E6" s="318"/>
      <c r="F6" s="318"/>
      <c r="G6" s="318"/>
      <c r="H6" s="318"/>
      <c r="I6" s="318"/>
      <c r="J6" s="318"/>
      <c r="K6" s="318"/>
      <c r="L6" s="318"/>
      <c r="M6" s="318"/>
      <c r="N6" s="318"/>
      <c r="O6" s="318"/>
      <c r="P6" s="318"/>
      <c r="Q6" s="318"/>
      <c r="R6" s="318"/>
      <c r="S6" s="318"/>
      <c r="T6" s="318"/>
      <c r="U6" s="319"/>
    </row>
    <row r="7" spans="1:21" ht="57.6" customHeight="1" thickBot="1" x14ac:dyDescent="0.3">
      <c r="A7" s="320" t="s">
        <v>403</v>
      </c>
      <c r="B7" s="321"/>
      <c r="C7" s="321"/>
      <c r="D7" s="322" t="s">
        <v>413</v>
      </c>
      <c r="E7" s="268"/>
      <c r="F7" s="268"/>
      <c r="G7" s="268"/>
      <c r="H7" s="268"/>
      <c r="I7" s="268"/>
      <c r="J7" s="268"/>
      <c r="K7" s="268"/>
      <c r="L7" s="268"/>
      <c r="M7" s="268"/>
      <c r="N7" s="268"/>
      <c r="O7" s="268"/>
      <c r="P7" s="268"/>
      <c r="Q7" s="268"/>
      <c r="R7" s="268"/>
      <c r="S7" s="268"/>
      <c r="T7" s="268"/>
      <c r="U7" s="269"/>
    </row>
    <row r="8" spans="1:21" ht="54" customHeight="1" thickBot="1" x14ac:dyDescent="0.3">
      <c r="A8" s="323" t="s">
        <v>141</v>
      </c>
      <c r="B8" s="324"/>
      <c r="C8" s="324"/>
      <c r="D8" s="324"/>
      <c r="E8" s="324"/>
      <c r="F8" s="324"/>
      <c r="G8" s="324"/>
      <c r="H8" s="324"/>
      <c r="I8" s="324"/>
      <c r="J8" s="324"/>
      <c r="K8" s="324"/>
      <c r="L8" s="324"/>
      <c r="M8" s="324"/>
      <c r="N8" s="324"/>
      <c r="O8" s="324"/>
      <c r="P8" s="324"/>
      <c r="Q8" s="324"/>
      <c r="R8" s="324"/>
      <c r="S8" s="324"/>
      <c r="T8" s="325"/>
      <c r="U8" s="326"/>
    </row>
    <row r="9" spans="1:21" ht="41.25" customHeight="1" x14ac:dyDescent="0.25">
      <c r="A9" s="379" t="s">
        <v>142</v>
      </c>
      <c r="B9" s="379" t="s">
        <v>143</v>
      </c>
      <c r="C9" s="381" t="s">
        <v>144</v>
      </c>
      <c r="D9" s="382"/>
      <c r="E9" s="382"/>
      <c r="F9" s="382"/>
      <c r="G9" s="383"/>
      <c r="H9" s="379" t="s">
        <v>145</v>
      </c>
      <c r="I9" s="379" t="s">
        <v>146</v>
      </c>
      <c r="J9" s="384" t="s">
        <v>147</v>
      </c>
      <c r="K9" s="386" t="s">
        <v>148</v>
      </c>
      <c r="L9" s="386"/>
      <c r="M9" s="386"/>
      <c r="N9" s="386"/>
      <c r="O9" s="386"/>
      <c r="P9" s="386"/>
      <c r="Q9" s="386" t="s">
        <v>149</v>
      </c>
      <c r="R9" s="386"/>
      <c r="S9" s="387" t="s">
        <v>150</v>
      </c>
      <c r="T9" s="313" t="s">
        <v>405</v>
      </c>
      <c r="U9" s="314"/>
    </row>
    <row r="10" spans="1:21" ht="123" customHeight="1" x14ac:dyDescent="0.25">
      <c r="A10" s="380"/>
      <c r="B10" s="380"/>
      <c r="C10" s="13" t="s">
        <v>151</v>
      </c>
      <c r="D10" s="13" t="s">
        <v>152</v>
      </c>
      <c r="E10" s="13" t="s">
        <v>153</v>
      </c>
      <c r="F10" s="13" t="s">
        <v>154</v>
      </c>
      <c r="G10" s="14" t="s">
        <v>155</v>
      </c>
      <c r="H10" s="380"/>
      <c r="I10" s="380"/>
      <c r="J10" s="385"/>
      <c r="K10" s="17" t="s">
        <v>264</v>
      </c>
      <c r="L10" s="17" t="s">
        <v>265</v>
      </c>
      <c r="M10" s="17" t="s">
        <v>266</v>
      </c>
      <c r="N10" s="17" t="s">
        <v>267</v>
      </c>
      <c r="O10" s="17" t="s">
        <v>268</v>
      </c>
      <c r="P10" s="18" t="s">
        <v>156</v>
      </c>
      <c r="Q10" s="19" t="s">
        <v>157</v>
      </c>
      <c r="R10" s="19" t="s">
        <v>158</v>
      </c>
      <c r="S10" s="388"/>
      <c r="T10" s="182" t="s">
        <v>411</v>
      </c>
      <c r="U10" s="183" t="s">
        <v>412</v>
      </c>
    </row>
    <row r="11" spans="1:21" ht="265.5" customHeight="1" x14ac:dyDescent="0.25">
      <c r="A11" s="335" t="s">
        <v>168</v>
      </c>
      <c r="B11" s="336" t="s">
        <v>159</v>
      </c>
      <c r="C11" s="337" t="s">
        <v>160</v>
      </c>
      <c r="D11" s="331"/>
      <c r="E11" s="331"/>
      <c r="F11" s="331"/>
      <c r="G11" s="331"/>
      <c r="H11" s="338" t="s">
        <v>161</v>
      </c>
      <c r="I11" s="339" t="s">
        <v>162</v>
      </c>
      <c r="J11" s="331" t="s">
        <v>163</v>
      </c>
      <c r="K11" s="332">
        <v>1</v>
      </c>
      <c r="L11" s="332"/>
      <c r="M11" s="24">
        <v>0</v>
      </c>
      <c r="N11" s="24">
        <v>0</v>
      </c>
      <c r="O11" s="24" t="s">
        <v>164</v>
      </c>
      <c r="P11" s="25">
        <f>+SUM(K11:N11)</f>
        <v>1</v>
      </c>
      <c r="Q11" s="333">
        <v>44221</v>
      </c>
      <c r="R11" s="333">
        <v>44377</v>
      </c>
      <c r="S11" s="334" t="s">
        <v>269</v>
      </c>
      <c r="T11" s="329" t="s">
        <v>459</v>
      </c>
      <c r="U11" s="329" t="s">
        <v>460</v>
      </c>
    </row>
    <row r="12" spans="1:21" ht="28.5" customHeight="1" x14ac:dyDescent="0.25">
      <c r="A12" s="335"/>
      <c r="B12" s="336"/>
      <c r="C12" s="337"/>
      <c r="D12" s="331"/>
      <c r="E12" s="331"/>
      <c r="F12" s="331"/>
      <c r="G12" s="331"/>
      <c r="H12" s="338"/>
      <c r="I12" s="339"/>
      <c r="J12" s="331"/>
      <c r="K12" s="26">
        <v>0.6</v>
      </c>
      <c r="L12" s="26">
        <v>1</v>
      </c>
      <c r="M12" s="26">
        <v>1</v>
      </c>
      <c r="N12" s="26">
        <v>1</v>
      </c>
      <c r="O12" s="26"/>
      <c r="P12" s="26">
        <v>1</v>
      </c>
      <c r="Q12" s="333"/>
      <c r="R12" s="333"/>
      <c r="S12" s="334"/>
      <c r="T12" s="329"/>
      <c r="U12" s="330"/>
    </row>
    <row r="13" spans="1:21" ht="123" customHeight="1" x14ac:dyDescent="0.25">
      <c r="A13" s="335"/>
      <c r="B13" s="336" t="s">
        <v>270</v>
      </c>
      <c r="C13" s="337" t="s">
        <v>160</v>
      </c>
      <c r="D13" s="331"/>
      <c r="E13" s="331"/>
      <c r="F13" s="331"/>
      <c r="G13" s="331"/>
      <c r="H13" s="346" t="s">
        <v>271</v>
      </c>
      <c r="I13" s="346" t="s">
        <v>272</v>
      </c>
      <c r="J13" s="331" t="s">
        <v>165</v>
      </c>
      <c r="K13" s="332">
        <v>1</v>
      </c>
      <c r="L13" s="332"/>
      <c r="M13" s="24">
        <v>0</v>
      </c>
      <c r="N13" s="24">
        <v>0</v>
      </c>
      <c r="O13" s="24" t="s">
        <v>164</v>
      </c>
      <c r="P13" s="25">
        <f>+SUM(K13:N13)</f>
        <v>1</v>
      </c>
      <c r="Q13" s="333">
        <v>44221</v>
      </c>
      <c r="R13" s="333">
        <v>44286</v>
      </c>
      <c r="S13" s="305" t="s">
        <v>166</v>
      </c>
      <c r="T13" s="307" t="s">
        <v>414</v>
      </c>
      <c r="U13" s="307" t="s">
        <v>429</v>
      </c>
    </row>
    <row r="14" spans="1:21" ht="128.25" customHeight="1" x14ac:dyDescent="0.25">
      <c r="A14" s="335"/>
      <c r="B14" s="336"/>
      <c r="C14" s="337"/>
      <c r="D14" s="331"/>
      <c r="E14" s="331"/>
      <c r="F14" s="331"/>
      <c r="G14" s="331"/>
      <c r="H14" s="346"/>
      <c r="I14" s="346"/>
      <c r="J14" s="331"/>
      <c r="K14" s="26">
        <v>0.6</v>
      </c>
      <c r="L14" s="26">
        <v>1</v>
      </c>
      <c r="M14" s="26">
        <v>1</v>
      </c>
      <c r="N14" s="26">
        <v>1</v>
      </c>
      <c r="O14" s="26"/>
      <c r="P14" s="26">
        <v>1</v>
      </c>
      <c r="Q14" s="333"/>
      <c r="R14" s="333"/>
      <c r="S14" s="306"/>
      <c r="T14" s="308"/>
      <c r="U14" s="308"/>
    </row>
    <row r="15" spans="1:21" ht="171.75" customHeight="1" x14ac:dyDescent="0.25">
      <c r="A15" s="335"/>
      <c r="B15" s="336"/>
      <c r="C15" s="337"/>
      <c r="D15" s="331"/>
      <c r="E15" s="331"/>
      <c r="F15" s="331"/>
      <c r="G15" s="331"/>
      <c r="H15" s="346"/>
      <c r="I15" s="346"/>
      <c r="J15" s="331" t="s">
        <v>167</v>
      </c>
      <c r="K15" s="332">
        <v>1</v>
      </c>
      <c r="L15" s="332">
        <v>0</v>
      </c>
      <c r="M15" s="24">
        <v>0</v>
      </c>
      <c r="N15" s="24">
        <v>0</v>
      </c>
      <c r="O15" s="24" t="s">
        <v>164</v>
      </c>
      <c r="P15" s="25">
        <v>1</v>
      </c>
      <c r="Q15" s="333">
        <v>44221</v>
      </c>
      <c r="R15" s="333">
        <v>44286</v>
      </c>
      <c r="S15" s="305"/>
      <c r="T15" s="307" t="s">
        <v>430</v>
      </c>
      <c r="U15" s="307" t="s">
        <v>431</v>
      </c>
    </row>
    <row r="16" spans="1:21" ht="64.5" customHeight="1" x14ac:dyDescent="0.25">
      <c r="A16" s="335"/>
      <c r="B16" s="336"/>
      <c r="C16" s="337"/>
      <c r="D16" s="331"/>
      <c r="E16" s="331"/>
      <c r="F16" s="331"/>
      <c r="G16" s="331"/>
      <c r="H16" s="346"/>
      <c r="I16" s="346"/>
      <c r="J16" s="331"/>
      <c r="K16" s="26">
        <v>0.5</v>
      </c>
      <c r="L16" s="26">
        <v>0.5</v>
      </c>
      <c r="M16" s="26">
        <v>1</v>
      </c>
      <c r="N16" s="26">
        <v>1</v>
      </c>
      <c r="O16" s="26"/>
      <c r="P16" s="26">
        <v>1</v>
      </c>
      <c r="Q16" s="333"/>
      <c r="R16" s="333"/>
      <c r="S16" s="306"/>
      <c r="T16" s="309"/>
      <c r="U16" s="309"/>
    </row>
    <row r="17" spans="1:21" ht="84" customHeight="1" x14ac:dyDescent="0.25">
      <c r="A17" s="335"/>
      <c r="B17" s="377" t="s">
        <v>273</v>
      </c>
      <c r="C17" s="331"/>
      <c r="D17" s="337" t="s">
        <v>160</v>
      </c>
      <c r="E17" s="337" t="s">
        <v>160</v>
      </c>
      <c r="F17" s="331"/>
      <c r="G17" s="331"/>
      <c r="H17" s="378" t="s">
        <v>274</v>
      </c>
      <c r="I17" s="346" t="s">
        <v>275</v>
      </c>
      <c r="J17" s="331" t="s">
        <v>163</v>
      </c>
      <c r="K17" s="27">
        <v>1</v>
      </c>
      <c r="L17" s="24">
        <v>0</v>
      </c>
      <c r="M17" s="24">
        <v>0</v>
      </c>
      <c r="N17" s="24">
        <v>0</v>
      </c>
      <c r="O17" s="24" t="s">
        <v>164</v>
      </c>
      <c r="P17" s="25">
        <f>+SUM(K17:N17)</f>
        <v>1</v>
      </c>
      <c r="Q17" s="333">
        <v>44221</v>
      </c>
      <c r="R17" s="333">
        <v>44285</v>
      </c>
      <c r="S17" s="334" t="s">
        <v>169</v>
      </c>
      <c r="T17" s="301" t="s">
        <v>432</v>
      </c>
      <c r="U17" s="301" t="s">
        <v>433</v>
      </c>
    </row>
    <row r="18" spans="1:21" ht="91.5" customHeight="1" x14ac:dyDescent="0.25">
      <c r="A18" s="335"/>
      <c r="B18" s="377"/>
      <c r="C18" s="331"/>
      <c r="D18" s="337"/>
      <c r="E18" s="337"/>
      <c r="F18" s="331"/>
      <c r="G18" s="331"/>
      <c r="H18" s="378"/>
      <c r="I18" s="346"/>
      <c r="J18" s="331"/>
      <c r="K18" s="26">
        <v>1</v>
      </c>
      <c r="L18" s="26">
        <v>1</v>
      </c>
      <c r="M18" s="26">
        <v>1</v>
      </c>
      <c r="N18" s="26">
        <v>1</v>
      </c>
      <c r="O18" s="26"/>
      <c r="P18" s="26">
        <v>1</v>
      </c>
      <c r="Q18" s="357"/>
      <c r="R18" s="357"/>
      <c r="S18" s="334"/>
      <c r="T18" s="301"/>
      <c r="U18" s="301"/>
    </row>
    <row r="19" spans="1:21" ht="108" customHeight="1" x14ac:dyDescent="0.25">
      <c r="A19" s="335"/>
      <c r="B19" s="336" t="s">
        <v>170</v>
      </c>
      <c r="C19" s="331"/>
      <c r="D19" s="331"/>
      <c r="E19" s="337" t="s">
        <v>160</v>
      </c>
      <c r="F19" s="337" t="s">
        <v>160</v>
      </c>
      <c r="G19" s="331"/>
      <c r="H19" s="346" t="s">
        <v>276</v>
      </c>
      <c r="I19" s="346" t="s">
        <v>277</v>
      </c>
      <c r="J19" s="331" t="s">
        <v>278</v>
      </c>
      <c r="K19" s="28">
        <v>0.25</v>
      </c>
      <c r="L19" s="28">
        <v>0.5</v>
      </c>
      <c r="M19" s="28">
        <v>0.75</v>
      </c>
      <c r="N19" s="28">
        <v>1</v>
      </c>
      <c r="O19" s="24" t="s">
        <v>164</v>
      </c>
      <c r="P19" s="25">
        <v>100</v>
      </c>
      <c r="Q19" s="333">
        <v>44197</v>
      </c>
      <c r="R19" s="333">
        <v>44561</v>
      </c>
      <c r="S19" s="334" t="s">
        <v>172</v>
      </c>
      <c r="T19" s="301" t="s">
        <v>533</v>
      </c>
      <c r="U19" s="301" t="s">
        <v>434</v>
      </c>
    </row>
    <row r="20" spans="1:21" ht="50.25" customHeight="1" x14ac:dyDescent="0.25">
      <c r="A20" s="335"/>
      <c r="B20" s="336"/>
      <c r="C20" s="331"/>
      <c r="D20" s="331"/>
      <c r="E20" s="337"/>
      <c r="F20" s="337"/>
      <c r="G20" s="331"/>
      <c r="H20" s="346"/>
      <c r="I20" s="346"/>
      <c r="J20" s="331"/>
      <c r="K20" s="26">
        <v>0.25</v>
      </c>
      <c r="L20" s="26">
        <v>0.5</v>
      </c>
      <c r="M20" s="26">
        <v>0.75</v>
      </c>
      <c r="N20" s="26">
        <v>1</v>
      </c>
      <c r="O20" s="26"/>
      <c r="P20" s="26">
        <v>1</v>
      </c>
      <c r="Q20" s="333"/>
      <c r="R20" s="333"/>
      <c r="S20" s="334"/>
      <c r="T20" s="301"/>
      <c r="U20" s="301"/>
    </row>
    <row r="21" spans="1:21" ht="108" customHeight="1" x14ac:dyDescent="0.25">
      <c r="A21" s="335"/>
      <c r="B21" s="336"/>
      <c r="C21" s="349"/>
      <c r="D21" s="344" t="s">
        <v>279</v>
      </c>
      <c r="E21" s="349" t="s">
        <v>279</v>
      </c>
      <c r="F21" s="349" t="s">
        <v>279</v>
      </c>
      <c r="G21" s="331"/>
      <c r="H21" s="351" t="s">
        <v>280</v>
      </c>
      <c r="I21" s="351" t="s">
        <v>281</v>
      </c>
      <c r="J21" s="331" t="s">
        <v>282</v>
      </c>
      <c r="K21" s="28">
        <v>0.25</v>
      </c>
      <c r="L21" s="28">
        <v>0.5</v>
      </c>
      <c r="M21" s="28">
        <v>0.75</v>
      </c>
      <c r="N21" s="28">
        <v>1</v>
      </c>
      <c r="O21" s="24" t="s">
        <v>164</v>
      </c>
      <c r="P21" s="26">
        <v>1</v>
      </c>
      <c r="Q21" s="333">
        <v>44221</v>
      </c>
      <c r="R21" s="333">
        <v>44561</v>
      </c>
      <c r="S21" s="334" t="s">
        <v>172</v>
      </c>
      <c r="T21" s="301" t="s">
        <v>534</v>
      </c>
      <c r="U21" s="312" t="s">
        <v>435</v>
      </c>
    </row>
    <row r="22" spans="1:21" ht="197.25" customHeight="1" x14ac:dyDescent="0.25">
      <c r="A22" s="335"/>
      <c r="B22" s="336"/>
      <c r="C22" s="349"/>
      <c r="D22" s="344"/>
      <c r="E22" s="349"/>
      <c r="F22" s="349"/>
      <c r="G22" s="331"/>
      <c r="H22" s="351"/>
      <c r="I22" s="351"/>
      <c r="J22" s="331"/>
      <c r="K22" s="26">
        <v>0.25</v>
      </c>
      <c r="L22" s="26">
        <v>0.5</v>
      </c>
      <c r="M22" s="26">
        <v>0.75</v>
      </c>
      <c r="N22" s="26">
        <v>1</v>
      </c>
      <c r="O22" s="26"/>
      <c r="P22" s="26">
        <v>1</v>
      </c>
      <c r="Q22" s="333"/>
      <c r="R22" s="333"/>
      <c r="S22" s="334"/>
      <c r="T22" s="301"/>
      <c r="U22" s="301"/>
    </row>
    <row r="23" spans="1:21" ht="120.75" customHeight="1" x14ac:dyDescent="0.25">
      <c r="A23" s="370" t="s">
        <v>173</v>
      </c>
      <c r="B23" s="358" t="s">
        <v>174</v>
      </c>
      <c r="C23" s="24"/>
      <c r="D23" s="24" t="s">
        <v>160</v>
      </c>
      <c r="E23" s="24" t="s">
        <v>160</v>
      </c>
      <c r="F23" s="24"/>
      <c r="G23" s="24"/>
      <c r="H23" s="29" t="s">
        <v>175</v>
      </c>
      <c r="I23" s="29" t="s">
        <v>176</v>
      </c>
      <c r="J23" s="331" t="s">
        <v>171</v>
      </c>
      <c r="K23" s="371">
        <v>0.25</v>
      </c>
      <c r="L23" s="371">
        <v>0.5</v>
      </c>
      <c r="M23" s="371">
        <v>0.75</v>
      </c>
      <c r="N23" s="371">
        <v>1</v>
      </c>
      <c r="O23" s="372" t="s">
        <v>164</v>
      </c>
      <c r="P23" s="373">
        <v>100</v>
      </c>
      <c r="Q23" s="333">
        <v>44197</v>
      </c>
      <c r="R23" s="333">
        <v>44561</v>
      </c>
      <c r="S23" s="334" t="s">
        <v>172</v>
      </c>
      <c r="T23" s="310" t="s">
        <v>594</v>
      </c>
      <c r="U23" s="311" t="s">
        <v>535</v>
      </c>
    </row>
    <row r="24" spans="1:21" ht="78.75" customHeight="1" x14ac:dyDescent="0.25">
      <c r="A24" s="370"/>
      <c r="B24" s="358"/>
      <c r="C24" s="24"/>
      <c r="D24" s="24"/>
      <c r="E24" s="24" t="s">
        <v>160</v>
      </c>
      <c r="F24" s="24"/>
      <c r="G24" s="24"/>
      <c r="H24" s="29" t="s">
        <v>177</v>
      </c>
      <c r="I24" s="29" t="s">
        <v>283</v>
      </c>
      <c r="J24" s="331"/>
      <c r="K24" s="371"/>
      <c r="L24" s="371"/>
      <c r="M24" s="371"/>
      <c r="N24" s="371"/>
      <c r="O24" s="372"/>
      <c r="P24" s="373"/>
      <c r="Q24" s="333"/>
      <c r="R24" s="333"/>
      <c r="S24" s="334"/>
      <c r="T24" s="310"/>
      <c r="U24" s="311"/>
    </row>
    <row r="25" spans="1:21" ht="60" customHeight="1" x14ac:dyDescent="0.25">
      <c r="A25" s="370"/>
      <c r="B25" s="358"/>
      <c r="C25" s="24"/>
      <c r="D25" s="24"/>
      <c r="E25" s="24"/>
      <c r="F25" s="24" t="s">
        <v>160</v>
      </c>
      <c r="G25" s="24"/>
      <c r="H25" s="29" t="s">
        <v>178</v>
      </c>
      <c r="I25" s="29" t="s">
        <v>179</v>
      </c>
      <c r="J25" s="331"/>
      <c r="K25" s="371"/>
      <c r="L25" s="371"/>
      <c r="M25" s="371"/>
      <c r="N25" s="371"/>
      <c r="O25" s="372"/>
      <c r="P25" s="373"/>
      <c r="Q25" s="333"/>
      <c r="R25" s="333"/>
      <c r="S25" s="334"/>
      <c r="T25" s="310"/>
      <c r="U25" s="311"/>
    </row>
    <row r="26" spans="1:21" ht="32.25" customHeight="1" x14ac:dyDescent="0.25">
      <c r="A26" s="370"/>
      <c r="B26" s="358"/>
      <c r="C26" s="349"/>
      <c r="D26" s="349"/>
      <c r="E26" s="349"/>
      <c r="F26" s="349"/>
      <c r="G26" s="344" t="s">
        <v>160</v>
      </c>
      <c r="H26" s="346" t="s">
        <v>180</v>
      </c>
      <c r="I26" s="354" t="s">
        <v>181</v>
      </c>
      <c r="J26" s="331"/>
      <c r="K26" s="371"/>
      <c r="L26" s="371"/>
      <c r="M26" s="371"/>
      <c r="N26" s="371"/>
      <c r="O26" s="372"/>
      <c r="P26" s="373"/>
      <c r="Q26" s="333"/>
      <c r="R26" s="333"/>
      <c r="S26" s="334"/>
      <c r="T26" s="310"/>
      <c r="U26" s="311"/>
    </row>
    <row r="27" spans="1:21" ht="37.5" customHeight="1" x14ac:dyDescent="0.25">
      <c r="A27" s="370"/>
      <c r="B27" s="358"/>
      <c r="C27" s="349"/>
      <c r="D27" s="349"/>
      <c r="E27" s="349"/>
      <c r="F27" s="349"/>
      <c r="G27" s="344"/>
      <c r="H27" s="346"/>
      <c r="I27" s="354"/>
      <c r="J27" s="331"/>
      <c r="K27" s="26">
        <v>0.25</v>
      </c>
      <c r="L27" s="26">
        <v>0.5</v>
      </c>
      <c r="M27" s="26">
        <v>0.75</v>
      </c>
      <c r="N27" s="26">
        <v>1</v>
      </c>
      <c r="O27" s="26"/>
      <c r="P27" s="26">
        <v>1</v>
      </c>
      <c r="Q27" s="333"/>
      <c r="R27" s="333"/>
      <c r="S27" s="334"/>
      <c r="T27" s="310"/>
      <c r="U27" s="311"/>
    </row>
    <row r="28" spans="1:21" ht="119.25" customHeight="1" x14ac:dyDescent="0.25">
      <c r="A28" s="370"/>
      <c r="B28" s="369" t="s">
        <v>284</v>
      </c>
      <c r="C28" s="349"/>
      <c r="D28" s="344" t="s">
        <v>279</v>
      </c>
      <c r="E28" s="349" t="s">
        <v>279</v>
      </c>
      <c r="F28" s="349" t="s">
        <v>279</v>
      </c>
      <c r="G28" s="331"/>
      <c r="H28" s="374" t="s">
        <v>285</v>
      </c>
      <c r="I28" s="351" t="s">
        <v>536</v>
      </c>
      <c r="J28" s="331" t="s">
        <v>286</v>
      </c>
      <c r="K28" s="28">
        <v>0.25</v>
      </c>
      <c r="L28" s="28">
        <v>0.5</v>
      </c>
      <c r="M28" s="28">
        <v>0.75</v>
      </c>
      <c r="N28" s="28">
        <v>1</v>
      </c>
      <c r="O28" s="24" t="s">
        <v>164</v>
      </c>
      <c r="P28" s="26">
        <v>1</v>
      </c>
      <c r="Q28" s="333">
        <v>44221</v>
      </c>
      <c r="R28" s="333">
        <v>44561</v>
      </c>
      <c r="S28" s="334" t="s">
        <v>172</v>
      </c>
      <c r="T28" s="301" t="s">
        <v>436</v>
      </c>
      <c r="U28" s="312" t="s">
        <v>437</v>
      </c>
    </row>
    <row r="29" spans="1:21" ht="115.5" customHeight="1" x14ac:dyDescent="0.25">
      <c r="A29" s="370"/>
      <c r="B29" s="369"/>
      <c r="C29" s="349"/>
      <c r="D29" s="344"/>
      <c r="E29" s="349"/>
      <c r="F29" s="349"/>
      <c r="G29" s="331"/>
      <c r="H29" s="374"/>
      <c r="I29" s="351"/>
      <c r="J29" s="331"/>
      <c r="K29" s="26">
        <v>0.25</v>
      </c>
      <c r="L29" s="26">
        <v>0.5</v>
      </c>
      <c r="M29" s="26">
        <v>0.75</v>
      </c>
      <c r="N29" s="26">
        <v>1</v>
      </c>
      <c r="O29" s="26"/>
      <c r="P29" s="26">
        <v>1</v>
      </c>
      <c r="Q29" s="333"/>
      <c r="R29" s="333"/>
      <c r="S29" s="334"/>
      <c r="T29" s="301"/>
      <c r="U29" s="301"/>
    </row>
    <row r="30" spans="1:21" ht="163.5" customHeight="1" x14ac:dyDescent="0.25">
      <c r="A30" s="370"/>
      <c r="B30" s="362" t="s">
        <v>438</v>
      </c>
      <c r="C30" s="363"/>
      <c r="D30" s="365" t="s">
        <v>279</v>
      </c>
      <c r="E30" s="367" t="s">
        <v>279</v>
      </c>
      <c r="F30" s="367" t="s">
        <v>279</v>
      </c>
      <c r="G30" s="367"/>
      <c r="H30" s="304" t="s">
        <v>537</v>
      </c>
      <c r="I30" s="375" t="s">
        <v>439</v>
      </c>
      <c r="J30" s="376" t="s">
        <v>440</v>
      </c>
      <c r="K30" s="118">
        <v>0.25</v>
      </c>
      <c r="L30" s="118">
        <v>0.5</v>
      </c>
      <c r="M30" s="118">
        <v>0.75</v>
      </c>
      <c r="N30" s="118">
        <v>1</v>
      </c>
      <c r="O30" s="119"/>
      <c r="P30" s="119">
        <v>1</v>
      </c>
      <c r="Q30" s="359">
        <v>44221</v>
      </c>
      <c r="R30" s="359">
        <v>44561</v>
      </c>
      <c r="S30" s="360" t="s">
        <v>169</v>
      </c>
      <c r="T30" s="301" t="s">
        <v>538</v>
      </c>
      <c r="U30" s="301" t="s">
        <v>595</v>
      </c>
    </row>
    <row r="31" spans="1:21" ht="156" customHeight="1" x14ac:dyDescent="0.25">
      <c r="A31" s="370"/>
      <c r="B31" s="362"/>
      <c r="C31" s="364"/>
      <c r="D31" s="366"/>
      <c r="E31" s="368"/>
      <c r="F31" s="368"/>
      <c r="G31" s="368"/>
      <c r="H31" s="304"/>
      <c r="I31" s="375"/>
      <c r="J31" s="376"/>
      <c r="K31" s="120">
        <v>0.25</v>
      </c>
      <c r="L31" s="120">
        <v>0.5</v>
      </c>
      <c r="M31" s="120">
        <v>0.75</v>
      </c>
      <c r="N31" s="120">
        <v>1</v>
      </c>
      <c r="O31" s="120"/>
      <c r="P31" s="120">
        <v>1</v>
      </c>
      <c r="Q31" s="359"/>
      <c r="R31" s="359"/>
      <c r="S31" s="361"/>
      <c r="T31" s="301"/>
      <c r="U31" s="302"/>
    </row>
    <row r="32" spans="1:21" ht="63.75" customHeight="1" x14ac:dyDescent="0.25">
      <c r="A32" s="370"/>
      <c r="B32" s="358" t="s">
        <v>182</v>
      </c>
      <c r="C32" s="349"/>
      <c r="D32" s="349"/>
      <c r="E32" s="349"/>
      <c r="F32" s="349"/>
      <c r="G32" s="344" t="s">
        <v>160</v>
      </c>
      <c r="H32" s="346" t="s">
        <v>183</v>
      </c>
      <c r="I32" s="354" t="s">
        <v>184</v>
      </c>
      <c r="J32" s="331" t="s">
        <v>185</v>
      </c>
      <c r="K32" s="24">
        <v>0</v>
      </c>
      <c r="L32" s="24">
        <v>0</v>
      </c>
      <c r="M32" s="332">
        <v>1</v>
      </c>
      <c r="N32" s="332"/>
      <c r="O32" s="24" t="s">
        <v>164</v>
      </c>
      <c r="P32" s="25">
        <f>+SUM(K32:N32)</f>
        <v>1</v>
      </c>
      <c r="Q32" s="355">
        <v>44378</v>
      </c>
      <c r="R32" s="333">
        <v>44561</v>
      </c>
      <c r="S32" s="352" t="s">
        <v>169</v>
      </c>
      <c r="T32" s="301" t="s">
        <v>539</v>
      </c>
      <c r="U32" s="301" t="s">
        <v>441</v>
      </c>
    </row>
    <row r="33" spans="1:21" ht="285.75" customHeight="1" x14ac:dyDescent="0.25">
      <c r="A33" s="370"/>
      <c r="B33" s="358"/>
      <c r="C33" s="349"/>
      <c r="D33" s="349"/>
      <c r="E33" s="349"/>
      <c r="F33" s="349"/>
      <c r="G33" s="344"/>
      <c r="H33" s="346"/>
      <c r="I33" s="354"/>
      <c r="J33" s="331"/>
      <c r="K33" s="26">
        <v>0</v>
      </c>
      <c r="L33" s="26">
        <v>0</v>
      </c>
      <c r="M33" s="26">
        <v>0.4</v>
      </c>
      <c r="N33" s="26">
        <v>1</v>
      </c>
      <c r="O33" s="26"/>
      <c r="P33" s="26">
        <v>1</v>
      </c>
      <c r="Q33" s="356"/>
      <c r="R33" s="357"/>
      <c r="S33" s="352"/>
      <c r="T33" s="301"/>
      <c r="U33" s="301"/>
    </row>
    <row r="34" spans="1:21" ht="101.25" customHeight="1" x14ac:dyDescent="0.25">
      <c r="A34" s="392" t="s">
        <v>186</v>
      </c>
      <c r="B34" s="336" t="s">
        <v>287</v>
      </c>
      <c r="C34" s="349"/>
      <c r="D34" s="331"/>
      <c r="E34" s="337" t="s">
        <v>160</v>
      </c>
      <c r="F34" s="337" t="s">
        <v>160</v>
      </c>
      <c r="G34" s="331"/>
      <c r="H34" s="353" t="s">
        <v>288</v>
      </c>
      <c r="I34" s="346" t="s">
        <v>289</v>
      </c>
      <c r="J34" s="331" t="s">
        <v>290</v>
      </c>
      <c r="K34" s="24">
        <v>0</v>
      </c>
      <c r="L34" s="332">
        <v>1</v>
      </c>
      <c r="M34" s="332"/>
      <c r="N34" s="332"/>
      <c r="O34" s="24" t="s">
        <v>164</v>
      </c>
      <c r="P34" s="25">
        <f>+SUM(K34:N34)</f>
        <v>1</v>
      </c>
      <c r="Q34" s="333">
        <v>44287</v>
      </c>
      <c r="R34" s="333">
        <v>44469</v>
      </c>
      <c r="S34" s="334" t="s">
        <v>169</v>
      </c>
      <c r="T34" s="301" t="s">
        <v>442</v>
      </c>
      <c r="U34" s="301" t="s">
        <v>596</v>
      </c>
    </row>
    <row r="35" spans="1:21" ht="87.75" customHeight="1" x14ac:dyDescent="0.25">
      <c r="A35" s="393"/>
      <c r="B35" s="336"/>
      <c r="C35" s="349"/>
      <c r="D35" s="331"/>
      <c r="E35" s="337"/>
      <c r="F35" s="337"/>
      <c r="G35" s="331"/>
      <c r="H35" s="353"/>
      <c r="I35" s="346"/>
      <c r="J35" s="331"/>
      <c r="K35" s="26">
        <v>0</v>
      </c>
      <c r="L35" s="26">
        <v>0.3</v>
      </c>
      <c r="M35" s="26">
        <v>0.6</v>
      </c>
      <c r="N35" s="26">
        <v>1</v>
      </c>
      <c r="O35" s="26"/>
      <c r="P35" s="26">
        <v>1</v>
      </c>
      <c r="Q35" s="357"/>
      <c r="R35" s="357"/>
      <c r="S35" s="334"/>
      <c r="T35" s="301"/>
      <c r="U35" s="302"/>
    </row>
    <row r="36" spans="1:21" ht="66" customHeight="1" x14ac:dyDescent="0.25">
      <c r="A36" s="393"/>
      <c r="B36" s="336" t="s">
        <v>187</v>
      </c>
      <c r="C36" s="349"/>
      <c r="D36" s="349"/>
      <c r="E36" s="349"/>
      <c r="F36" s="349"/>
      <c r="G36" s="344" t="s">
        <v>160</v>
      </c>
      <c r="H36" s="346" t="s">
        <v>188</v>
      </c>
      <c r="I36" s="346" t="s">
        <v>189</v>
      </c>
      <c r="J36" s="331" t="s">
        <v>163</v>
      </c>
      <c r="K36" s="24">
        <v>0</v>
      </c>
      <c r="L36" s="24">
        <v>0</v>
      </c>
      <c r="M36" s="24">
        <v>0</v>
      </c>
      <c r="N36" s="332">
        <v>1</v>
      </c>
      <c r="O36" s="332"/>
      <c r="P36" s="25">
        <f>+SUM(K36:N36)</f>
        <v>1</v>
      </c>
      <c r="Q36" s="333">
        <v>44105</v>
      </c>
      <c r="R36" s="333">
        <v>44211</v>
      </c>
      <c r="S36" s="334" t="s">
        <v>32</v>
      </c>
      <c r="T36" s="301" t="s">
        <v>443</v>
      </c>
      <c r="U36" s="303" t="s">
        <v>540</v>
      </c>
    </row>
    <row r="37" spans="1:21" ht="88.5" customHeight="1" x14ac:dyDescent="0.25">
      <c r="A37" s="393"/>
      <c r="B37" s="336"/>
      <c r="C37" s="349"/>
      <c r="D37" s="349"/>
      <c r="E37" s="349"/>
      <c r="F37" s="349"/>
      <c r="G37" s="344"/>
      <c r="H37" s="346"/>
      <c r="I37" s="346"/>
      <c r="J37" s="331"/>
      <c r="K37" s="26">
        <v>0</v>
      </c>
      <c r="L37" s="26">
        <v>0</v>
      </c>
      <c r="M37" s="26">
        <v>0</v>
      </c>
      <c r="N37" s="348">
        <v>1</v>
      </c>
      <c r="O37" s="348"/>
      <c r="P37" s="26">
        <v>1</v>
      </c>
      <c r="Q37" s="333"/>
      <c r="R37" s="333"/>
      <c r="S37" s="334"/>
      <c r="T37" s="301"/>
      <c r="U37" s="303"/>
    </row>
    <row r="38" spans="1:21" ht="80.25" customHeight="1" x14ac:dyDescent="0.25">
      <c r="A38" s="393"/>
      <c r="B38" s="336" t="s">
        <v>291</v>
      </c>
      <c r="C38" s="349"/>
      <c r="D38" s="349"/>
      <c r="E38" s="349"/>
      <c r="F38" s="349"/>
      <c r="G38" s="344" t="s">
        <v>279</v>
      </c>
      <c r="H38" s="351" t="s">
        <v>292</v>
      </c>
      <c r="I38" s="351" t="s">
        <v>293</v>
      </c>
      <c r="J38" s="331" t="s">
        <v>163</v>
      </c>
      <c r="K38" s="24">
        <v>0</v>
      </c>
      <c r="L38" s="24">
        <v>0</v>
      </c>
      <c r="M38" s="27">
        <v>1</v>
      </c>
      <c r="N38" s="24"/>
      <c r="O38" s="24" t="s">
        <v>294</v>
      </c>
      <c r="P38" s="25">
        <v>1</v>
      </c>
      <c r="Q38" s="333">
        <v>44378</v>
      </c>
      <c r="R38" s="333">
        <v>44438</v>
      </c>
      <c r="S38" s="350" t="s">
        <v>169</v>
      </c>
      <c r="T38" s="301" t="s">
        <v>444</v>
      </c>
      <c r="U38" s="312" t="s">
        <v>445</v>
      </c>
    </row>
    <row r="39" spans="1:21" ht="70.5" customHeight="1" x14ac:dyDescent="0.25">
      <c r="A39" s="393"/>
      <c r="B39" s="336"/>
      <c r="C39" s="349"/>
      <c r="D39" s="349"/>
      <c r="E39" s="349"/>
      <c r="F39" s="349"/>
      <c r="G39" s="344"/>
      <c r="H39" s="351"/>
      <c r="I39" s="351"/>
      <c r="J39" s="331"/>
      <c r="K39" s="26">
        <v>0</v>
      </c>
      <c r="L39" s="26">
        <v>0</v>
      </c>
      <c r="M39" s="26">
        <v>1</v>
      </c>
      <c r="N39" s="26">
        <v>1</v>
      </c>
      <c r="O39" s="26"/>
      <c r="P39" s="26">
        <v>1</v>
      </c>
      <c r="Q39" s="333"/>
      <c r="R39" s="333"/>
      <c r="S39" s="350"/>
      <c r="T39" s="301"/>
      <c r="U39" s="301"/>
    </row>
    <row r="40" spans="1:21" ht="60" customHeight="1" x14ac:dyDescent="0.25">
      <c r="A40" s="393"/>
      <c r="B40" s="336" t="s">
        <v>295</v>
      </c>
      <c r="C40" s="349"/>
      <c r="D40" s="349"/>
      <c r="E40" s="349"/>
      <c r="F40" s="349"/>
      <c r="G40" s="344" t="s">
        <v>279</v>
      </c>
      <c r="H40" s="351" t="s">
        <v>296</v>
      </c>
      <c r="I40" s="351" t="s">
        <v>297</v>
      </c>
      <c r="J40" s="331" t="s">
        <v>163</v>
      </c>
      <c r="K40" s="24">
        <v>0</v>
      </c>
      <c r="L40" s="24">
        <v>0</v>
      </c>
      <c r="M40" s="24">
        <v>0</v>
      </c>
      <c r="N40" s="332">
        <v>1</v>
      </c>
      <c r="O40" s="332"/>
      <c r="P40" s="25">
        <v>1</v>
      </c>
      <c r="Q40" s="350">
        <v>44531</v>
      </c>
      <c r="R40" s="333">
        <v>44592</v>
      </c>
      <c r="S40" s="350" t="s">
        <v>169</v>
      </c>
      <c r="T40" s="301" t="s">
        <v>541</v>
      </c>
      <c r="U40" s="301" t="s">
        <v>597</v>
      </c>
    </row>
    <row r="41" spans="1:21" ht="82.5" customHeight="1" x14ac:dyDescent="0.25">
      <c r="A41" s="393"/>
      <c r="B41" s="336"/>
      <c r="C41" s="349"/>
      <c r="D41" s="349"/>
      <c r="E41" s="349"/>
      <c r="F41" s="349"/>
      <c r="G41" s="344"/>
      <c r="H41" s="351"/>
      <c r="I41" s="351"/>
      <c r="J41" s="331"/>
      <c r="K41" s="26">
        <v>0</v>
      </c>
      <c r="L41" s="26">
        <v>0</v>
      </c>
      <c r="M41" s="26">
        <v>0</v>
      </c>
      <c r="N41" s="348">
        <v>1</v>
      </c>
      <c r="O41" s="348"/>
      <c r="P41" s="26">
        <v>1</v>
      </c>
      <c r="Q41" s="350"/>
      <c r="R41" s="333"/>
      <c r="S41" s="350"/>
      <c r="T41" s="301"/>
      <c r="U41" s="302"/>
    </row>
    <row r="42" spans="1:21" ht="104.25" customHeight="1" x14ac:dyDescent="0.25">
      <c r="A42" s="393"/>
      <c r="B42" s="336" t="s">
        <v>190</v>
      </c>
      <c r="C42" s="349"/>
      <c r="D42" s="349"/>
      <c r="E42" s="349"/>
      <c r="F42" s="349"/>
      <c r="G42" s="344" t="s">
        <v>160</v>
      </c>
      <c r="H42" s="346" t="s">
        <v>191</v>
      </c>
      <c r="I42" s="346" t="s">
        <v>192</v>
      </c>
      <c r="J42" s="331" t="s">
        <v>163</v>
      </c>
      <c r="K42" s="27">
        <v>1</v>
      </c>
      <c r="L42" s="24">
        <v>0</v>
      </c>
      <c r="M42" s="24">
        <v>0</v>
      </c>
      <c r="N42" s="24">
        <v>0</v>
      </c>
      <c r="O42" s="24" t="s">
        <v>164</v>
      </c>
      <c r="P42" s="25">
        <f>+SUM(K42:N42)</f>
        <v>1</v>
      </c>
      <c r="Q42" s="333">
        <v>44221</v>
      </c>
      <c r="R42" s="333">
        <v>44286</v>
      </c>
      <c r="S42" s="350" t="s">
        <v>169</v>
      </c>
      <c r="T42" s="301" t="s">
        <v>446</v>
      </c>
      <c r="U42" s="301" t="s">
        <v>598</v>
      </c>
    </row>
    <row r="43" spans="1:21" ht="30.75" customHeight="1" x14ac:dyDescent="0.25">
      <c r="A43" s="393"/>
      <c r="B43" s="336"/>
      <c r="C43" s="349"/>
      <c r="D43" s="349"/>
      <c r="E43" s="349"/>
      <c r="F43" s="349"/>
      <c r="G43" s="344"/>
      <c r="H43" s="346"/>
      <c r="I43" s="346"/>
      <c r="J43" s="331"/>
      <c r="K43" s="26">
        <v>1</v>
      </c>
      <c r="L43" s="26">
        <v>1</v>
      </c>
      <c r="M43" s="26">
        <v>1</v>
      </c>
      <c r="N43" s="26">
        <v>1</v>
      </c>
      <c r="O43" s="26"/>
      <c r="P43" s="26">
        <v>1</v>
      </c>
      <c r="Q43" s="333"/>
      <c r="R43" s="333"/>
      <c r="S43" s="350"/>
      <c r="T43" s="301"/>
      <c r="U43" s="301"/>
    </row>
    <row r="44" spans="1:21" ht="87.75" customHeight="1" x14ac:dyDescent="0.25">
      <c r="A44" s="393"/>
      <c r="B44" s="336" t="s">
        <v>193</v>
      </c>
      <c r="C44" s="349"/>
      <c r="D44" s="349"/>
      <c r="E44" s="349"/>
      <c r="F44" s="349"/>
      <c r="G44" s="344" t="s">
        <v>160</v>
      </c>
      <c r="H44" s="345" t="s">
        <v>194</v>
      </c>
      <c r="I44" s="346" t="s">
        <v>195</v>
      </c>
      <c r="J44" s="331" t="s">
        <v>163</v>
      </c>
      <c r="K44" s="24">
        <v>0</v>
      </c>
      <c r="L44" s="24">
        <v>0</v>
      </c>
      <c r="M44" s="24">
        <v>0</v>
      </c>
      <c r="N44" s="332">
        <v>1</v>
      </c>
      <c r="O44" s="332"/>
      <c r="P44" s="25">
        <f>+SUM(K44:N44)</f>
        <v>1</v>
      </c>
      <c r="Q44" s="347">
        <v>44105</v>
      </c>
      <c r="R44" s="347">
        <v>44607</v>
      </c>
      <c r="S44" s="350" t="s">
        <v>137</v>
      </c>
      <c r="T44" s="301" t="s">
        <v>426</v>
      </c>
      <c r="U44" s="301" t="s">
        <v>448</v>
      </c>
    </row>
    <row r="45" spans="1:21" ht="71.25" customHeight="1" x14ac:dyDescent="0.25">
      <c r="A45" s="393"/>
      <c r="B45" s="336"/>
      <c r="C45" s="349"/>
      <c r="D45" s="349"/>
      <c r="E45" s="349"/>
      <c r="F45" s="349"/>
      <c r="G45" s="344"/>
      <c r="H45" s="345"/>
      <c r="I45" s="346"/>
      <c r="J45" s="331"/>
      <c r="K45" s="26">
        <v>0</v>
      </c>
      <c r="L45" s="26">
        <v>0</v>
      </c>
      <c r="M45" s="26">
        <v>0</v>
      </c>
      <c r="N45" s="348">
        <v>1</v>
      </c>
      <c r="O45" s="348"/>
      <c r="P45" s="26">
        <v>1</v>
      </c>
      <c r="Q45" s="347"/>
      <c r="R45" s="347"/>
      <c r="S45" s="350"/>
      <c r="T45" s="301"/>
      <c r="U45" s="301"/>
    </row>
    <row r="46" spans="1:21" ht="83.25" customHeight="1" x14ac:dyDescent="0.25">
      <c r="A46" s="393"/>
      <c r="B46" s="390" t="s">
        <v>343</v>
      </c>
      <c r="C46" s="396"/>
      <c r="D46" s="396"/>
      <c r="E46" s="396"/>
      <c r="F46" s="396"/>
      <c r="G46" s="394" t="s">
        <v>160</v>
      </c>
      <c r="H46" s="389" t="s">
        <v>344</v>
      </c>
      <c r="I46" s="389" t="s">
        <v>345</v>
      </c>
      <c r="J46" s="389" t="s">
        <v>163</v>
      </c>
      <c r="K46" s="64">
        <v>0</v>
      </c>
      <c r="L46" s="64">
        <v>0</v>
      </c>
      <c r="M46" s="64">
        <v>0</v>
      </c>
      <c r="N46" s="332">
        <v>1</v>
      </c>
      <c r="O46" s="332"/>
      <c r="P46" s="65">
        <f>+SUM(K46:N46)</f>
        <v>1</v>
      </c>
      <c r="Q46" s="333">
        <v>44197</v>
      </c>
      <c r="R46" s="333">
        <v>44561</v>
      </c>
      <c r="S46" s="350" t="s">
        <v>346</v>
      </c>
      <c r="T46" s="303" t="s">
        <v>447</v>
      </c>
      <c r="U46" s="304" t="s">
        <v>599</v>
      </c>
    </row>
    <row r="47" spans="1:21" ht="84.75" customHeight="1" x14ac:dyDescent="0.25">
      <c r="A47" s="74"/>
      <c r="B47" s="391"/>
      <c r="C47" s="396"/>
      <c r="D47" s="396"/>
      <c r="E47" s="396"/>
      <c r="F47" s="396"/>
      <c r="G47" s="395"/>
      <c r="H47" s="389"/>
      <c r="I47" s="389"/>
      <c r="J47" s="389"/>
      <c r="K47" s="66">
        <v>0</v>
      </c>
      <c r="L47" s="66">
        <v>0</v>
      </c>
      <c r="M47" s="66">
        <v>0</v>
      </c>
      <c r="N47" s="348">
        <v>1</v>
      </c>
      <c r="O47" s="348"/>
      <c r="P47" s="66">
        <v>1</v>
      </c>
      <c r="Q47" s="333"/>
      <c r="R47" s="333"/>
      <c r="S47" s="350"/>
      <c r="T47" s="303"/>
      <c r="U47" s="304"/>
    </row>
    <row r="48" spans="1:21" x14ac:dyDescent="0.25">
      <c r="J48" s="75"/>
    </row>
    <row r="49" spans="9:16" ht="15.75" thickBot="1" x14ac:dyDescent="0.3">
      <c r="I49" s="340" t="s">
        <v>196</v>
      </c>
      <c r="J49" s="341"/>
      <c r="K49" s="23">
        <f>+(K12+K14+K16+K18+K20+K22+K27+K31+K33+K35+K37+K39+K41+K43+K45+K47)/16</f>
        <v>0.29375000000000001</v>
      </c>
      <c r="L49" s="23">
        <f t="shared" ref="L49:M49" si="0">+(L12+L14+L16+L18+L20+L22+L27+L31+L33+L35+L37+L39+L41+L43+L45+L47)/16</f>
        <v>0.42499999999999999</v>
      </c>
      <c r="M49" s="23">
        <f t="shared" si="0"/>
        <v>0.625</v>
      </c>
      <c r="N49" s="342">
        <f>+(N12+N14+N16+N18+N20+N22+N27+N31+N33+N35+N37+N39+N41+N43+N45)/15</f>
        <v>1</v>
      </c>
      <c r="O49" s="343"/>
      <c r="P49" s="5">
        <v>1</v>
      </c>
    </row>
  </sheetData>
  <autoFilter ref="A10:S46" xr:uid="{00484B17-97C5-44BF-BD64-A21F84B5C1F0}"/>
  <mergeCells count="270">
    <mergeCell ref="R46:R47"/>
    <mergeCell ref="S46:S47"/>
    <mergeCell ref="J46:J47"/>
    <mergeCell ref="B46:B47"/>
    <mergeCell ref="A34:A46"/>
    <mergeCell ref="G46:G47"/>
    <mergeCell ref="H46:H47"/>
    <mergeCell ref="I46:I47"/>
    <mergeCell ref="F46:F47"/>
    <mergeCell ref="E46:E47"/>
    <mergeCell ref="D46:D47"/>
    <mergeCell ref="C46:C47"/>
    <mergeCell ref="G38:G39"/>
    <mergeCell ref="H38:H39"/>
    <mergeCell ref="G36:G37"/>
    <mergeCell ref="H36:H37"/>
    <mergeCell ref="R34:R35"/>
    <mergeCell ref="S34:S35"/>
    <mergeCell ref="B36:B37"/>
    <mergeCell ref="C36:C37"/>
    <mergeCell ref="D36:D37"/>
    <mergeCell ref="E36:E37"/>
    <mergeCell ref="F36:F37"/>
    <mergeCell ref="R36:R37"/>
    <mergeCell ref="A9:A10"/>
    <mergeCell ref="B9:B10"/>
    <mergeCell ref="C9:G9"/>
    <mergeCell ref="H9:H10"/>
    <mergeCell ref="I9:I10"/>
    <mergeCell ref="J9:J10"/>
    <mergeCell ref="K9:P9"/>
    <mergeCell ref="Q9:R9"/>
    <mergeCell ref="S9:S10"/>
    <mergeCell ref="B13:B16"/>
    <mergeCell ref="C13:C16"/>
    <mergeCell ref="D13:D16"/>
    <mergeCell ref="E13:E16"/>
    <mergeCell ref="F13:F16"/>
    <mergeCell ref="R13:R14"/>
    <mergeCell ref="J15:J16"/>
    <mergeCell ref="K15:L15"/>
    <mergeCell ref="Q15:Q16"/>
    <mergeCell ref="R15:R16"/>
    <mergeCell ref="G13:G16"/>
    <mergeCell ref="H13:H16"/>
    <mergeCell ref="I13:I16"/>
    <mergeCell ref="J13:J14"/>
    <mergeCell ref="K13:L13"/>
    <mergeCell ref="Q13:Q14"/>
    <mergeCell ref="J17:J18"/>
    <mergeCell ref="Q17:Q18"/>
    <mergeCell ref="R17:R18"/>
    <mergeCell ref="S17:S18"/>
    <mergeCell ref="B17:B18"/>
    <mergeCell ref="C17:C18"/>
    <mergeCell ref="D17:D18"/>
    <mergeCell ref="E17:E18"/>
    <mergeCell ref="F17:F18"/>
    <mergeCell ref="G17:G18"/>
    <mergeCell ref="H17:H18"/>
    <mergeCell ref="I17:I18"/>
    <mergeCell ref="J19:J20"/>
    <mergeCell ref="Q19:Q20"/>
    <mergeCell ref="R19:R20"/>
    <mergeCell ref="S19:S20"/>
    <mergeCell ref="B19:B22"/>
    <mergeCell ref="C19:C20"/>
    <mergeCell ref="D19:D20"/>
    <mergeCell ref="E19:E20"/>
    <mergeCell ref="F19:F20"/>
    <mergeCell ref="G19:G20"/>
    <mergeCell ref="C21:C22"/>
    <mergeCell ref="D21:D22"/>
    <mergeCell ref="E21:E22"/>
    <mergeCell ref="F21:F22"/>
    <mergeCell ref="S21:S22"/>
    <mergeCell ref="G21:G22"/>
    <mergeCell ref="H21:H22"/>
    <mergeCell ref="I21:I22"/>
    <mergeCell ref="J21:J22"/>
    <mergeCell ref="Q21:Q22"/>
    <mergeCell ref="R21:R22"/>
    <mergeCell ref="H19:H20"/>
    <mergeCell ref="I19:I20"/>
    <mergeCell ref="A23:A33"/>
    <mergeCell ref="B23:B27"/>
    <mergeCell ref="J23:J27"/>
    <mergeCell ref="K23:K26"/>
    <mergeCell ref="L23:L26"/>
    <mergeCell ref="M23:M26"/>
    <mergeCell ref="N23:N26"/>
    <mergeCell ref="O23:O26"/>
    <mergeCell ref="P23:P26"/>
    <mergeCell ref="H28:H29"/>
    <mergeCell ref="I28:I29"/>
    <mergeCell ref="J28:J29"/>
    <mergeCell ref="H30:H31"/>
    <mergeCell ref="I30:I31"/>
    <mergeCell ref="J30:J31"/>
    <mergeCell ref="Q23:Q27"/>
    <mergeCell ref="R23:R27"/>
    <mergeCell ref="S23:S27"/>
    <mergeCell ref="C26:C27"/>
    <mergeCell ref="D26:D27"/>
    <mergeCell ref="E26:E27"/>
    <mergeCell ref="F26:F27"/>
    <mergeCell ref="G26:G27"/>
    <mergeCell ref="H26:H27"/>
    <mergeCell ref="I26:I27"/>
    <mergeCell ref="Q28:Q29"/>
    <mergeCell ref="R28:R29"/>
    <mergeCell ref="S28:S29"/>
    <mergeCell ref="B28:B29"/>
    <mergeCell ref="C28:C29"/>
    <mergeCell ref="D28:D29"/>
    <mergeCell ref="E28:E29"/>
    <mergeCell ref="F28:F29"/>
    <mergeCell ref="G28:G29"/>
    <mergeCell ref="Q30:Q31"/>
    <mergeCell ref="R30:R31"/>
    <mergeCell ref="S30:S31"/>
    <mergeCell ref="B30:B31"/>
    <mergeCell ref="C30:C31"/>
    <mergeCell ref="D30:D31"/>
    <mergeCell ref="E30:E31"/>
    <mergeCell ref="F30:F31"/>
    <mergeCell ref="G30:G31"/>
    <mergeCell ref="S32:S33"/>
    <mergeCell ref="B34:B35"/>
    <mergeCell ref="C34:C35"/>
    <mergeCell ref="D34:D35"/>
    <mergeCell ref="E34:E35"/>
    <mergeCell ref="F34:F35"/>
    <mergeCell ref="G34:G35"/>
    <mergeCell ref="H34:H35"/>
    <mergeCell ref="I34:I35"/>
    <mergeCell ref="H32:H33"/>
    <mergeCell ref="I32:I33"/>
    <mergeCell ref="J32:J33"/>
    <mergeCell ref="M32:N32"/>
    <mergeCell ref="Q32:Q33"/>
    <mergeCell ref="R32:R33"/>
    <mergeCell ref="B32:B33"/>
    <mergeCell ref="C32:C33"/>
    <mergeCell ref="D32:D33"/>
    <mergeCell ref="E32:E33"/>
    <mergeCell ref="F32:F33"/>
    <mergeCell ref="G32:G33"/>
    <mergeCell ref="J34:J35"/>
    <mergeCell ref="L34:N34"/>
    <mergeCell ref="Q34:Q35"/>
    <mergeCell ref="S36:S37"/>
    <mergeCell ref="N37:O37"/>
    <mergeCell ref="I36:I37"/>
    <mergeCell ref="J36:J37"/>
    <mergeCell ref="N36:O36"/>
    <mergeCell ref="Q36:Q37"/>
    <mergeCell ref="G40:G41"/>
    <mergeCell ref="H40:H41"/>
    <mergeCell ref="I38:I39"/>
    <mergeCell ref="J38:J39"/>
    <mergeCell ref="Q38:Q39"/>
    <mergeCell ref="R38:R39"/>
    <mergeCell ref="S38:S39"/>
    <mergeCell ref="D40:D41"/>
    <mergeCell ref="E40:E41"/>
    <mergeCell ref="F40:F41"/>
    <mergeCell ref="R40:R41"/>
    <mergeCell ref="S40:S41"/>
    <mergeCell ref="N41:O41"/>
    <mergeCell ref="I40:I41"/>
    <mergeCell ref="J40:J41"/>
    <mergeCell ref="N40:O40"/>
    <mergeCell ref="Q40:Q41"/>
    <mergeCell ref="B38:B39"/>
    <mergeCell ref="C38:C39"/>
    <mergeCell ref="D38:D39"/>
    <mergeCell ref="E38:E39"/>
    <mergeCell ref="F38:F39"/>
    <mergeCell ref="R42:R43"/>
    <mergeCell ref="S42:S43"/>
    <mergeCell ref="B44:B45"/>
    <mergeCell ref="C44:C45"/>
    <mergeCell ref="D44:D45"/>
    <mergeCell ref="E44:E45"/>
    <mergeCell ref="F44:F45"/>
    <mergeCell ref="R44:R45"/>
    <mergeCell ref="S44:S45"/>
    <mergeCell ref="N45:O45"/>
    <mergeCell ref="B42:B43"/>
    <mergeCell ref="C42:C43"/>
    <mergeCell ref="D42:D43"/>
    <mergeCell ref="E42:E43"/>
    <mergeCell ref="F42:F43"/>
    <mergeCell ref="G42:G43"/>
    <mergeCell ref="H42:H43"/>
    <mergeCell ref="B40:B41"/>
    <mergeCell ref="C40:C41"/>
    <mergeCell ref="I49:J49"/>
    <mergeCell ref="N49:O49"/>
    <mergeCell ref="G44:G45"/>
    <mergeCell ref="H44:H45"/>
    <mergeCell ref="I44:I45"/>
    <mergeCell ref="J44:J45"/>
    <mergeCell ref="N44:O44"/>
    <mergeCell ref="Q44:Q45"/>
    <mergeCell ref="I42:I43"/>
    <mergeCell ref="J42:J43"/>
    <mergeCell ref="Q42:Q43"/>
    <mergeCell ref="N47:O47"/>
    <mergeCell ref="N46:O46"/>
    <mergeCell ref="Q46:Q47"/>
    <mergeCell ref="T9:U9"/>
    <mergeCell ref="A5:U5"/>
    <mergeCell ref="A6:C6"/>
    <mergeCell ref="D6:U6"/>
    <mergeCell ref="A7:C7"/>
    <mergeCell ref="D7:U7"/>
    <mergeCell ref="A8:U8"/>
    <mergeCell ref="A1:U4"/>
    <mergeCell ref="T11:T12"/>
    <mergeCell ref="U11:U12"/>
    <mergeCell ref="J11:J12"/>
    <mergeCell ref="K11:L11"/>
    <mergeCell ref="Q11:Q12"/>
    <mergeCell ref="R11:R12"/>
    <mergeCell ref="S11:S12"/>
    <mergeCell ref="A11:A22"/>
    <mergeCell ref="B11:B12"/>
    <mergeCell ref="C11:C12"/>
    <mergeCell ref="D11:D12"/>
    <mergeCell ref="E11:E12"/>
    <mergeCell ref="F11:F12"/>
    <mergeCell ref="G11:G12"/>
    <mergeCell ref="H11:H12"/>
    <mergeCell ref="I11:I12"/>
    <mergeCell ref="T38:T39"/>
    <mergeCell ref="U38:U39"/>
    <mergeCell ref="T17:T18"/>
    <mergeCell ref="U17:U18"/>
    <mergeCell ref="T19:T20"/>
    <mergeCell ref="U19:U20"/>
    <mergeCell ref="T21:T22"/>
    <mergeCell ref="U21:U22"/>
    <mergeCell ref="T34:T35"/>
    <mergeCell ref="U34:U35"/>
    <mergeCell ref="T40:T41"/>
    <mergeCell ref="U40:U41"/>
    <mergeCell ref="T42:T43"/>
    <mergeCell ref="U42:U43"/>
    <mergeCell ref="T44:T45"/>
    <mergeCell ref="U44:U45"/>
    <mergeCell ref="T46:T47"/>
    <mergeCell ref="U46:U47"/>
    <mergeCell ref="S13:S14"/>
    <mergeCell ref="S15:S16"/>
    <mergeCell ref="T13:T14"/>
    <mergeCell ref="T15:T16"/>
    <mergeCell ref="U13:U14"/>
    <mergeCell ref="U15:U16"/>
    <mergeCell ref="T23:T27"/>
    <mergeCell ref="U23:U27"/>
    <mergeCell ref="T28:T29"/>
    <mergeCell ref="U28:U29"/>
    <mergeCell ref="T30:T31"/>
    <mergeCell ref="U30:U31"/>
    <mergeCell ref="T32:T33"/>
    <mergeCell ref="U32:U33"/>
    <mergeCell ref="T36:T37"/>
    <mergeCell ref="U36:U37"/>
  </mergeCells>
  <hyperlinks>
    <hyperlink ref="U21" r:id="rId1" display="https://www.mineducacion.gov.co/portal/atencion-al-ciudadano/Transparencia-y-acceso-a-informacion-publica/349495:Transparencia-y-acceso-a-informacion-publica" xr:uid="{6B45229A-DEA4-4398-959F-EE646D3568C6}"/>
    <hyperlink ref="U28" r:id="rId2" display="https://educacionrindecuentas.mineducacion.gov.co/" xr:uid="{8888E298-2BDE-4DDB-8E84-FFB09837BB5A}"/>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filterMode="1">
    <tabColor theme="0"/>
  </sheetPr>
  <dimension ref="A1:N28"/>
  <sheetViews>
    <sheetView topLeftCell="E26" zoomScale="80" zoomScaleNormal="80" zoomScaleSheetLayoutView="70" workbookViewId="0">
      <selection activeCell="M27" sqref="M27"/>
    </sheetView>
  </sheetViews>
  <sheetFormatPr baseColWidth="10" defaultColWidth="11.42578125" defaultRowHeight="14.25" x14ac:dyDescent="0.2"/>
  <cols>
    <col min="1" max="1" width="32.42578125" style="2" customWidth="1"/>
    <col min="2" max="2" width="14.7109375" style="2" customWidth="1"/>
    <col min="3" max="3" width="51" style="2" customWidth="1"/>
    <col min="4" max="4" width="39.7109375" style="2" customWidth="1"/>
    <col min="5" max="5" width="33.28515625" style="2" customWidth="1"/>
    <col min="6" max="6" width="16" style="2" customWidth="1"/>
    <col min="7" max="7" width="16.42578125" style="2" customWidth="1"/>
    <col min="8" max="8" width="14.85546875" style="2" customWidth="1"/>
    <col min="9" max="9" width="14.42578125" style="2" customWidth="1"/>
    <col min="10" max="10" width="14.140625" style="2" customWidth="1"/>
    <col min="11" max="11" width="15.28515625" style="2" customWidth="1"/>
    <col min="12" max="12" width="44.140625" style="191" customWidth="1"/>
    <col min="13" max="13" width="47.140625" style="191" customWidth="1"/>
    <col min="14" max="14" width="26.140625" style="2" customWidth="1"/>
    <col min="15" max="16384" width="11.42578125" style="2"/>
  </cols>
  <sheetData>
    <row r="1" spans="1:14" s="1" customFormat="1" ht="34.5" customHeight="1" x14ac:dyDescent="0.25">
      <c r="A1" s="397" t="s">
        <v>329</v>
      </c>
      <c r="B1" s="397"/>
      <c r="C1" s="397"/>
      <c r="D1" s="397"/>
      <c r="E1" s="397"/>
      <c r="F1" s="397"/>
      <c r="G1" s="397"/>
      <c r="H1" s="397"/>
      <c r="I1" s="397"/>
      <c r="J1" s="397"/>
      <c r="K1" s="397"/>
      <c r="L1" s="398"/>
      <c r="M1" s="398"/>
    </row>
    <row r="2" spans="1:14" s="1" customFormat="1" ht="34.5" customHeight="1" thickBot="1" x14ac:dyDescent="0.3">
      <c r="A2" s="399"/>
      <c r="B2" s="399"/>
      <c r="C2" s="399"/>
      <c r="D2" s="399"/>
      <c r="E2" s="399"/>
      <c r="F2" s="399"/>
      <c r="G2" s="399"/>
      <c r="H2" s="399"/>
      <c r="I2" s="399"/>
      <c r="J2" s="399"/>
      <c r="K2" s="399"/>
      <c r="L2" s="400"/>
      <c r="M2" s="400"/>
    </row>
    <row r="3" spans="1:14" ht="30.6" customHeight="1" thickBot="1" x14ac:dyDescent="0.25">
      <c r="A3" s="402" t="s">
        <v>408</v>
      </c>
      <c r="B3" s="403"/>
      <c r="C3" s="403"/>
      <c r="D3" s="403"/>
      <c r="E3" s="403"/>
      <c r="F3" s="403"/>
      <c r="G3" s="403"/>
      <c r="H3" s="403"/>
      <c r="I3" s="403"/>
      <c r="J3" s="403"/>
      <c r="K3" s="403"/>
      <c r="L3" s="404"/>
      <c r="M3" s="405"/>
    </row>
    <row r="4" spans="1:14" ht="36.6" customHeight="1" thickBot="1" x14ac:dyDescent="0.25">
      <c r="A4" s="406" t="s">
        <v>402</v>
      </c>
      <c r="B4" s="407"/>
      <c r="C4" s="408"/>
      <c r="D4" s="409" t="s">
        <v>542</v>
      </c>
      <c r="E4" s="410"/>
      <c r="F4" s="410"/>
      <c r="G4" s="410"/>
      <c r="H4" s="410"/>
      <c r="I4" s="410"/>
      <c r="J4" s="410"/>
      <c r="K4" s="410"/>
      <c r="L4" s="410"/>
      <c r="M4" s="411"/>
    </row>
    <row r="5" spans="1:14" ht="40.9" customHeight="1" thickBot="1" x14ac:dyDescent="0.25">
      <c r="A5" s="406" t="s">
        <v>403</v>
      </c>
      <c r="B5" s="407"/>
      <c r="C5" s="408"/>
      <c r="D5" s="409" t="s">
        <v>413</v>
      </c>
      <c r="E5" s="410"/>
      <c r="F5" s="410"/>
      <c r="G5" s="410"/>
      <c r="H5" s="410"/>
      <c r="I5" s="410"/>
      <c r="J5" s="410"/>
      <c r="K5" s="410"/>
      <c r="L5" s="410"/>
      <c r="M5" s="411"/>
    </row>
    <row r="6" spans="1:14" ht="38.25" customHeight="1" thickBot="1" x14ac:dyDescent="0.25">
      <c r="A6" s="412" t="s">
        <v>86</v>
      </c>
      <c r="B6" s="413"/>
      <c r="C6" s="413"/>
      <c r="D6" s="413"/>
      <c r="E6" s="413"/>
      <c r="F6" s="413"/>
      <c r="G6" s="413"/>
      <c r="H6" s="413"/>
      <c r="I6" s="413"/>
      <c r="J6" s="413"/>
      <c r="K6" s="413"/>
      <c r="L6" s="414"/>
      <c r="M6" s="415"/>
    </row>
    <row r="7" spans="1:14" ht="33" customHeight="1" x14ac:dyDescent="0.2">
      <c r="A7" s="421" t="s">
        <v>84</v>
      </c>
      <c r="B7" s="422" t="s">
        <v>83</v>
      </c>
      <c r="C7" s="422"/>
      <c r="D7" s="423" t="s">
        <v>82</v>
      </c>
      <c r="E7" s="424" t="s">
        <v>81</v>
      </c>
      <c r="F7" s="425" t="s">
        <v>80</v>
      </c>
      <c r="G7" s="426"/>
      <c r="H7" s="427" t="s">
        <v>79</v>
      </c>
      <c r="I7" s="428"/>
      <c r="J7" s="428"/>
      <c r="K7" s="429"/>
      <c r="L7" s="419" t="s">
        <v>405</v>
      </c>
      <c r="M7" s="420"/>
    </row>
    <row r="8" spans="1:14" ht="30" x14ac:dyDescent="0.2">
      <c r="A8" s="421"/>
      <c r="B8" s="422"/>
      <c r="C8" s="422"/>
      <c r="D8" s="423"/>
      <c r="E8" s="424"/>
      <c r="F8" s="20" t="s">
        <v>78</v>
      </c>
      <c r="G8" s="20" t="s">
        <v>78</v>
      </c>
      <c r="H8" s="21" t="s">
        <v>77</v>
      </c>
      <c r="I8" s="22" t="s">
        <v>254</v>
      </c>
      <c r="J8" s="30" t="s">
        <v>255</v>
      </c>
      <c r="K8" s="21" t="s">
        <v>256</v>
      </c>
      <c r="L8" s="185" t="s">
        <v>406</v>
      </c>
      <c r="M8" s="186" t="s">
        <v>407</v>
      </c>
    </row>
    <row r="9" spans="1:14" ht="141.75" customHeight="1" x14ac:dyDescent="0.2">
      <c r="A9" s="401" t="s">
        <v>87</v>
      </c>
      <c r="B9" s="34" t="s">
        <v>75</v>
      </c>
      <c r="C9" s="58" t="s">
        <v>88</v>
      </c>
      <c r="D9" s="59" t="s">
        <v>89</v>
      </c>
      <c r="E9" s="59" t="s">
        <v>543</v>
      </c>
      <c r="F9" s="31">
        <v>44228</v>
      </c>
      <c r="G9" s="32">
        <v>44561</v>
      </c>
      <c r="H9" s="33">
        <v>0.25</v>
      </c>
      <c r="I9" s="33">
        <v>0.5</v>
      </c>
      <c r="J9" s="33">
        <v>0.75</v>
      </c>
      <c r="K9" s="33">
        <v>1</v>
      </c>
      <c r="L9" s="125" t="s">
        <v>477</v>
      </c>
      <c r="M9" s="125" t="s">
        <v>479</v>
      </c>
    </row>
    <row r="10" spans="1:14" ht="162" customHeight="1" x14ac:dyDescent="0.2">
      <c r="A10" s="401"/>
      <c r="B10" s="35" t="s">
        <v>71</v>
      </c>
      <c r="C10" s="58" t="s">
        <v>544</v>
      </c>
      <c r="D10" s="59" t="s">
        <v>300</v>
      </c>
      <c r="E10" s="59" t="s">
        <v>545</v>
      </c>
      <c r="F10" s="31">
        <v>44228</v>
      </c>
      <c r="G10" s="32">
        <v>44561</v>
      </c>
      <c r="H10" s="33">
        <v>0.25</v>
      </c>
      <c r="I10" s="33">
        <v>0.5</v>
      </c>
      <c r="J10" s="33">
        <v>0.75</v>
      </c>
      <c r="K10" s="33">
        <v>1</v>
      </c>
      <c r="L10" s="189" t="s">
        <v>478</v>
      </c>
      <c r="M10" s="125" t="s">
        <v>480</v>
      </c>
    </row>
    <row r="11" spans="1:14" s="73" customFormat="1" ht="137.25" customHeight="1" x14ac:dyDescent="0.2">
      <c r="A11" s="401"/>
      <c r="B11" s="68" t="s">
        <v>69</v>
      </c>
      <c r="C11" s="67" t="s">
        <v>306</v>
      </c>
      <c r="D11" s="69" t="s">
        <v>90</v>
      </c>
      <c r="E11" s="69" t="s">
        <v>40</v>
      </c>
      <c r="F11" s="70">
        <v>44228</v>
      </c>
      <c r="G11" s="71">
        <v>44561</v>
      </c>
      <c r="H11" s="72">
        <v>0.25</v>
      </c>
      <c r="I11" s="72">
        <v>0.25</v>
      </c>
      <c r="J11" s="72">
        <v>0.25</v>
      </c>
      <c r="K11" s="72">
        <v>0.25</v>
      </c>
      <c r="L11" s="187" t="s">
        <v>546</v>
      </c>
      <c r="M11" s="187" t="s">
        <v>513</v>
      </c>
      <c r="N11" s="184"/>
    </row>
    <row r="12" spans="1:14" s="86" customFormat="1" ht="152.25" customHeight="1" x14ac:dyDescent="0.2">
      <c r="A12" s="401" t="s">
        <v>91</v>
      </c>
      <c r="B12" s="80" t="s">
        <v>41</v>
      </c>
      <c r="C12" s="81" t="s">
        <v>92</v>
      </c>
      <c r="D12" s="82" t="s">
        <v>547</v>
      </c>
      <c r="E12" s="82" t="s">
        <v>93</v>
      </c>
      <c r="F12" s="83">
        <v>44228</v>
      </c>
      <c r="G12" s="84">
        <v>44561</v>
      </c>
      <c r="H12" s="85">
        <v>0.25</v>
      </c>
      <c r="I12" s="85">
        <v>0.5</v>
      </c>
      <c r="J12" s="85">
        <v>0.75</v>
      </c>
      <c r="K12" s="85">
        <v>1</v>
      </c>
      <c r="L12" s="125" t="s">
        <v>481</v>
      </c>
      <c r="M12" s="126" t="s">
        <v>483</v>
      </c>
    </row>
    <row r="13" spans="1:14" s="86" customFormat="1" ht="105" customHeight="1" x14ac:dyDescent="0.2">
      <c r="A13" s="401"/>
      <c r="B13" s="80" t="s">
        <v>39</v>
      </c>
      <c r="C13" s="81" t="s">
        <v>548</v>
      </c>
      <c r="D13" s="82" t="s">
        <v>301</v>
      </c>
      <c r="E13" s="82" t="s">
        <v>373</v>
      </c>
      <c r="F13" s="83">
        <v>44228</v>
      </c>
      <c r="G13" s="84">
        <v>44561</v>
      </c>
      <c r="H13" s="85">
        <v>0.25</v>
      </c>
      <c r="I13" s="85">
        <v>0.5</v>
      </c>
      <c r="J13" s="85">
        <v>0.75</v>
      </c>
      <c r="K13" s="85">
        <v>1</v>
      </c>
      <c r="L13" s="187" t="s">
        <v>482</v>
      </c>
      <c r="M13" s="187" t="s">
        <v>600</v>
      </c>
      <c r="N13" s="127"/>
    </row>
    <row r="14" spans="1:14" s="86" customFormat="1" ht="123.75" customHeight="1" x14ac:dyDescent="0.2">
      <c r="A14" s="401"/>
      <c r="B14" s="80" t="s">
        <v>263</v>
      </c>
      <c r="C14" s="81" t="s">
        <v>549</v>
      </c>
      <c r="D14" s="82" t="s">
        <v>302</v>
      </c>
      <c r="E14" s="82" t="s">
        <v>93</v>
      </c>
      <c r="F14" s="83">
        <v>44228</v>
      </c>
      <c r="G14" s="84">
        <v>44561</v>
      </c>
      <c r="H14" s="85">
        <v>0.25</v>
      </c>
      <c r="I14" s="85">
        <v>0.5</v>
      </c>
      <c r="J14" s="85">
        <v>0.75</v>
      </c>
      <c r="K14" s="85">
        <v>1</v>
      </c>
      <c r="L14" s="190" t="s">
        <v>484</v>
      </c>
      <c r="M14" s="126" t="s">
        <v>485</v>
      </c>
    </row>
    <row r="15" spans="1:14" ht="111" customHeight="1" x14ac:dyDescent="0.2">
      <c r="A15" s="401" t="s">
        <v>94</v>
      </c>
      <c r="B15" s="35" t="s">
        <v>36</v>
      </c>
      <c r="C15" s="58" t="s">
        <v>303</v>
      </c>
      <c r="D15" s="59" t="s">
        <v>550</v>
      </c>
      <c r="E15" s="59" t="s">
        <v>93</v>
      </c>
      <c r="F15" s="31">
        <v>44200</v>
      </c>
      <c r="G15" s="32">
        <v>44561</v>
      </c>
      <c r="H15" s="33">
        <v>0.25</v>
      </c>
      <c r="I15" s="33">
        <v>0.5</v>
      </c>
      <c r="J15" s="33">
        <v>0.75</v>
      </c>
      <c r="K15" s="33">
        <v>1</v>
      </c>
      <c r="L15" s="125" t="s">
        <v>601</v>
      </c>
      <c r="M15" s="125" t="s">
        <v>602</v>
      </c>
    </row>
    <row r="16" spans="1:14" ht="111" customHeight="1" x14ac:dyDescent="0.2">
      <c r="A16" s="401"/>
      <c r="B16" s="35" t="s">
        <v>95</v>
      </c>
      <c r="C16" s="58" t="s">
        <v>551</v>
      </c>
      <c r="D16" s="59" t="s">
        <v>552</v>
      </c>
      <c r="E16" s="59" t="s">
        <v>97</v>
      </c>
      <c r="F16" s="31">
        <v>44200</v>
      </c>
      <c r="G16" s="32">
        <v>44561</v>
      </c>
      <c r="H16" s="33">
        <v>0.25</v>
      </c>
      <c r="I16" s="33">
        <v>0.5</v>
      </c>
      <c r="J16" s="33">
        <v>0.75</v>
      </c>
      <c r="K16" s="33">
        <v>1</v>
      </c>
      <c r="L16" s="125" t="s">
        <v>486</v>
      </c>
      <c r="M16" s="125" t="s">
        <v>515</v>
      </c>
    </row>
    <row r="17" spans="1:13" ht="144" customHeight="1" x14ac:dyDescent="0.2">
      <c r="A17" s="401"/>
      <c r="B17" s="68" t="s">
        <v>34</v>
      </c>
      <c r="C17" s="67" t="s">
        <v>96</v>
      </c>
      <c r="D17" s="69" t="s">
        <v>553</v>
      </c>
      <c r="E17" s="69" t="s">
        <v>97</v>
      </c>
      <c r="F17" s="70">
        <v>43832</v>
      </c>
      <c r="G17" s="71">
        <v>44196</v>
      </c>
      <c r="H17" s="72">
        <v>0.25</v>
      </c>
      <c r="I17" s="72">
        <v>0.25</v>
      </c>
      <c r="J17" s="72">
        <v>0.25</v>
      </c>
      <c r="K17" s="72">
        <v>0.25</v>
      </c>
      <c r="L17" s="125" t="s">
        <v>603</v>
      </c>
      <c r="M17" s="125" t="s">
        <v>514</v>
      </c>
    </row>
    <row r="18" spans="1:13" ht="102.75" customHeight="1" x14ac:dyDescent="0.2">
      <c r="A18" s="401"/>
      <c r="B18" s="68" t="s">
        <v>31</v>
      </c>
      <c r="C18" s="78" t="s">
        <v>98</v>
      </c>
      <c r="D18" s="78" t="s">
        <v>99</v>
      </c>
      <c r="E18" s="69" t="s">
        <v>40</v>
      </c>
      <c r="F18" s="70">
        <v>44198</v>
      </c>
      <c r="G18" s="71">
        <v>44561</v>
      </c>
      <c r="H18" s="72">
        <v>0</v>
      </c>
      <c r="I18" s="72">
        <v>0</v>
      </c>
      <c r="J18" s="72">
        <v>0.5</v>
      </c>
      <c r="K18" s="72">
        <v>1</v>
      </c>
      <c r="L18" s="187" t="s">
        <v>461</v>
      </c>
      <c r="M18" s="187" t="s">
        <v>462</v>
      </c>
    </row>
    <row r="19" spans="1:13" ht="77.25" hidden="1" customHeight="1" x14ac:dyDescent="0.2">
      <c r="A19" s="416" t="s">
        <v>100</v>
      </c>
      <c r="B19" s="68" t="s">
        <v>21</v>
      </c>
      <c r="C19" s="67" t="s">
        <v>487</v>
      </c>
      <c r="D19" s="69" t="s">
        <v>101</v>
      </c>
      <c r="E19" s="69" t="s">
        <v>102</v>
      </c>
      <c r="F19" s="70">
        <v>44200</v>
      </c>
      <c r="G19" s="71">
        <v>44561</v>
      </c>
      <c r="H19" s="72">
        <v>0.25</v>
      </c>
      <c r="I19" s="72">
        <v>0.5</v>
      </c>
      <c r="J19" s="72">
        <v>0.75</v>
      </c>
      <c r="K19" s="72">
        <v>1</v>
      </c>
      <c r="L19" s="2"/>
      <c r="M19" s="2"/>
    </row>
    <row r="20" spans="1:13" ht="107.25" customHeight="1" x14ac:dyDescent="0.2">
      <c r="A20" s="417"/>
      <c r="B20" s="68" t="s">
        <v>21</v>
      </c>
      <c r="C20" s="128" t="s">
        <v>487</v>
      </c>
      <c r="D20" s="129" t="s">
        <v>101</v>
      </c>
      <c r="E20" s="129" t="s">
        <v>93</v>
      </c>
      <c r="F20" s="130">
        <v>44200</v>
      </c>
      <c r="G20" s="131">
        <v>44561</v>
      </c>
      <c r="H20" s="132">
        <v>0.75</v>
      </c>
      <c r="I20" s="132">
        <v>0.5</v>
      </c>
      <c r="J20" s="132">
        <v>0.75</v>
      </c>
      <c r="K20" s="132">
        <v>1</v>
      </c>
      <c r="L20" s="125" t="s">
        <v>488</v>
      </c>
      <c r="M20" s="192" t="s">
        <v>513</v>
      </c>
    </row>
    <row r="21" spans="1:13" ht="173.25" customHeight="1" x14ac:dyDescent="0.2">
      <c r="A21" s="417"/>
      <c r="B21" s="68" t="s">
        <v>19</v>
      </c>
      <c r="C21" s="67" t="s">
        <v>304</v>
      </c>
      <c r="D21" s="69" t="s">
        <v>305</v>
      </c>
      <c r="E21" s="69" t="s">
        <v>102</v>
      </c>
      <c r="F21" s="70">
        <v>44200</v>
      </c>
      <c r="G21" s="71">
        <v>44561</v>
      </c>
      <c r="H21" s="72">
        <v>0.25</v>
      </c>
      <c r="I21" s="72">
        <v>0.5</v>
      </c>
      <c r="J21" s="72">
        <v>0.75</v>
      </c>
      <c r="K21" s="72">
        <v>1</v>
      </c>
      <c r="L21" s="125" t="s">
        <v>554</v>
      </c>
      <c r="M21" s="126" t="s">
        <v>555</v>
      </c>
    </row>
    <row r="22" spans="1:13" ht="60" customHeight="1" x14ac:dyDescent="0.2">
      <c r="A22" s="417"/>
      <c r="B22" s="68" t="s">
        <v>105</v>
      </c>
      <c r="C22" s="67" t="s">
        <v>103</v>
      </c>
      <c r="D22" s="69" t="s">
        <v>104</v>
      </c>
      <c r="E22" s="69" t="s">
        <v>40</v>
      </c>
      <c r="F22" s="70">
        <v>44198</v>
      </c>
      <c r="G22" s="71">
        <v>44561</v>
      </c>
      <c r="H22" s="72">
        <v>0.25</v>
      </c>
      <c r="I22" s="72">
        <v>0.25</v>
      </c>
      <c r="J22" s="72">
        <v>0.25</v>
      </c>
      <c r="K22" s="72">
        <v>0.25</v>
      </c>
      <c r="L22" s="187" t="s">
        <v>556</v>
      </c>
      <c r="M22" s="187" t="s">
        <v>463</v>
      </c>
    </row>
    <row r="23" spans="1:13" ht="213" customHeight="1" x14ac:dyDescent="0.2">
      <c r="A23" s="417"/>
      <c r="B23" s="68" t="s">
        <v>107</v>
      </c>
      <c r="C23" s="67" t="s">
        <v>106</v>
      </c>
      <c r="D23" s="69" t="s">
        <v>257</v>
      </c>
      <c r="E23" s="69" t="s">
        <v>40</v>
      </c>
      <c r="F23" s="70">
        <v>44198</v>
      </c>
      <c r="G23" s="71">
        <v>44561</v>
      </c>
      <c r="H23" s="72">
        <v>0.25</v>
      </c>
      <c r="I23" s="72">
        <v>0.25</v>
      </c>
      <c r="J23" s="72">
        <v>0.25</v>
      </c>
      <c r="K23" s="72">
        <v>0.25</v>
      </c>
      <c r="L23" s="187" t="s">
        <v>557</v>
      </c>
      <c r="M23" s="188" t="s">
        <v>604</v>
      </c>
    </row>
    <row r="24" spans="1:13" ht="226.5" customHeight="1" x14ac:dyDescent="0.2">
      <c r="A24" s="417"/>
      <c r="B24" s="68" t="s">
        <v>362</v>
      </c>
      <c r="C24" s="78" t="s">
        <v>558</v>
      </c>
      <c r="D24" s="79" t="s">
        <v>108</v>
      </c>
      <c r="E24" s="69" t="s">
        <v>40</v>
      </c>
      <c r="F24" s="70">
        <v>44287</v>
      </c>
      <c r="G24" s="71">
        <v>44561</v>
      </c>
      <c r="H24" s="72">
        <v>0</v>
      </c>
      <c r="I24" s="72">
        <v>0.33</v>
      </c>
      <c r="J24" s="72">
        <v>0.66</v>
      </c>
      <c r="K24" s="72">
        <v>1</v>
      </c>
      <c r="L24" s="187" t="s">
        <v>605</v>
      </c>
      <c r="M24" s="187" t="s">
        <v>464</v>
      </c>
    </row>
    <row r="25" spans="1:13" ht="160.5" customHeight="1" x14ac:dyDescent="0.2">
      <c r="A25" s="418"/>
      <c r="B25" s="68" t="s">
        <v>363</v>
      </c>
      <c r="C25" s="78" t="s">
        <v>355</v>
      </c>
      <c r="D25" s="79" t="s">
        <v>336</v>
      </c>
      <c r="E25" s="78" t="s">
        <v>364</v>
      </c>
      <c r="F25" s="70">
        <v>44228</v>
      </c>
      <c r="G25" s="71">
        <v>44561</v>
      </c>
      <c r="H25" s="72">
        <v>0.25</v>
      </c>
      <c r="I25" s="72">
        <v>0.5</v>
      </c>
      <c r="J25" s="72">
        <v>0.75</v>
      </c>
      <c r="K25" s="72">
        <v>1</v>
      </c>
      <c r="L25" s="187" t="s">
        <v>465</v>
      </c>
      <c r="M25" s="187" t="s">
        <v>606</v>
      </c>
    </row>
    <row r="26" spans="1:13" ht="150" customHeight="1" x14ac:dyDescent="0.2">
      <c r="A26" s="401" t="s">
        <v>109</v>
      </c>
      <c r="B26" s="35" t="s">
        <v>14</v>
      </c>
      <c r="C26" s="58" t="s">
        <v>110</v>
      </c>
      <c r="D26" s="59" t="s">
        <v>258</v>
      </c>
      <c r="E26" s="59" t="s">
        <v>372</v>
      </c>
      <c r="F26" s="31">
        <v>44378</v>
      </c>
      <c r="G26" s="32">
        <v>44561</v>
      </c>
      <c r="H26" s="33">
        <v>0</v>
      </c>
      <c r="I26" s="33">
        <v>0</v>
      </c>
      <c r="J26" s="33">
        <v>0.5</v>
      </c>
      <c r="K26" s="33">
        <v>0.5</v>
      </c>
      <c r="L26" s="125" t="s">
        <v>559</v>
      </c>
      <c r="M26" s="125" t="s">
        <v>607</v>
      </c>
    </row>
    <row r="27" spans="1:13" ht="75.75" customHeight="1" x14ac:dyDescent="0.2">
      <c r="A27" s="401"/>
      <c r="B27" s="35" t="s">
        <v>12</v>
      </c>
      <c r="C27" s="63" t="s">
        <v>560</v>
      </c>
      <c r="D27" s="63" t="s">
        <v>560</v>
      </c>
      <c r="E27" s="63" t="s">
        <v>102</v>
      </c>
      <c r="F27" s="60">
        <v>44200</v>
      </c>
      <c r="G27" s="61">
        <v>44561</v>
      </c>
      <c r="H27" s="62">
        <v>0.25</v>
      </c>
      <c r="I27" s="62">
        <v>0.5</v>
      </c>
      <c r="J27" s="62">
        <v>0.75</v>
      </c>
      <c r="K27" s="62">
        <v>1</v>
      </c>
      <c r="L27" s="125" t="s">
        <v>561</v>
      </c>
      <c r="M27" s="125" t="s">
        <v>562</v>
      </c>
    </row>
    <row r="28" spans="1:13" ht="15" x14ac:dyDescent="0.2">
      <c r="B28" s="3"/>
      <c r="C28" s="3"/>
      <c r="D28" s="3"/>
      <c r="E28" s="3"/>
      <c r="F28" s="3"/>
      <c r="G28" s="3"/>
      <c r="H28" s="3"/>
      <c r="I28" s="3"/>
      <c r="J28" s="3"/>
      <c r="K28" s="3"/>
    </row>
  </sheetData>
  <autoFilter ref="A8:K27" xr:uid="{EA8E6178-E211-472A-9C27-73F4EFD6C69A}">
    <filterColumn colId="1" showButton="0"/>
    <filterColumn colId="4">
      <filters>
        <filter val="Subdirección de Desarrollo Organizacional"/>
      </filters>
    </filterColumn>
  </autoFilter>
  <mergeCells count="19">
    <mergeCell ref="A15:A18"/>
    <mergeCell ref="A26:A27"/>
    <mergeCell ref="A12:A14"/>
    <mergeCell ref="A19:A25"/>
    <mergeCell ref="L7:M7"/>
    <mergeCell ref="A7:A8"/>
    <mergeCell ref="B7:C8"/>
    <mergeCell ref="D7:D8"/>
    <mergeCell ref="E7:E8"/>
    <mergeCell ref="F7:G7"/>
    <mergeCell ref="H7:K7"/>
    <mergeCell ref="A1:M2"/>
    <mergeCell ref="A9:A11"/>
    <mergeCell ref="A3:M3"/>
    <mergeCell ref="A4:C4"/>
    <mergeCell ref="D4:M4"/>
    <mergeCell ref="A5:C5"/>
    <mergeCell ref="D5:M5"/>
    <mergeCell ref="A6:M6"/>
  </mergeCells>
  <hyperlinks>
    <hyperlink ref="M23" r:id="rId1" display="https://www.mineducacion.gov.co/portal/micrositios-institucionales/Modelo-Integrado-de-Planeacion-y-Gestion/398739:" xr:uid="{C681CA53-F516-4AB6-86C2-C8D567523A13}"/>
    <hyperlink ref="M12" r:id="rId2" display="https://ws-bpm.inconcertcc.com/WebCallback/" xr:uid="{B2F8E2D9-9A07-4F36-BAD2-674F3BD52309}"/>
    <hyperlink ref="M14" r:id="rId3" display="https://www.mineducacion.gov.co/1759/articles-349495_recurso_137.pdf " xr:uid="{0BE78EAA-8CB7-4515-B903-2F1C03D82A9F}"/>
    <hyperlink ref="M16" r:id="rId4" display="https://intranetmen.mineducacion.gov.co/nuestros-medios/Pages/Hist%C3%B3rico%20de%20videos/2021/Aqosto/Deberes-de-las-autoridades.aspx " xr:uid="{2950598A-99D9-4ED0-8BAD-FDDDA7BA6629}"/>
    <hyperlink ref="M21" r:id="rId5" display="https://intranetmen.mineducacion.gov.co/nuestros-medios/Pages/Hist%C3%B3rico%20de%20videos/2021/Aqosto/Deberes-de-las-autoridades.aspx " xr:uid="{83448690-99FB-4A78-91D6-7BB298A8ACDA}"/>
  </hyperlinks>
  <pageMargins left="0.7" right="0.7" top="0.75" bottom="0.75" header="0.3" footer="0.3"/>
  <pageSetup scale="40" orientation="portrait" horizontalDpi="4294967294" verticalDpi="4294967294"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480B1-2DBF-4CE1-8185-CFE3DE68C49B}">
  <sheetPr filterMode="1">
    <tabColor theme="0"/>
  </sheetPr>
  <dimension ref="B1:N46"/>
  <sheetViews>
    <sheetView topLeftCell="I17" zoomScale="80" zoomScaleNormal="80" zoomScaleSheetLayoutView="80" workbookViewId="0">
      <selection activeCell="N17" sqref="N17"/>
    </sheetView>
  </sheetViews>
  <sheetFormatPr baseColWidth="10" defaultColWidth="11.42578125" defaultRowHeight="15.75" x14ac:dyDescent="0.25"/>
  <cols>
    <col min="1" max="1" width="5" style="95" customWidth="1"/>
    <col min="2" max="2" width="36" style="95" bestFit="1" customWidth="1"/>
    <col min="3" max="3" width="11.42578125" style="95"/>
    <col min="4" max="4" width="70.85546875" style="95" customWidth="1"/>
    <col min="5" max="5" width="68" style="95" customWidth="1"/>
    <col min="6" max="6" width="71.28515625" style="95" customWidth="1"/>
    <col min="7" max="7" width="25.28515625" style="95" customWidth="1"/>
    <col min="8" max="8" width="27.5703125" style="95" customWidth="1"/>
    <col min="9" max="9" width="26.7109375" style="95" customWidth="1"/>
    <col min="10" max="10" width="23.5703125" style="95" customWidth="1"/>
    <col min="11" max="11" width="23.85546875" style="95" customWidth="1"/>
    <col min="12" max="12" width="16.28515625" style="95" customWidth="1"/>
    <col min="13" max="13" width="97.85546875" style="237" customWidth="1"/>
    <col min="14" max="14" width="61.140625" style="238" customWidth="1"/>
    <col min="15" max="16384" width="11.42578125" style="95"/>
  </cols>
  <sheetData>
    <row r="1" spans="2:14" ht="65.25" customHeight="1" x14ac:dyDescent="0.25">
      <c r="B1" s="451" t="s">
        <v>385</v>
      </c>
      <c r="C1" s="451"/>
      <c r="D1" s="451"/>
      <c r="E1" s="451"/>
      <c r="F1" s="451"/>
      <c r="G1" s="451"/>
      <c r="H1" s="451"/>
      <c r="I1" s="451"/>
      <c r="J1" s="451"/>
      <c r="K1" s="451"/>
      <c r="L1" s="451"/>
      <c r="M1" s="451"/>
      <c r="N1" s="451"/>
    </row>
    <row r="2" spans="2:14" ht="15.6" customHeight="1" x14ac:dyDescent="0.25">
      <c r="B2" s="451"/>
      <c r="C2" s="451"/>
      <c r="D2" s="451"/>
      <c r="E2" s="451"/>
      <c r="F2" s="451"/>
      <c r="G2" s="451"/>
      <c r="H2" s="451"/>
      <c r="I2" s="451"/>
      <c r="J2" s="451"/>
      <c r="K2" s="451"/>
      <c r="L2" s="451"/>
      <c r="M2" s="451"/>
      <c r="N2" s="451"/>
    </row>
    <row r="3" spans="2:14" ht="15.6" customHeight="1" x14ac:dyDescent="0.25">
      <c r="B3" s="451"/>
      <c r="C3" s="451"/>
      <c r="D3" s="451"/>
      <c r="E3" s="451"/>
      <c r="F3" s="451"/>
      <c r="G3" s="451"/>
      <c r="H3" s="451"/>
      <c r="I3" s="451"/>
      <c r="J3" s="451"/>
      <c r="K3" s="451"/>
      <c r="L3" s="451"/>
      <c r="M3" s="451"/>
      <c r="N3" s="451"/>
    </row>
    <row r="4" spans="2:14" ht="14.45" customHeight="1" thickBot="1" x14ac:dyDescent="0.3">
      <c r="B4" s="452"/>
      <c r="C4" s="452"/>
      <c r="D4" s="452"/>
      <c r="E4" s="452"/>
      <c r="F4" s="452"/>
      <c r="G4" s="452"/>
      <c r="H4" s="452"/>
      <c r="I4" s="452"/>
      <c r="J4" s="452"/>
      <c r="K4" s="452"/>
      <c r="L4" s="452"/>
      <c r="M4" s="452"/>
      <c r="N4" s="452"/>
    </row>
    <row r="5" spans="2:14" ht="60.6" customHeight="1" thickBot="1" x14ac:dyDescent="0.3">
      <c r="B5" s="257" t="s">
        <v>408</v>
      </c>
      <c r="C5" s="258"/>
      <c r="D5" s="258"/>
      <c r="E5" s="258"/>
      <c r="F5" s="258"/>
      <c r="G5" s="258"/>
      <c r="H5" s="258"/>
      <c r="I5" s="258"/>
      <c r="J5" s="258"/>
      <c r="K5" s="258"/>
      <c r="L5" s="258"/>
      <c r="M5" s="258"/>
      <c r="N5" s="259"/>
    </row>
    <row r="6" spans="2:14" ht="70.150000000000006" customHeight="1" thickBot="1" x14ac:dyDescent="0.3">
      <c r="B6" s="433" t="s">
        <v>402</v>
      </c>
      <c r="C6" s="434"/>
      <c r="D6" s="435"/>
      <c r="E6" s="267" t="s">
        <v>409</v>
      </c>
      <c r="F6" s="268"/>
      <c r="G6" s="268"/>
      <c r="H6" s="268"/>
      <c r="I6" s="268"/>
      <c r="J6" s="268"/>
      <c r="K6" s="268"/>
      <c r="L6" s="268"/>
      <c r="M6" s="268"/>
      <c r="N6" s="269"/>
    </row>
    <row r="7" spans="2:14" ht="84" customHeight="1" thickBot="1" x14ac:dyDescent="0.3">
      <c r="B7" s="436" t="s">
        <v>403</v>
      </c>
      <c r="C7" s="437"/>
      <c r="D7" s="438"/>
      <c r="E7" s="267" t="s">
        <v>413</v>
      </c>
      <c r="F7" s="268"/>
      <c r="G7" s="268"/>
      <c r="H7" s="268"/>
      <c r="I7" s="268"/>
      <c r="J7" s="268"/>
      <c r="K7" s="268"/>
      <c r="L7" s="268"/>
      <c r="M7" s="268"/>
      <c r="N7" s="269"/>
    </row>
    <row r="8" spans="2:14" s="99" customFormat="1" ht="57.6" customHeight="1" x14ac:dyDescent="0.5">
      <c r="B8" s="439" t="s">
        <v>85</v>
      </c>
      <c r="C8" s="440"/>
      <c r="D8" s="440"/>
      <c r="E8" s="440"/>
      <c r="F8" s="440"/>
      <c r="G8" s="440"/>
      <c r="H8" s="440"/>
      <c r="I8" s="440"/>
      <c r="J8" s="440"/>
      <c r="K8" s="440"/>
      <c r="L8" s="440"/>
      <c r="M8" s="440"/>
      <c r="N8" s="440"/>
    </row>
    <row r="9" spans="2:14" s="96" customFormat="1" ht="51.95" customHeight="1" x14ac:dyDescent="0.4">
      <c r="B9" s="441" t="s">
        <v>84</v>
      </c>
      <c r="C9" s="442"/>
      <c r="D9" s="443" t="s">
        <v>83</v>
      </c>
      <c r="E9" s="443" t="s">
        <v>82</v>
      </c>
      <c r="F9" s="445" t="s">
        <v>81</v>
      </c>
      <c r="G9" s="447" t="s">
        <v>80</v>
      </c>
      <c r="H9" s="448"/>
      <c r="I9" s="442" t="s">
        <v>79</v>
      </c>
      <c r="J9" s="449"/>
      <c r="K9" s="449"/>
      <c r="L9" s="450"/>
      <c r="M9" s="431">
        <v>0</v>
      </c>
      <c r="N9" s="432"/>
    </row>
    <row r="10" spans="2:14" s="96" customFormat="1" ht="56.45" customHeight="1" thickBot="1" x14ac:dyDescent="0.45">
      <c r="B10" s="441"/>
      <c r="C10" s="442"/>
      <c r="D10" s="444"/>
      <c r="E10" s="444"/>
      <c r="F10" s="446"/>
      <c r="G10" s="97" t="s">
        <v>78</v>
      </c>
      <c r="H10" s="97" t="s">
        <v>78</v>
      </c>
      <c r="I10" s="98" t="s">
        <v>77</v>
      </c>
      <c r="J10" s="98" t="s">
        <v>259</v>
      </c>
      <c r="K10" s="98" t="s">
        <v>260</v>
      </c>
      <c r="L10" s="98" t="s">
        <v>256</v>
      </c>
      <c r="M10" s="228" t="s">
        <v>406</v>
      </c>
      <c r="N10" s="229" t="s">
        <v>407</v>
      </c>
    </row>
    <row r="11" spans="2:14" s="198" customFormat="1" ht="177.95" customHeight="1" x14ac:dyDescent="0.25">
      <c r="B11" s="453" t="s">
        <v>76</v>
      </c>
      <c r="C11" s="138" t="s">
        <v>75</v>
      </c>
      <c r="D11" s="139" t="s">
        <v>74</v>
      </c>
      <c r="E11" s="193" t="s">
        <v>73</v>
      </c>
      <c r="F11" s="194" t="s">
        <v>72</v>
      </c>
      <c r="G11" s="195">
        <v>44197</v>
      </c>
      <c r="H11" s="195">
        <v>44561</v>
      </c>
      <c r="I11" s="196">
        <v>0.25</v>
      </c>
      <c r="J11" s="196">
        <v>0.5</v>
      </c>
      <c r="K11" s="196">
        <v>0.75</v>
      </c>
      <c r="L11" s="197">
        <v>1</v>
      </c>
      <c r="M11" s="233" t="s">
        <v>516</v>
      </c>
      <c r="N11" s="234" t="s">
        <v>513</v>
      </c>
    </row>
    <row r="12" spans="2:14" s="198" customFormat="1" ht="143.25" customHeight="1" x14ac:dyDescent="0.25">
      <c r="B12" s="453"/>
      <c r="C12" s="138" t="s">
        <v>71</v>
      </c>
      <c r="D12" s="139" t="s">
        <v>307</v>
      </c>
      <c r="E12" s="193" t="s">
        <v>70</v>
      </c>
      <c r="F12" s="199" t="s">
        <v>386</v>
      </c>
      <c r="G12" s="195">
        <v>44197</v>
      </c>
      <c r="H12" s="195">
        <v>44561</v>
      </c>
      <c r="I12" s="196">
        <v>0.25</v>
      </c>
      <c r="J12" s="196">
        <v>0.5</v>
      </c>
      <c r="K12" s="196">
        <v>0.75</v>
      </c>
      <c r="L12" s="197">
        <v>1</v>
      </c>
      <c r="M12" s="233" t="s">
        <v>517</v>
      </c>
      <c r="N12" s="233" t="s">
        <v>580</v>
      </c>
    </row>
    <row r="13" spans="2:14" s="198" customFormat="1" ht="198" x14ac:dyDescent="0.25">
      <c r="B13" s="453"/>
      <c r="C13" s="138" t="s">
        <v>69</v>
      </c>
      <c r="D13" s="139" t="s">
        <v>68</v>
      </c>
      <c r="E13" s="193" t="s">
        <v>387</v>
      </c>
      <c r="F13" s="199" t="s">
        <v>388</v>
      </c>
      <c r="G13" s="195">
        <v>44197</v>
      </c>
      <c r="H13" s="195">
        <v>44561</v>
      </c>
      <c r="I13" s="196">
        <v>0.25</v>
      </c>
      <c r="J13" s="196">
        <v>0.5</v>
      </c>
      <c r="K13" s="196">
        <v>0.75</v>
      </c>
      <c r="L13" s="197">
        <v>1</v>
      </c>
      <c r="M13" s="233" t="s">
        <v>518</v>
      </c>
      <c r="N13" s="233" t="s">
        <v>519</v>
      </c>
    </row>
    <row r="14" spans="2:14" s="198" customFormat="1" ht="287.25" customHeight="1" x14ac:dyDescent="0.25">
      <c r="B14" s="454"/>
      <c r="C14" s="200" t="s">
        <v>67</v>
      </c>
      <c r="D14" s="201" t="s">
        <v>66</v>
      </c>
      <c r="E14" s="202" t="s">
        <v>65</v>
      </c>
      <c r="F14" s="203" t="s">
        <v>64</v>
      </c>
      <c r="G14" s="204">
        <v>44197</v>
      </c>
      <c r="H14" s="204">
        <v>44561</v>
      </c>
      <c r="I14" s="205">
        <v>0.25</v>
      </c>
      <c r="J14" s="196">
        <v>0.5</v>
      </c>
      <c r="K14" s="196">
        <v>0.75</v>
      </c>
      <c r="L14" s="197">
        <v>1</v>
      </c>
      <c r="M14" s="206" t="s">
        <v>520</v>
      </c>
      <c r="N14" s="206" t="s">
        <v>521</v>
      </c>
    </row>
    <row r="15" spans="2:14" s="198" customFormat="1" ht="269.25" customHeight="1" x14ac:dyDescent="0.25">
      <c r="B15" s="453"/>
      <c r="C15" s="138" t="s">
        <v>63</v>
      </c>
      <c r="D15" s="139" t="s">
        <v>62</v>
      </c>
      <c r="E15" s="193" t="s">
        <v>61</v>
      </c>
      <c r="F15" s="199" t="s">
        <v>389</v>
      </c>
      <c r="G15" s="195">
        <v>44197</v>
      </c>
      <c r="H15" s="195">
        <v>44561</v>
      </c>
      <c r="I15" s="196">
        <v>0.25</v>
      </c>
      <c r="J15" s="196">
        <v>0.5</v>
      </c>
      <c r="K15" s="196">
        <v>0.75</v>
      </c>
      <c r="L15" s="197">
        <v>1</v>
      </c>
      <c r="M15" s="233" t="s">
        <v>522</v>
      </c>
      <c r="N15" s="233" t="s">
        <v>523</v>
      </c>
    </row>
    <row r="16" spans="2:14" s="198" customFormat="1" ht="214.5" x14ac:dyDescent="0.25">
      <c r="B16" s="454"/>
      <c r="C16" s="207" t="s">
        <v>60</v>
      </c>
      <c r="D16" s="208" t="s">
        <v>59</v>
      </c>
      <c r="E16" s="209" t="s">
        <v>58</v>
      </c>
      <c r="F16" s="194" t="s">
        <v>57</v>
      </c>
      <c r="G16" s="210">
        <v>44197</v>
      </c>
      <c r="H16" s="210">
        <v>44561</v>
      </c>
      <c r="I16" s="211">
        <v>0.25</v>
      </c>
      <c r="J16" s="196">
        <v>0.5</v>
      </c>
      <c r="K16" s="196">
        <v>0.75</v>
      </c>
      <c r="L16" s="197">
        <v>1</v>
      </c>
      <c r="M16" s="231" t="s">
        <v>581</v>
      </c>
      <c r="N16" s="230" t="s">
        <v>582</v>
      </c>
    </row>
    <row r="17" spans="2:14" s="198" customFormat="1" ht="247.5" x14ac:dyDescent="0.25">
      <c r="B17" s="454"/>
      <c r="C17" s="212" t="s">
        <v>56</v>
      </c>
      <c r="D17" s="213" t="s">
        <v>55</v>
      </c>
      <c r="E17" s="214" t="s">
        <v>54</v>
      </c>
      <c r="F17" s="215" t="s">
        <v>53</v>
      </c>
      <c r="G17" s="216">
        <v>44197</v>
      </c>
      <c r="H17" s="216">
        <v>44561</v>
      </c>
      <c r="I17" s="217">
        <v>0.25</v>
      </c>
      <c r="J17" s="196">
        <v>0.5</v>
      </c>
      <c r="K17" s="196">
        <v>0.75</v>
      </c>
      <c r="L17" s="243">
        <v>1</v>
      </c>
      <c r="M17" s="244" t="s">
        <v>612</v>
      </c>
      <c r="N17" s="244" t="s">
        <v>613</v>
      </c>
    </row>
    <row r="18" spans="2:14" s="219" customFormat="1" ht="60" customHeight="1" x14ac:dyDescent="0.25">
      <c r="B18" s="455"/>
      <c r="C18" s="239" t="s">
        <v>52</v>
      </c>
      <c r="D18" s="213" t="s">
        <v>390</v>
      </c>
      <c r="E18" s="214" t="s">
        <v>330</v>
      </c>
      <c r="F18" s="215" t="s">
        <v>391</v>
      </c>
      <c r="G18" s="216">
        <v>44197</v>
      </c>
      <c r="H18" s="216">
        <v>44286</v>
      </c>
      <c r="I18" s="218">
        <v>0.25</v>
      </c>
      <c r="J18" s="196">
        <v>0.5</v>
      </c>
      <c r="K18" s="196">
        <v>0.75</v>
      </c>
      <c r="L18" s="197">
        <v>1</v>
      </c>
      <c r="M18" s="231" t="s">
        <v>609</v>
      </c>
      <c r="N18" s="231" t="s">
        <v>608</v>
      </c>
    </row>
    <row r="19" spans="2:14" s="224" customFormat="1" ht="63" customHeight="1" x14ac:dyDescent="0.25">
      <c r="B19" s="455"/>
      <c r="C19" s="220" t="s">
        <v>49</v>
      </c>
      <c r="D19" s="221" t="s">
        <v>51</v>
      </c>
      <c r="E19" s="222" t="s">
        <v>50</v>
      </c>
      <c r="F19" s="223" t="s">
        <v>391</v>
      </c>
      <c r="G19" s="216">
        <v>44378</v>
      </c>
      <c r="H19" s="216">
        <v>44469</v>
      </c>
      <c r="I19" s="218">
        <v>0</v>
      </c>
      <c r="J19" s="196">
        <v>0</v>
      </c>
      <c r="K19" s="196">
        <v>0</v>
      </c>
      <c r="L19" s="197">
        <v>1</v>
      </c>
      <c r="M19" s="231" t="s">
        <v>611</v>
      </c>
      <c r="N19" s="231" t="s">
        <v>610</v>
      </c>
    </row>
    <row r="20" spans="2:14" s="224" customFormat="1" ht="115.5" customHeight="1" x14ac:dyDescent="0.25">
      <c r="B20" s="455"/>
      <c r="C20" s="207" t="s">
        <v>46</v>
      </c>
      <c r="D20" s="208" t="s">
        <v>48</v>
      </c>
      <c r="E20" s="209" t="s">
        <v>47</v>
      </c>
      <c r="F20" s="194" t="s">
        <v>40</v>
      </c>
      <c r="G20" s="210">
        <v>44197</v>
      </c>
      <c r="H20" s="210">
        <v>44561</v>
      </c>
      <c r="I20" s="211">
        <v>0.25</v>
      </c>
      <c r="J20" s="196">
        <v>0.5</v>
      </c>
      <c r="K20" s="196">
        <v>0.75</v>
      </c>
      <c r="L20" s="197">
        <v>1</v>
      </c>
      <c r="M20" s="231" t="s">
        <v>466</v>
      </c>
      <c r="N20" s="232" t="s">
        <v>563</v>
      </c>
    </row>
    <row r="21" spans="2:14" s="219" customFormat="1" ht="96.6" customHeight="1" x14ac:dyDescent="0.25">
      <c r="B21" s="456"/>
      <c r="C21" s="207" t="s">
        <v>44</v>
      </c>
      <c r="D21" s="208" t="s">
        <v>392</v>
      </c>
      <c r="E21" s="209" t="s">
        <v>45</v>
      </c>
      <c r="F21" s="194" t="s">
        <v>40</v>
      </c>
      <c r="G21" s="210">
        <v>44197</v>
      </c>
      <c r="H21" s="210">
        <v>44561</v>
      </c>
      <c r="I21" s="211">
        <v>0.25</v>
      </c>
      <c r="J21" s="196">
        <v>0.5</v>
      </c>
      <c r="K21" s="196">
        <v>0.75</v>
      </c>
      <c r="L21" s="197">
        <v>1</v>
      </c>
      <c r="M21" s="231" t="s">
        <v>466</v>
      </c>
      <c r="N21" s="230" t="s">
        <v>583</v>
      </c>
    </row>
    <row r="22" spans="2:14" s="224" customFormat="1" ht="409.6" customHeight="1" x14ac:dyDescent="0.25">
      <c r="B22" s="457"/>
      <c r="C22" s="207" t="s">
        <v>44</v>
      </c>
      <c r="D22" s="208" t="s">
        <v>393</v>
      </c>
      <c r="E22" s="209" t="s">
        <v>394</v>
      </c>
      <c r="F22" s="194" t="s">
        <v>40</v>
      </c>
      <c r="G22" s="210">
        <v>44197</v>
      </c>
      <c r="H22" s="210">
        <v>44561</v>
      </c>
      <c r="I22" s="211">
        <v>0.25</v>
      </c>
      <c r="J22" s="196">
        <v>0.5</v>
      </c>
      <c r="K22" s="196">
        <v>0.75</v>
      </c>
      <c r="L22" s="197">
        <v>1</v>
      </c>
      <c r="M22" s="240" t="s">
        <v>566</v>
      </c>
      <c r="N22" s="230" t="s">
        <v>567</v>
      </c>
    </row>
    <row r="23" spans="2:14" s="225" customFormat="1" ht="125.1" customHeight="1" x14ac:dyDescent="0.25">
      <c r="B23" s="458"/>
      <c r="C23" s="207" t="s">
        <v>43</v>
      </c>
      <c r="D23" s="208" t="s">
        <v>395</v>
      </c>
      <c r="E23" s="209" t="s">
        <v>335</v>
      </c>
      <c r="F23" s="194" t="s">
        <v>40</v>
      </c>
      <c r="G23" s="210">
        <v>44197</v>
      </c>
      <c r="H23" s="210">
        <v>44561</v>
      </c>
      <c r="I23" s="211">
        <v>0.25</v>
      </c>
      <c r="J23" s="196">
        <v>0.5</v>
      </c>
      <c r="K23" s="196">
        <v>0.75</v>
      </c>
      <c r="L23" s="197">
        <v>1</v>
      </c>
      <c r="M23" s="231" t="s">
        <v>568</v>
      </c>
      <c r="N23" s="230" t="s">
        <v>467</v>
      </c>
    </row>
    <row r="24" spans="2:14" s="198" customFormat="1" ht="168.6" customHeight="1" x14ac:dyDescent="0.25">
      <c r="B24" s="453" t="s">
        <v>42</v>
      </c>
      <c r="C24" s="207" t="s">
        <v>41</v>
      </c>
      <c r="D24" s="209" t="s">
        <v>396</v>
      </c>
      <c r="E24" s="209" t="s">
        <v>334</v>
      </c>
      <c r="F24" s="194" t="s">
        <v>40</v>
      </c>
      <c r="G24" s="210">
        <v>44197</v>
      </c>
      <c r="H24" s="210">
        <v>44561</v>
      </c>
      <c r="I24" s="211">
        <v>0.25</v>
      </c>
      <c r="J24" s="196">
        <v>0.5</v>
      </c>
      <c r="K24" s="196">
        <v>0.75</v>
      </c>
      <c r="L24" s="197">
        <v>1</v>
      </c>
      <c r="M24" s="231" t="s">
        <v>468</v>
      </c>
      <c r="N24" s="230" t="s">
        <v>569</v>
      </c>
    </row>
    <row r="25" spans="2:14" s="198" customFormat="1" ht="127.5" customHeight="1" x14ac:dyDescent="0.25">
      <c r="B25" s="453"/>
      <c r="C25" s="207" t="s">
        <v>39</v>
      </c>
      <c r="D25" s="208" t="s">
        <v>261</v>
      </c>
      <c r="E25" s="209" t="s">
        <v>262</v>
      </c>
      <c r="F25" s="194" t="s">
        <v>40</v>
      </c>
      <c r="G25" s="210">
        <v>44197</v>
      </c>
      <c r="H25" s="210">
        <v>44561</v>
      </c>
      <c r="I25" s="211">
        <v>0.25</v>
      </c>
      <c r="J25" s="196">
        <v>0.5</v>
      </c>
      <c r="K25" s="196">
        <v>0.75</v>
      </c>
      <c r="L25" s="197">
        <v>1</v>
      </c>
      <c r="M25" s="231" t="s">
        <v>469</v>
      </c>
      <c r="N25" s="230" t="s">
        <v>471</v>
      </c>
    </row>
    <row r="26" spans="2:14" s="198" customFormat="1" ht="229.5" customHeight="1" x14ac:dyDescent="0.25">
      <c r="B26" s="453"/>
      <c r="C26" s="138" t="s">
        <v>263</v>
      </c>
      <c r="D26" s="139" t="s">
        <v>340</v>
      </c>
      <c r="E26" s="193" t="s">
        <v>397</v>
      </c>
      <c r="F26" s="199" t="s">
        <v>341</v>
      </c>
      <c r="G26" s="195">
        <v>44229</v>
      </c>
      <c r="H26" s="195">
        <v>44561</v>
      </c>
      <c r="I26" s="196">
        <v>0.25</v>
      </c>
      <c r="J26" s="196">
        <v>0.5</v>
      </c>
      <c r="K26" s="196">
        <v>0.75</v>
      </c>
      <c r="L26" s="197">
        <v>1</v>
      </c>
      <c r="M26" s="231" t="s">
        <v>470</v>
      </c>
      <c r="N26" s="230" t="s">
        <v>570</v>
      </c>
    </row>
    <row r="27" spans="2:14" s="198" customFormat="1" ht="409.5" x14ac:dyDescent="0.25">
      <c r="B27" s="453"/>
      <c r="C27" s="138" t="s">
        <v>398</v>
      </c>
      <c r="D27" s="139" t="s">
        <v>347</v>
      </c>
      <c r="E27" s="193" t="s">
        <v>339</v>
      </c>
      <c r="F27" s="199" t="s">
        <v>337</v>
      </c>
      <c r="G27" s="195">
        <v>44228</v>
      </c>
      <c r="H27" s="195">
        <v>44561</v>
      </c>
      <c r="I27" s="196">
        <v>0.25</v>
      </c>
      <c r="J27" s="196">
        <v>0.5</v>
      </c>
      <c r="K27" s="196">
        <v>0.75</v>
      </c>
      <c r="L27" s="197">
        <v>1</v>
      </c>
      <c r="M27" s="231" t="s">
        <v>584</v>
      </c>
      <c r="N27" s="230" t="s">
        <v>489</v>
      </c>
    </row>
    <row r="28" spans="2:14" s="198" customFormat="1" ht="33" x14ac:dyDescent="0.25">
      <c r="B28" s="453"/>
      <c r="C28" s="138" t="s">
        <v>338</v>
      </c>
      <c r="D28" s="139" t="s">
        <v>38</v>
      </c>
      <c r="E28" s="193" t="s">
        <v>1</v>
      </c>
      <c r="F28" s="199" t="s">
        <v>0</v>
      </c>
      <c r="G28" s="195">
        <v>44197</v>
      </c>
      <c r="H28" s="195">
        <v>44561</v>
      </c>
      <c r="I28" s="196">
        <v>0.25</v>
      </c>
      <c r="J28" s="196">
        <v>0.5</v>
      </c>
      <c r="K28" s="196">
        <v>0.75</v>
      </c>
      <c r="L28" s="197">
        <v>1</v>
      </c>
      <c r="M28" s="226" t="s">
        <v>490</v>
      </c>
      <c r="N28" s="226" t="s">
        <v>491</v>
      </c>
    </row>
    <row r="29" spans="2:14" s="198" customFormat="1" ht="82.5" x14ac:dyDescent="0.25">
      <c r="B29" s="458" t="s">
        <v>37</v>
      </c>
      <c r="C29" s="138" t="s">
        <v>36</v>
      </c>
      <c r="D29" s="139" t="s">
        <v>399</v>
      </c>
      <c r="E29" s="193" t="s">
        <v>35</v>
      </c>
      <c r="F29" s="199" t="s">
        <v>32</v>
      </c>
      <c r="G29" s="195">
        <v>44197</v>
      </c>
      <c r="H29" s="195">
        <v>44561</v>
      </c>
      <c r="I29" s="196">
        <v>0.25</v>
      </c>
      <c r="J29" s="196">
        <v>0.5</v>
      </c>
      <c r="K29" s="196">
        <v>0.75</v>
      </c>
      <c r="L29" s="197">
        <v>1</v>
      </c>
      <c r="M29" s="233" t="s">
        <v>585</v>
      </c>
      <c r="N29" s="230" t="s">
        <v>572</v>
      </c>
    </row>
    <row r="30" spans="2:14" s="198" customFormat="1" ht="128.25" customHeight="1" x14ac:dyDescent="0.25">
      <c r="B30" s="458"/>
      <c r="C30" s="138" t="s">
        <v>95</v>
      </c>
      <c r="D30" s="139" t="s">
        <v>33</v>
      </c>
      <c r="E30" s="193" t="s">
        <v>229</v>
      </c>
      <c r="F30" s="199" t="s">
        <v>32</v>
      </c>
      <c r="G30" s="195">
        <v>44197</v>
      </c>
      <c r="H30" s="195">
        <v>44561</v>
      </c>
      <c r="I30" s="196">
        <v>0.25</v>
      </c>
      <c r="J30" s="196">
        <v>0.5</v>
      </c>
      <c r="K30" s="196">
        <v>0.75</v>
      </c>
      <c r="L30" s="197">
        <v>1</v>
      </c>
      <c r="M30" s="233" t="s">
        <v>571</v>
      </c>
      <c r="N30" s="230" t="s">
        <v>572</v>
      </c>
    </row>
    <row r="31" spans="2:14" s="198" customFormat="1" ht="66" x14ac:dyDescent="0.25">
      <c r="B31" s="458"/>
      <c r="C31" s="138" t="s">
        <v>34</v>
      </c>
      <c r="D31" s="139" t="s">
        <v>30</v>
      </c>
      <c r="E31" s="193" t="s">
        <v>29</v>
      </c>
      <c r="F31" s="199" t="s">
        <v>25</v>
      </c>
      <c r="G31" s="195">
        <v>44197</v>
      </c>
      <c r="H31" s="195">
        <v>44561</v>
      </c>
      <c r="I31" s="196">
        <v>0.25</v>
      </c>
      <c r="J31" s="196">
        <v>0.5</v>
      </c>
      <c r="K31" s="196">
        <v>0.75</v>
      </c>
      <c r="L31" s="197">
        <v>1</v>
      </c>
      <c r="M31" s="226" t="s">
        <v>492</v>
      </c>
      <c r="N31" s="227" t="s">
        <v>493</v>
      </c>
    </row>
    <row r="32" spans="2:14" s="198" customFormat="1" ht="66" x14ac:dyDescent="0.25">
      <c r="B32" s="458"/>
      <c r="C32" s="138" t="s">
        <v>31</v>
      </c>
      <c r="D32" s="139" t="s">
        <v>27</v>
      </c>
      <c r="E32" s="193" t="s">
        <v>26</v>
      </c>
      <c r="F32" s="199" t="s">
        <v>25</v>
      </c>
      <c r="G32" s="195">
        <v>44197</v>
      </c>
      <c r="H32" s="195">
        <v>44561</v>
      </c>
      <c r="I32" s="196">
        <v>0.25</v>
      </c>
      <c r="J32" s="196">
        <v>0.5</v>
      </c>
      <c r="K32" s="196">
        <v>0.75</v>
      </c>
      <c r="L32" s="197">
        <v>1</v>
      </c>
      <c r="M32" s="226" t="s">
        <v>494</v>
      </c>
      <c r="N32" s="227" t="s">
        <v>495</v>
      </c>
    </row>
    <row r="33" spans="2:14" s="198" customFormat="1" ht="115.5" x14ac:dyDescent="0.25">
      <c r="B33" s="458"/>
      <c r="C33" s="138" t="s">
        <v>28</v>
      </c>
      <c r="D33" s="139" t="s">
        <v>24</v>
      </c>
      <c r="E33" s="193" t="s">
        <v>23</v>
      </c>
      <c r="F33" s="199" t="s">
        <v>16</v>
      </c>
      <c r="G33" s="195">
        <v>44197</v>
      </c>
      <c r="H33" s="195">
        <v>44561</v>
      </c>
      <c r="I33" s="196">
        <v>0.25</v>
      </c>
      <c r="J33" s="196">
        <v>0.5</v>
      </c>
      <c r="K33" s="196">
        <v>0.75</v>
      </c>
      <c r="L33" s="197">
        <v>1</v>
      </c>
      <c r="M33" s="233" t="s">
        <v>573</v>
      </c>
      <c r="N33" s="233" t="s">
        <v>574</v>
      </c>
    </row>
    <row r="34" spans="2:14" s="198" customFormat="1" ht="252.75" customHeight="1" x14ac:dyDescent="0.25">
      <c r="B34" s="453" t="s">
        <v>22</v>
      </c>
      <c r="C34" s="138" t="s">
        <v>21</v>
      </c>
      <c r="D34" s="139" t="s">
        <v>308</v>
      </c>
      <c r="E34" s="193" t="s">
        <v>20</v>
      </c>
      <c r="F34" s="199" t="s">
        <v>16</v>
      </c>
      <c r="G34" s="195">
        <v>44197</v>
      </c>
      <c r="H34" s="195">
        <v>44561</v>
      </c>
      <c r="I34" s="196">
        <v>0.25</v>
      </c>
      <c r="J34" s="196">
        <v>0.5</v>
      </c>
      <c r="K34" s="196">
        <v>0.75</v>
      </c>
      <c r="L34" s="197">
        <v>1</v>
      </c>
      <c r="M34" s="241" t="s">
        <v>575</v>
      </c>
      <c r="N34" s="233" t="s">
        <v>576</v>
      </c>
    </row>
    <row r="35" spans="2:14" s="198" customFormat="1" ht="409.5" x14ac:dyDescent="0.25">
      <c r="B35" s="453"/>
      <c r="C35" s="138" t="s">
        <v>19</v>
      </c>
      <c r="D35" s="139" t="s">
        <v>18</v>
      </c>
      <c r="E35" s="193" t="s">
        <v>17</v>
      </c>
      <c r="F35" s="199" t="s">
        <v>16</v>
      </c>
      <c r="G35" s="195">
        <v>44197</v>
      </c>
      <c r="H35" s="195">
        <v>44561</v>
      </c>
      <c r="I35" s="196">
        <v>0.25</v>
      </c>
      <c r="J35" s="196">
        <v>0.5</v>
      </c>
      <c r="K35" s="196">
        <v>0.75</v>
      </c>
      <c r="L35" s="197">
        <v>1</v>
      </c>
      <c r="M35" s="233" t="s">
        <v>577</v>
      </c>
      <c r="N35" s="233" t="s">
        <v>578</v>
      </c>
    </row>
    <row r="36" spans="2:14" s="198" customFormat="1" ht="57.6" customHeight="1" x14ac:dyDescent="0.25">
      <c r="B36" s="430" t="s">
        <v>15</v>
      </c>
      <c r="C36" s="138" t="s">
        <v>14</v>
      </c>
      <c r="D36" s="139" t="s">
        <v>309</v>
      </c>
      <c r="E36" s="193" t="s">
        <v>13</v>
      </c>
      <c r="F36" s="199" t="s">
        <v>3</v>
      </c>
      <c r="G36" s="195">
        <v>44197</v>
      </c>
      <c r="H36" s="195">
        <v>44561</v>
      </c>
      <c r="I36" s="196">
        <v>0.25</v>
      </c>
      <c r="J36" s="196">
        <v>0.5</v>
      </c>
      <c r="K36" s="196">
        <v>0.75</v>
      </c>
      <c r="L36" s="197">
        <v>1</v>
      </c>
      <c r="M36" s="226" t="s">
        <v>586</v>
      </c>
      <c r="N36" s="227" t="s">
        <v>496</v>
      </c>
    </row>
    <row r="37" spans="2:14" s="198" customFormat="1" ht="137.25" customHeight="1" x14ac:dyDescent="0.25">
      <c r="B37" s="430"/>
      <c r="C37" s="138" t="s">
        <v>12</v>
      </c>
      <c r="D37" s="139" t="s">
        <v>11</v>
      </c>
      <c r="E37" s="193" t="s">
        <v>10</v>
      </c>
      <c r="F37" s="199" t="s">
        <v>3</v>
      </c>
      <c r="G37" s="195">
        <v>44197</v>
      </c>
      <c r="H37" s="195">
        <v>44561</v>
      </c>
      <c r="I37" s="196">
        <v>0.25</v>
      </c>
      <c r="J37" s="196">
        <v>0.5</v>
      </c>
      <c r="K37" s="196">
        <v>0.75</v>
      </c>
      <c r="L37" s="197">
        <v>1</v>
      </c>
      <c r="M37" s="226" t="s">
        <v>497</v>
      </c>
      <c r="N37" s="227" t="s">
        <v>564</v>
      </c>
    </row>
    <row r="38" spans="2:14" s="198" customFormat="1" ht="82.5" x14ac:dyDescent="0.25">
      <c r="B38" s="430"/>
      <c r="C38" s="138" t="s">
        <v>9</v>
      </c>
      <c r="D38" s="139" t="s">
        <v>8</v>
      </c>
      <c r="E38" s="193" t="s">
        <v>7</v>
      </c>
      <c r="F38" s="199" t="s">
        <v>3</v>
      </c>
      <c r="G38" s="195">
        <v>44197</v>
      </c>
      <c r="H38" s="195">
        <v>44561</v>
      </c>
      <c r="I38" s="196">
        <v>0.25</v>
      </c>
      <c r="J38" s="196">
        <v>0.5</v>
      </c>
      <c r="K38" s="196">
        <v>0.75</v>
      </c>
      <c r="L38" s="197">
        <v>1</v>
      </c>
      <c r="M38" s="226" t="s">
        <v>587</v>
      </c>
      <c r="N38" s="227" t="s">
        <v>565</v>
      </c>
    </row>
    <row r="39" spans="2:14" s="198" customFormat="1" ht="66" x14ac:dyDescent="0.25">
      <c r="B39" s="430"/>
      <c r="C39" s="138" t="s">
        <v>6</v>
      </c>
      <c r="D39" s="139" t="s">
        <v>5</v>
      </c>
      <c r="E39" s="193" t="s">
        <v>4</v>
      </c>
      <c r="F39" s="199" t="s">
        <v>3</v>
      </c>
      <c r="G39" s="195" t="s">
        <v>310</v>
      </c>
      <c r="H39" s="195">
        <v>44561</v>
      </c>
      <c r="I39" s="196">
        <v>0.25</v>
      </c>
      <c r="J39" s="196">
        <v>0.5</v>
      </c>
      <c r="K39" s="196">
        <v>0.75</v>
      </c>
      <c r="L39" s="197">
        <v>1</v>
      </c>
      <c r="M39" s="226" t="s">
        <v>498</v>
      </c>
      <c r="N39" s="227" t="s">
        <v>564</v>
      </c>
    </row>
    <row r="40" spans="2:14" s="198" customFormat="1" ht="118.5" customHeight="1" x14ac:dyDescent="0.25">
      <c r="B40" s="430"/>
      <c r="C40" s="138" t="s">
        <v>2</v>
      </c>
      <c r="D40" s="139" t="s">
        <v>400</v>
      </c>
      <c r="E40" s="193" t="s">
        <v>1</v>
      </c>
      <c r="F40" s="199" t="s">
        <v>0</v>
      </c>
      <c r="G40" s="195">
        <v>44228</v>
      </c>
      <c r="H40" s="195">
        <v>44561</v>
      </c>
      <c r="I40" s="196">
        <v>0.25</v>
      </c>
      <c r="J40" s="196">
        <v>0.5</v>
      </c>
      <c r="K40" s="196">
        <v>0.75</v>
      </c>
      <c r="L40" s="197">
        <v>1</v>
      </c>
      <c r="M40" s="226" t="s">
        <v>588</v>
      </c>
      <c r="N40" s="227" t="s">
        <v>499</v>
      </c>
    </row>
    <row r="41" spans="2:14" s="198" customFormat="1" ht="16.5" x14ac:dyDescent="0.25">
      <c r="I41" s="225"/>
      <c r="J41" s="225"/>
      <c r="K41" s="225"/>
      <c r="L41" s="225"/>
      <c r="M41" s="235"/>
      <c r="N41" s="236"/>
    </row>
    <row r="42" spans="2:14" s="198" customFormat="1" ht="16.5" x14ac:dyDescent="0.25">
      <c r="M42" s="235"/>
      <c r="N42" s="236"/>
    </row>
    <row r="43" spans="2:14" s="198" customFormat="1" ht="16.5" x14ac:dyDescent="0.25">
      <c r="M43" s="235"/>
      <c r="N43" s="236"/>
    </row>
    <row r="44" spans="2:14" s="198" customFormat="1" ht="16.5" x14ac:dyDescent="0.25">
      <c r="M44" s="235"/>
      <c r="N44" s="236"/>
    </row>
    <row r="45" spans="2:14" s="198" customFormat="1" ht="16.5" x14ac:dyDescent="0.25">
      <c r="M45" s="235"/>
      <c r="N45" s="236"/>
    </row>
    <row r="46" spans="2:14" s="198" customFormat="1" ht="16.5" x14ac:dyDescent="0.25">
      <c r="M46" s="235"/>
      <c r="N46" s="236"/>
    </row>
  </sheetData>
  <autoFilter ref="B9:L40" xr:uid="{F4CD8D46-0D7E-4C00-AEBE-9993D52017B9}">
    <filterColumn colId="0" showButton="0"/>
    <filterColumn colId="4">
      <filters>
        <filter val="Subdirección de Desarrollo Organizacional"/>
        <filter val="Todas las dependencias"/>
      </filters>
    </filterColumn>
    <filterColumn colId="5" showButton="0"/>
    <filterColumn colId="7" showButton="0"/>
    <filterColumn colId="8" showButton="0"/>
    <filterColumn colId="9" showButton="0"/>
  </autoFilter>
  <mergeCells count="19">
    <mergeCell ref="B1:N4"/>
    <mergeCell ref="B11:B23"/>
    <mergeCell ref="B24:B28"/>
    <mergeCell ref="B29:B33"/>
    <mergeCell ref="B34:B35"/>
    <mergeCell ref="B36:B40"/>
    <mergeCell ref="M9:N9"/>
    <mergeCell ref="B5:N5"/>
    <mergeCell ref="B6:D6"/>
    <mergeCell ref="E6:N6"/>
    <mergeCell ref="B7:D7"/>
    <mergeCell ref="E7:N7"/>
    <mergeCell ref="B8:N8"/>
    <mergeCell ref="B9:C10"/>
    <mergeCell ref="D9:D10"/>
    <mergeCell ref="E9:E10"/>
    <mergeCell ref="F9:F10"/>
    <mergeCell ref="G9:H9"/>
    <mergeCell ref="I9:L9"/>
  </mergeCells>
  <hyperlinks>
    <hyperlink ref="N20" r:id="rId1" display="https://sig.mineducacion.gov.co/index.php?op=2&amp;sop=2.14.3.1&amp;proceso=354&amp;opcion_regreso=0" xr:uid="{D674501B-7DAF-497A-BEF7-4644808FC99D}"/>
    <hyperlink ref="N31" r:id="rId2" xr:uid="{8F611A20-AA5B-4BE1-9648-F8C68307F1E5}"/>
    <hyperlink ref="N32" r:id="rId3" xr:uid="{2B787B82-85F9-4D61-AA67-E07E22826A0D}"/>
    <hyperlink ref="N36" r:id="rId4" xr:uid="{BFB6A6A1-D1F5-4BF5-B074-D964FB4E9576}"/>
    <hyperlink ref="N37" r:id="rId5" display="https://www.mineducacion.gov.co/portal/atencion-al-ciudadano/Informes-de-Servicio-al-Ciudadano/352350:Informes-PQRSD" xr:uid="{6B6B800E-9634-4E05-BAEE-85D7C5ECDD8F}"/>
    <hyperlink ref="N38" r:id="rId6" display="https://www.mineducacion.gov.co/portal/atencion-al-ciudadano/Informes-de-Servicio-al-Ciudadano/352350:Informes-PQRSD" xr:uid="{EF8AFF6F-F8E6-430E-8C55-37243B86BF10}"/>
    <hyperlink ref="N39" r:id="rId7" display="https://www.mineducacion.gov.co/portal/atencion-al-ciudadano/Informes-de-Servicio-al-Ciudadano/352350:Informes-PQRSD" xr:uid="{BDFE2E7F-1C21-4BDC-A90B-3FAC58570837}"/>
    <hyperlink ref="N40" r:id="rId8" xr:uid="{E5DFE3AB-7A3F-4AB2-BC2B-DC82EB2C3EF8}"/>
  </hyperlinks>
  <pageMargins left="0.7" right="0.7" top="0.75" bottom="0.75" header="0.3" footer="0.3"/>
  <pageSetup scale="45" orientation="landscape" horizontalDpi="4294967294" verticalDpi="4294967294" r:id="rId9"/>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DB16-1625-4707-BFB1-641602A44136}">
  <sheetPr>
    <tabColor theme="0"/>
  </sheetPr>
  <dimension ref="A1:P36"/>
  <sheetViews>
    <sheetView topLeftCell="E28" zoomScale="20" zoomScaleNormal="20" workbookViewId="0">
      <selection activeCell="O28" sqref="O28:O30"/>
    </sheetView>
  </sheetViews>
  <sheetFormatPr baseColWidth="10" defaultColWidth="11.42578125" defaultRowHeight="61.5" x14ac:dyDescent="0.9"/>
  <cols>
    <col min="1" max="1" width="79" style="37" customWidth="1"/>
    <col min="2" max="2" width="209" style="37" customWidth="1"/>
    <col min="3" max="3" width="239.140625" style="37" customWidth="1"/>
    <col min="4" max="4" width="255.5703125" style="37" customWidth="1"/>
    <col min="5" max="5" width="87.28515625" style="37" customWidth="1"/>
    <col min="6" max="6" width="67.140625" style="37" customWidth="1"/>
    <col min="7" max="7" width="70.28515625" style="37" customWidth="1"/>
    <col min="8" max="8" width="70.42578125" style="37" customWidth="1"/>
    <col min="9" max="9" width="68.140625" style="37" customWidth="1"/>
    <col min="10" max="10" width="56.7109375" style="37" customWidth="1"/>
    <col min="11" max="11" width="66.140625" style="37" customWidth="1"/>
    <col min="12" max="12" width="54.28515625" style="37" customWidth="1"/>
    <col min="13" max="13" width="62.140625" style="37" customWidth="1"/>
    <col min="14" max="14" width="108.28515625" style="37" customWidth="1"/>
    <col min="15" max="15" width="192.5703125" style="37" customWidth="1"/>
    <col min="16" max="16" width="168.7109375" style="37" customWidth="1"/>
    <col min="17" max="16384" width="11.42578125" style="9"/>
  </cols>
  <sheetData>
    <row r="1" spans="1:16" ht="61.15" customHeight="1" x14ac:dyDescent="0.7">
      <c r="A1" s="516" t="s">
        <v>329</v>
      </c>
      <c r="B1" s="516"/>
      <c r="C1" s="516"/>
      <c r="D1" s="516"/>
      <c r="E1" s="516"/>
      <c r="F1" s="516"/>
      <c r="G1" s="516"/>
      <c r="H1" s="516"/>
      <c r="I1" s="516"/>
      <c r="J1" s="516"/>
      <c r="K1" s="516"/>
      <c r="L1" s="516"/>
      <c r="M1" s="516"/>
      <c r="N1" s="516"/>
      <c r="O1" s="516"/>
      <c r="P1" s="516"/>
    </row>
    <row r="2" spans="1:16" ht="61.15" customHeight="1" x14ac:dyDescent="0.7">
      <c r="A2" s="516"/>
      <c r="B2" s="516"/>
      <c r="C2" s="516"/>
      <c r="D2" s="516"/>
      <c r="E2" s="516"/>
      <c r="F2" s="516"/>
      <c r="G2" s="516"/>
      <c r="H2" s="516"/>
      <c r="I2" s="516"/>
      <c r="J2" s="516"/>
      <c r="K2" s="516"/>
      <c r="L2" s="516"/>
      <c r="M2" s="516"/>
      <c r="N2" s="516"/>
      <c r="O2" s="516"/>
      <c r="P2" s="516"/>
    </row>
    <row r="3" spans="1:16" ht="21" customHeight="1" x14ac:dyDescent="0.7">
      <c r="A3" s="516"/>
      <c r="B3" s="516"/>
      <c r="C3" s="516"/>
      <c r="D3" s="516"/>
      <c r="E3" s="516"/>
      <c r="F3" s="516"/>
      <c r="G3" s="516"/>
      <c r="H3" s="516"/>
      <c r="I3" s="516"/>
      <c r="J3" s="516"/>
      <c r="K3" s="516"/>
      <c r="L3" s="516"/>
      <c r="M3" s="516"/>
      <c r="N3" s="516"/>
      <c r="O3" s="516"/>
      <c r="P3" s="516"/>
    </row>
    <row r="4" spans="1:16" ht="21" customHeight="1" x14ac:dyDescent="0.7">
      <c r="A4" s="516"/>
      <c r="B4" s="516"/>
      <c r="C4" s="516"/>
      <c r="D4" s="516"/>
      <c r="E4" s="516"/>
      <c r="F4" s="516"/>
      <c r="G4" s="516"/>
      <c r="H4" s="516"/>
      <c r="I4" s="516"/>
      <c r="J4" s="516"/>
      <c r="K4" s="516"/>
      <c r="L4" s="516"/>
      <c r="M4" s="516"/>
      <c r="N4" s="516"/>
      <c r="O4" s="516"/>
      <c r="P4" s="516"/>
    </row>
    <row r="5" spans="1:16" ht="61.15" customHeight="1" x14ac:dyDescent="0.7">
      <c r="A5" s="516"/>
      <c r="B5" s="516"/>
      <c r="C5" s="516"/>
      <c r="D5" s="516"/>
      <c r="E5" s="516"/>
      <c r="F5" s="516"/>
      <c r="G5" s="516"/>
      <c r="H5" s="516"/>
      <c r="I5" s="516"/>
      <c r="J5" s="516"/>
      <c r="K5" s="516"/>
      <c r="L5" s="516"/>
      <c r="M5" s="516"/>
      <c r="N5" s="516"/>
      <c r="O5" s="516"/>
      <c r="P5" s="516"/>
    </row>
    <row r="6" spans="1:16" ht="61.15" customHeight="1" x14ac:dyDescent="0.7">
      <c r="A6" s="516"/>
      <c r="B6" s="516"/>
      <c r="C6" s="516"/>
      <c r="D6" s="516"/>
      <c r="E6" s="516"/>
      <c r="F6" s="516"/>
      <c r="G6" s="516"/>
      <c r="H6" s="516"/>
      <c r="I6" s="516"/>
      <c r="J6" s="516"/>
      <c r="K6" s="516"/>
      <c r="L6" s="516"/>
      <c r="M6" s="516"/>
      <c r="N6" s="516"/>
      <c r="O6" s="516"/>
      <c r="P6" s="516"/>
    </row>
    <row r="7" spans="1:16" ht="61.9" customHeight="1" thickBot="1" x14ac:dyDescent="0.75">
      <c r="A7" s="517"/>
      <c r="B7" s="517"/>
      <c r="C7" s="517"/>
      <c r="D7" s="517"/>
      <c r="E7" s="517"/>
      <c r="F7" s="517"/>
      <c r="G7" s="517"/>
      <c r="H7" s="517"/>
      <c r="I7" s="517"/>
      <c r="J7" s="517"/>
      <c r="K7" s="517"/>
      <c r="L7" s="517"/>
      <c r="M7" s="517"/>
      <c r="N7" s="517"/>
      <c r="O7" s="517"/>
      <c r="P7" s="517"/>
    </row>
    <row r="8" spans="1:16" ht="103.9" customHeight="1" thickBot="1" x14ac:dyDescent="0.75">
      <c r="A8" s="472" t="s">
        <v>408</v>
      </c>
      <c r="B8" s="473"/>
      <c r="C8" s="473"/>
      <c r="D8" s="473"/>
      <c r="E8" s="473"/>
      <c r="F8" s="473"/>
      <c r="G8" s="473"/>
      <c r="H8" s="473"/>
      <c r="I8" s="473"/>
      <c r="J8" s="473"/>
      <c r="K8" s="473"/>
      <c r="L8" s="473"/>
      <c r="M8" s="473"/>
      <c r="N8" s="473"/>
      <c r="O8" s="473"/>
      <c r="P8" s="474"/>
    </row>
    <row r="9" spans="1:16" ht="145.9" customHeight="1" thickBot="1" x14ac:dyDescent="0.75">
      <c r="A9" s="475" t="s">
        <v>402</v>
      </c>
      <c r="B9" s="476"/>
      <c r="C9" s="477"/>
      <c r="D9" s="478" t="s">
        <v>409</v>
      </c>
      <c r="E9" s="479"/>
      <c r="F9" s="479"/>
      <c r="G9" s="479"/>
      <c r="H9" s="479"/>
      <c r="I9" s="479"/>
      <c r="J9" s="479"/>
      <c r="K9" s="479"/>
      <c r="L9" s="479"/>
      <c r="M9" s="479"/>
      <c r="N9" s="479"/>
      <c r="O9" s="479"/>
      <c r="P9" s="480"/>
    </row>
    <row r="10" spans="1:16" ht="178.9" customHeight="1" thickBot="1" x14ac:dyDescent="0.75">
      <c r="A10" s="475" t="s">
        <v>403</v>
      </c>
      <c r="B10" s="476"/>
      <c r="C10" s="477"/>
      <c r="D10" s="478" t="s">
        <v>413</v>
      </c>
      <c r="E10" s="479"/>
      <c r="F10" s="479"/>
      <c r="G10" s="479"/>
      <c r="H10" s="479"/>
      <c r="I10" s="479"/>
      <c r="J10" s="479"/>
      <c r="K10" s="479"/>
      <c r="L10" s="479"/>
      <c r="M10" s="479"/>
      <c r="N10" s="479"/>
      <c r="O10" s="479"/>
      <c r="P10" s="480"/>
    </row>
    <row r="11" spans="1:16" s="36" customFormat="1" ht="171.75" customHeight="1" thickBot="1" x14ac:dyDescent="1.4">
      <c r="A11" s="481" t="s">
        <v>311</v>
      </c>
      <c r="B11" s="482"/>
      <c r="C11" s="482"/>
      <c r="D11" s="482"/>
      <c r="E11" s="482"/>
      <c r="F11" s="482"/>
      <c r="G11" s="482"/>
      <c r="H11" s="482"/>
      <c r="I11" s="482"/>
      <c r="J11" s="482"/>
      <c r="K11" s="482"/>
      <c r="L11" s="482"/>
      <c r="M11" s="482"/>
      <c r="N11" s="482"/>
      <c r="O11" s="482"/>
      <c r="P11" s="483"/>
    </row>
    <row r="12" spans="1:16" ht="126.75" customHeight="1" x14ac:dyDescent="0.7">
      <c r="A12" s="484" t="s">
        <v>197</v>
      </c>
      <c r="B12" s="486" t="s">
        <v>143</v>
      </c>
      <c r="C12" s="486" t="s">
        <v>145</v>
      </c>
      <c r="D12" s="486" t="s">
        <v>146</v>
      </c>
      <c r="E12" s="488" t="s">
        <v>198</v>
      </c>
      <c r="F12" s="490" t="s">
        <v>148</v>
      </c>
      <c r="G12" s="491"/>
      <c r="H12" s="491"/>
      <c r="I12" s="491"/>
      <c r="J12" s="491"/>
      <c r="K12" s="492"/>
      <c r="L12" s="490" t="s">
        <v>149</v>
      </c>
      <c r="M12" s="492"/>
      <c r="N12" s="493" t="s">
        <v>150</v>
      </c>
      <c r="O12" s="470" t="s">
        <v>405</v>
      </c>
      <c r="P12" s="471"/>
    </row>
    <row r="13" spans="1:16" ht="216" customHeight="1" thickBot="1" x14ac:dyDescent="0.75">
      <c r="A13" s="485"/>
      <c r="B13" s="487"/>
      <c r="C13" s="487"/>
      <c r="D13" s="487"/>
      <c r="E13" s="489"/>
      <c r="F13" s="38" t="s">
        <v>312</v>
      </c>
      <c r="G13" s="38" t="s">
        <v>313</v>
      </c>
      <c r="H13" s="38" t="s">
        <v>314</v>
      </c>
      <c r="I13" s="38" t="s">
        <v>315</v>
      </c>
      <c r="J13" s="38" t="s">
        <v>268</v>
      </c>
      <c r="K13" s="38" t="s">
        <v>156</v>
      </c>
      <c r="L13" s="39" t="s">
        <v>157</v>
      </c>
      <c r="M13" s="39" t="s">
        <v>158</v>
      </c>
      <c r="N13" s="494"/>
      <c r="O13" s="102" t="s">
        <v>406</v>
      </c>
      <c r="P13" s="103" t="s">
        <v>407</v>
      </c>
    </row>
    <row r="14" spans="1:16" ht="390" customHeight="1" x14ac:dyDescent="0.7">
      <c r="A14" s="518" t="s">
        <v>199</v>
      </c>
      <c r="B14" s="501" t="s">
        <v>316</v>
      </c>
      <c r="C14" s="515" t="s">
        <v>200</v>
      </c>
      <c r="D14" s="515" t="s">
        <v>317</v>
      </c>
      <c r="E14" s="497" t="s">
        <v>163</v>
      </c>
      <c r="F14" s="503">
        <v>1</v>
      </c>
      <c r="G14" s="503"/>
      <c r="H14" s="40"/>
      <c r="I14" s="40">
        <v>0</v>
      </c>
      <c r="J14" s="40" t="s">
        <v>164</v>
      </c>
      <c r="K14" s="41">
        <f>+SUM(F14:I14)</f>
        <v>1</v>
      </c>
      <c r="L14" s="495">
        <v>44221</v>
      </c>
      <c r="M14" s="495">
        <v>44377</v>
      </c>
      <c r="N14" s="497" t="s">
        <v>253</v>
      </c>
      <c r="O14" s="463" t="s">
        <v>472</v>
      </c>
      <c r="P14" s="463" t="s">
        <v>473</v>
      </c>
    </row>
    <row r="15" spans="1:16" ht="409.6" customHeight="1" x14ac:dyDescent="0.7">
      <c r="A15" s="519"/>
      <c r="B15" s="501"/>
      <c r="C15" s="515"/>
      <c r="D15" s="515"/>
      <c r="E15" s="497"/>
      <c r="F15" s="42">
        <v>0.6</v>
      </c>
      <c r="G15" s="42">
        <v>1</v>
      </c>
      <c r="H15" s="42">
        <v>1</v>
      </c>
      <c r="I15" s="42">
        <v>1</v>
      </c>
      <c r="J15" s="42"/>
      <c r="K15" s="42">
        <v>1</v>
      </c>
      <c r="L15" s="495"/>
      <c r="M15" s="495"/>
      <c r="N15" s="497"/>
      <c r="O15" s="464"/>
      <c r="P15" s="464"/>
    </row>
    <row r="16" spans="1:16" ht="409.6" customHeight="1" x14ac:dyDescent="0.7">
      <c r="A16" s="519"/>
      <c r="B16" s="505" t="s">
        <v>270</v>
      </c>
      <c r="C16" s="515" t="s">
        <v>271</v>
      </c>
      <c r="D16" s="515" t="s">
        <v>201</v>
      </c>
      <c r="E16" s="497" t="s">
        <v>165</v>
      </c>
      <c r="F16" s="43">
        <v>1</v>
      </c>
      <c r="G16" s="40">
        <v>0</v>
      </c>
      <c r="H16" s="40">
        <v>0</v>
      </c>
      <c r="I16" s="40">
        <v>0</v>
      </c>
      <c r="J16" s="40" t="s">
        <v>164</v>
      </c>
      <c r="K16" s="41">
        <f>+SUM(F16:I16)</f>
        <v>1</v>
      </c>
      <c r="L16" s="495">
        <v>44221</v>
      </c>
      <c r="M16" s="495">
        <v>44286</v>
      </c>
      <c r="N16" s="514" t="s">
        <v>166</v>
      </c>
      <c r="O16" s="115" t="s">
        <v>415</v>
      </c>
      <c r="P16" s="242" t="s">
        <v>416</v>
      </c>
    </row>
    <row r="17" spans="1:16" ht="223.5" customHeight="1" x14ac:dyDescent="0.7">
      <c r="A17" s="519"/>
      <c r="B17" s="506"/>
      <c r="C17" s="515"/>
      <c r="D17" s="515"/>
      <c r="E17" s="497"/>
      <c r="F17" s="42">
        <v>0.6</v>
      </c>
      <c r="G17" s="42">
        <v>1</v>
      </c>
      <c r="H17" s="42">
        <v>1</v>
      </c>
      <c r="I17" s="42">
        <v>1</v>
      </c>
      <c r="J17" s="42"/>
      <c r="K17" s="42">
        <v>1</v>
      </c>
      <c r="L17" s="495"/>
      <c r="M17" s="495"/>
      <c r="N17" s="514"/>
      <c r="O17" s="459" t="s">
        <v>417</v>
      </c>
      <c r="P17" s="460" t="s">
        <v>418</v>
      </c>
    </row>
    <row r="18" spans="1:16" ht="354" customHeight="1" x14ac:dyDescent="0.7">
      <c r="A18" s="519"/>
      <c r="B18" s="506"/>
      <c r="C18" s="515"/>
      <c r="D18" s="515"/>
      <c r="E18" s="497" t="s">
        <v>167</v>
      </c>
      <c r="F18" s="43">
        <v>1</v>
      </c>
      <c r="G18" s="40">
        <v>0</v>
      </c>
      <c r="H18" s="40">
        <v>0</v>
      </c>
      <c r="I18" s="40">
        <v>0</v>
      </c>
      <c r="J18" s="44" t="s">
        <v>164</v>
      </c>
      <c r="K18" s="41">
        <f>+SUM(F18:I18)</f>
        <v>1</v>
      </c>
      <c r="L18" s="495">
        <v>44221</v>
      </c>
      <c r="M18" s="495">
        <v>44286</v>
      </c>
      <c r="N18" s="514"/>
      <c r="O18" s="459"/>
      <c r="P18" s="461"/>
    </row>
    <row r="19" spans="1:16" ht="409.6" customHeight="1" x14ac:dyDescent="0.7">
      <c r="A19" s="519"/>
      <c r="B19" s="507"/>
      <c r="C19" s="515"/>
      <c r="D19" s="515"/>
      <c r="E19" s="497"/>
      <c r="F19" s="42">
        <v>1</v>
      </c>
      <c r="G19" s="42">
        <v>1</v>
      </c>
      <c r="H19" s="42">
        <v>1</v>
      </c>
      <c r="I19" s="42">
        <v>1</v>
      </c>
      <c r="J19" s="42"/>
      <c r="K19" s="42">
        <v>1</v>
      </c>
      <c r="L19" s="495"/>
      <c r="M19" s="495"/>
      <c r="N19" s="514"/>
      <c r="O19" s="459"/>
      <c r="P19" s="462"/>
    </row>
    <row r="20" spans="1:16" ht="93.75" customHeight="1" x14ac:dyDescent="0.7">
      <c r="A20" s="519"/>
      <c r="B20" s="505" t="s">
        <v>318</v>
      </c>
      <c r="C20" s="521" t="s">
        <v>202</v>
      </c>
      <c r="D20" s="521" t="s">
        <v>203</v>
      </c>
      <c r="E20" s="497" t="s">
        <v>163</v>
      </c>
      <c r="F20" s="503">
        <v>1</v>
      </c>
      <c r="G20" s="513">
        <v>0</v>
      </c>
      <c r="H20" s="513">
        <v>0</v>
      </c>
      <c r="I20" s="513">
        <v>0</v>
      </c>
      <c r="J20" s="513" t="s">
        <v>164</v>
      </c>
      <c r="K20" s="512">
        <f>+SUM(F20:I23)</f>
        <v>1</v>
      </c>
      <c r="L20" s="495">
        <v>44221</v>
      </c>
      <c r="M20" s="495">
        <v>44286</v>
      </c>
      <c r="N20" s="497" t="s">
        <v>169</v>
      </c>
      <c r="O20" s="463" t="s">
        <v>419</v>
      </c>
      <c r="P20" s="463" t="s">
        <v>420</v>
      </c>
    </row>
    <row r="21" spans="1:16" ht="207.75" customHeight="1" x14ac:dyDescent="0.7">
      <c r="A21" s="519"/>
      <c r="B21" s="506"/>
      <c r="C21" s="521"/>
      <c r="D21" s="521"/>
      <c r="E21" s="497"/>
      <c r="F21" s="503"/>
      <c r="G21" s="513"/>
      <c r="H21" s="513"/>
      <c r="I21" s="513"/>
      <c r="J21" s="513"/>
      <c r="K21" s="512"/>
      <c r="L21" s="495"/>
      <c r="M21" s="495"/>
      <c r="N21" s="497"/>
      <c r="O21" s="464"/>
      <c r="P21" s="464"/>
    </row>
    <row r="22" spans="1:16" ht="407.25" customHeight="1" x14ac:dyDescent="0.7">
      <c r="A22" s="519"/>
      <c r="B22" s="506"/>
      <c r="C22" s="45" t="s">
        <v>204</v>
      </c>
      <c r="D22" s="45" t="s">
        <v>205</v>
      </c>
      <c r="E22" s="497"/>
      <c r="F22" s="503"/>
      <c r="G22" s="513"/>
      <c r="H22" s="513"/>
      <c r="I22" s="513"/>
      <c r="J22" s="513"/>
      <c r="K22" s="512"/>
      <c r="L22" s="495"/>
      <c r="M22" s="495"/>
      <c r="N22" s="497"/>
      <c r="O22" s="464"/>
      <c r="P22" s="464"/>
    </row>
    <row r="23" spans="1:16" ht="328.5" customHeight="1" x14ac:dyDescent="0.7">
      <c r="A23" s="519"/>
      <c r="B23" s="506"/>
      <c r="C23" s="45" t="s">
        <v>206</v>
      </c>
      <c r="D23" s="45" t="s">
        <v>207</v>
      </c>
      <c r="E23" s="497"/>
      <c r="F23" s="503"/>
      <c r="G23" s="513"/>
      <c r="H23" s="513"/>
      <c r="I23" s="513"/>
      <c r="J23" s="513"/>
      <c r="K23" s="512"/>
      <c r="L23" s="495"/>
      <c r="M23" s="495"/>
      <c r="N23" s="497"/>
      <c r="O23" s="464"/>
      <c r="P23" s="464"/>
    </row>
    <row r="24" spans="1:16" ht="46.5" customHeight="1" x14ac:dyDescent="0.7">
      <c r="A24" s="519"/>
      <c r="B24" s="506"/>
      <c r="C24" s="515" t="s">
        <v>319</v>
      </c>
      <c r="D24" s="515" t="s">
        <v>320</v>
      </c>
      <c r="E24" s="497"/>
      <c r="F24" s="503"/>
      <c r="G24" s="513"/>
      <c r="H24" s="513"/>
      <c r="I24" s="513"/>
      <c r="J24" s="513"/>
      <c r="K24" s="512"/>
      <c r="L24" s="495"/>
      <c r="M24" s="495"/>
      <c r="N24" s="497"/>
      <c r="O24" s="464"/>
      <c r="P24" s="464"/>
    </row>
    <row r="25" spans="1:16" ht="201" customHeight="1" thickBot="1" x14ac:dyDescent="0.75">
      <c r="A25" s="520"/>
      <c r="B25" s="507"/>
      <c r="C25" s="515"/>
      <c r="D25" s="515"/>
      <c r="E25" s="497"/>
      <c r="F25" s="42">
        <v>1</v>
      </c>
      <c r="G25" s="42">
        <v>1</v>
      </c>
      <c r="H25" s="42">
        <v>1</v>
      </c>
      <c r="I25" s="42">
        <v>1</v>
      </c>
      <c r="J25" s="42"/>
      <c r="K25" s="42">
        <v>1</v>
      </c>
      <c r="L25" s="495"/>
      <c r="M25" s="495"/>
      <c r="N25" s="497"/>
      <c r="O25" s="465"/>
      <c r="P25" s="465"/>
    </row>
    <row r="26" spans="1:16" ht="204.75" customHeight="1" x14ac:dyDescent="0.7">
      <c r="A26" s="508" t="s">
        <v>208</v>
      </c>
      <c r="B26" s="501" t="s">
        <v>321</v>
      </c>
      <c r="C26" s="45" t="s">
        <v>322</v>
      </c>
      <c r="D26" s="45" t="s">
        <v>323</v>
      </c>
      <c r="E26" s="497" t="s">
        <v>163</v>
      </c>
      <c r="F26" s="46">
        <v>0.25</v>
      </c>
      <c r="G26" s="46">
        <v>0.5</v>
      </c>
      <c r="H26" s="46">
        <v>0.75</v>
      </c>
      <c r="I26" s="46">
        <v>1</v>
      </c>
      <c r="J26" s="44" t="s">
        <v>164</v>
      </c>
      <c r="K26" s="47">
        <v>1</v>
      </c>
      <c r="L26" s="495" t="s">
        <v>324</v>
      </c>
      <c r="M26" s="495">
        <v>44561</v>
      </c>
      <c r="N26" s="497" t="s">
        <v>325</v>
      </c>
      <c r="O26" s="463" t="s">
        <v>421</v>
      </c>
      <c r="P26" s="468" t="s">
        <v>579</v>
      </c>
    </row>
    <row r="27" spans="1:16" ht="381" customHeight="1" x14ac:dyDescent="0.7">
      <c r="A27" s="509"/>
      <c r="B27" s="501"/>
      <c r="C27" s="45" t="s">
        <v>326</v>
      </c>
      <c r="D27" s="45" t="s">
        <v>327</v>
      </c>
      <c r="E27" s="497"/>
      <c r="F27" s="42">
        <v>0.25</v>
      </c>
      <c r="G27" s="42">
        <v>0.5</v>
      </c>
      <c r="H27" s="42">
        <v>0.75</v>
      </c>
      <c r="I27" s="42">
        <v>1</v>
      </c>
      <c r="J27" s="42"/>
      <c r="K27" s="42">
        <v>1</v>
      </c>
      <c r="L27" s="495"/>
      <c r="M27" s="495"/>
      <c r="N27" s="497"/>
      <c r="O27" s="465"/>
      <c r="P27" s="469"/>
    </row>
    <row r="28" spans="1:16" ht="153.75" customHeight="1" x14ac:dyDescent="0.7">
      <c r="A28" s="510"/>
      <c r="B28" s="505" t="s">
        <v>209</v>
      </c>
      <c r="C28" s="502" t="s">
        <v>225</v>
      </c>
      <c r="D28" s="502" t="s">
        <v>328</v>
      </c>
      <c r="E28" s="497" t="s">
        <v>163</v>
      </c>
      <c r="F28" s="46">
        <v>0.25</v>
      </c>
      <c r="G28" s="46">
        <v>0.5</v>
      </c>
      <c r="H28" s="46">
        <v>0.75</v>
      </c>
      <c r="I28" s="46">
        <v>1</v>
      </c>
      <c r="J28" s="44" t="s">
        <v>164</v>
      </c>
      <c r="K28" s="41">
        <v>100</v>
      </c>
      <c r="L28" s="495">
        <v>44221</v>
      </c>
      <c r="M28" s="495">
        <v>44561</v>
      </c>
      <c r="N28" s="497" t="s">
        <v>32</v>
      </c>
      <c r="O28" s="463" t="s">
        <v>422</v>
      </c>
      <c r="P28" s="460" t="s">
        <v>423</v>
      </c>
    </row>
    <row r="29" spans="1:16" ht="180" customHeight="1" x14ac:dyDescent="0.7">
      <c r="A29" s="510"/>
      <c r="B29" s="506"/>
      <c r="C29" s="502"/>
      <c r="D29" s="502"/>
      <c r="E29" s="497"/>
      <c r="F29" s="42">
        <v>0.25</v>
      </c>
      <c r="G29" s="42">
        <v>0.5</v>
      </c>
      <c r="H29" s="42">
        <v>0.75</v>
      </c>
      <c r="I29" s="42">
        <v>1</v>
      </c>
      <c r="J29" s="42"/>
      <c r="K29" s="42">
        <v>1</v>
      </c>
      <c r="L29" s="496"/>
      <c r="M29" s="495"/>
      <c r="N29" s="497"/>
      <c r="O29" s="464"/>
      <c r="P29" s="466"/>
    </row>
    <row r="30" spans="1:16" ht="243" customHeight="1" x14ac:dyDescent="0.7">
      <c r="A30" s="510"/>
      <c r="B30" s="506"/>
      <c r="C30" s="502"/>
      <c r="D30" s="502" t="s">
        <v>226</v>
      </c>
      <c r="E30" s="497" t="s">
        <v>163</v>
      </c>
      <c r="F30" s="48">
        <v>0</v>
      </c>
      <c r="G30" s="48">
        <v>0</v>
      </c>
      <c r="H30" s="48">
        <v>0</v>
      </c>
      <c r="I30" s="504">
        <v>1</v>
      </c>
      <c r="J30" s="504"/>
      <c r="K30" s="41">
        <f>+SUM(F30:I30)</f>
        <v>1</v>
      </c>
      <c r="L30" s="495">
        <v>44531</v>
      </c>
      <c r="M30" s="495">
        <v>44576</v>
      </c>
      <c r="N30" s="497"/>
      <c r="O30" s="465"/>
      <c r="P30" s="467"/>
    </row>
    <row r="31" spans="1:16" ht="258.75" customHeight="1" x14ac:dyDescent="0.7">
      <c r="A31" s="510"/>
      <c r="B31" s="507"/>
      <c r="C31" s="502"/>
      <c r="D31" s="502"/>
      <c r="E31" s="497"/>
      <c r="F31" s="42">
        <v>0</v>
      </c>
      <c r="G31" s="42">
        <v>0</v>
      </c>
      <c r="H31" s="42">
        <v>0</v>
      </c>
      <c r="I31" s="498">
        <v>1</v>
      </c>
      <c r="J31" s="498"/>
      <c r="K31" s="42">
        <v>1</v>
      </c>
      <c r="L31" s="495"/>
      <c r="M31" s="495"/>
      <c r="N31" s="497"/>
      <c r="O31" s="116" t="s">
        <v>424</v>
      </c>
      <c r="P31" s="117" t="s">
        <v>425</v>
      </c>
    </row>
    <row r="32" spans="1:16" ht="116.25" customHeight="1" x14ac:dyDescent="0.7">
      <c r="A32" s="510"/>
      <c r="B32" s="501" t="s">
        <v>227</v>
      </c>
      <c r="C32" s="502" t="s">
        <v>228</v>
      </c>
      <c r="D32" s="502" t="s">
        <v>195</v>
      </c>
      <c r="E32" s="497" t="s">
        <v>163</v>
      </c>
      <c r="F32" s="44">
        <v>0</v>
      </c>
      <c r="G32" s="44">
        <v>0</v>
      </c>
      <c r="H32" s="44">
        <v>0</v>
      </c>
      <c r="I32" s="503">
        <v>1</v>
      </c>
      <c r="J32" s="503"/>
      <c r="K32" s="41">
        <f>+SUM(F32:I32)</f>
        <v>1</v>
      </c>
      <c r="L32" s="495">
        <v>44470</v>
      </c>
      <c r="M32" s="495">
        <v>44576</v>
      </c>
      <c r="N32" s="497" t="s">
        <v>137</v>
      </c>
      <c r="O32" s="460" t="s">
        <v>427</v>
      </c>
      <c r="P32" s="460" t="s">
        <v>428</v>
      </c>
    </row>
    <row r="33" spans="1:16" ht="221.25" customHeight="1" thickBot="1" x14ac:dyDescent="0.75">
      <c r="A33" s="511"/>
      <c r="B33" s="501"/>
      <c r="C33" s="502"/>
      <c r="D33" s="502"/>
      <c r="E33" s="497"/>
      <c r="F33" s="42">
        <v>0</v>
      </c>
      <c r="G33" s="42">
        <v>0</v>
      </c>
      <c r="H33" s="42">
        <v>0</v>
      </c>
      <c r="I33" s="498">
        <v>1</v>
      </c>
      <c r="J33" s="498"/>
      <c r="K33" s="42">
        <v>1</v>
      </c>
      <c r="L33" s="496"/>
      <c r="M33" s="496"/>
      <c r="N33" s="497"/>
      <c r="O33" s="467"/>
      <c r="P33" s="467"/>
    </row>
    <row r="34" spans="1:16" ht="116.25" customHeight="1" thickBot="1" x14ac:dyDescent="0.95">
      <c r="A34" s="49"/>
      <c r="B34" s="50"/>
      <c r="C34" s="51"/>
      <c r="D34" s="51"/>
      <c r="E34" s="52" t="s">
        <v>196</v>
      </c>
      <c r="F34" s="53">
        <f>+(F15+F17+F19+F25+F27+F29+F31+F33)/8</f>
        <v>0.46250000000000002</v>
      </c>
      <c r="G34" s="53">
        <f>+(G15+G17+G19+G25+G27+G29+G31+G33)/8</f>
        <v>0.625</v>
      </c>
      <c r="H34" s="53">
        <f>+(H15+H17+H19+H25+H27+H29+H31+H33)/8</f>
        <v>0.6875</v>
      </c>
      <c r="I34" s="499">
        <f>+(I15+I17+I19+I25+I27+I29+I31+I33)/8</f>
        <v>1</v>
      </c>
      <c r="J34" s="500"/>
      <c r="K34" s="53">
        <f>+(K15+K17+K19+K25+K27+K29+K31+K33)/8</f>
        <v>1</v>
      </c>
      <c r="L34" s="54"/>
      <c r="M34" s="54"/>
      <c r="N34" s="50"/>
    </row>
    <row r="35" spans="1:16" ht="116.25" customHeight="1" x14ac:dyDescent="0.9">
      <c r="A35" s="49"/>
      <c r="B35" s="50"/>
      <c r="C35" s="51"/>
      <c r="D35" s="51"/>
      <c r="E35" s="52"/>
      <c r="F35" s="55"/>
      <c r="G35" s="55"/>
      <c r="H35" s="55"/>
      <c r="I35" s="55"/>
      <c r="J35" s="55"/>
      <c r="K35" s="55"/>
      <c r="L35" s="54"/>
      <c r="M35" s="54"/>
      <c r="N35" s="56"/>
    </row>
    <row r="36" spans="1:16" ht="116.25" customHeight="1" x14ac:dyDescent="0.9">
      <c r="A36" s="57"/>
      <c r="B36" s="57"/>
      <c r="C36" s="57"/>
      <c r="D36" s="57"/>
      <c r="E36" s="57"/>
      <c r="F36" s="57"/>
      <c r="G36" s="57"/>
      <c r="H36" s="57"/>
      <c r="I36" s="57"/>
      <c r="J36" s="57"/>
      <c r="K36" s="57"/>
      <c r="L36" s="57"/>
      <c r="M36" s="57"/>
      <c r="N36" s="56"/>
    </row>
  </sheetData>
  <autoFilter ref="A13:N34" xr:uid="{7D846B66-4921-40AD-A05E-4A1592397908}"/>
  <mergeCells count="91">
    <mergeCell ref="A1:P7"/>
    <mergeCell ref="A14:A25"/>
    <mergeCell ref="B14:B15"/>
    <mergeCell ref="C14:C15"/>
    <mergeCell ref="D14:D15"/>
    <mergeCell ref="E14:E15"/>
    <mergeCell ref="E18:E19"/>
    <mergeCell ref="C24:C25"/>
    <mergeCell ref="D24:D25"/>
    <mergeCell ref="B20:B25"/>
    <mergeCell ref="C20:C21"/>
    <mergeCell ref="D20:D21"/>
    <mergeCell ref="E20:E25"/>
    <mergeCell ref="L14:L15"/>
    <mergeCell ref="M14:M15"/>
    <mergeCell ref="N14:N15"/>
    <mergeCell ref="B16:B19"/>
    <mergeCell ref="C16:C19"/>
    <mergeCell ref="D16:D19"/>
    <mergeCell ref="E16:E17"/>
    <mergeCell ref="L16:L17"/>
    <mergeCell ref="M16:M17"/>
    <mergeCell ref="N16:N19"/>
    <mergeCell ref="F14:G14"/>
    <mergeCell ref="L18:L19"/>
    <mergeCell ref="M18:M19"/>
    <mergeCell ref="F20:F24"/>
    <mergeCell ref="G20:G24"/>
    <mergeCell ref="H20:H24"/>
    <mergeCell ref="I20:I24"/>
    <mergeCell ref="J20:J24"/>
    <mergeCell ref="K20:K24"/>
    <mergeCell ref="L20:L25"/>
    <mergeCell ref="M20:M25"/>
    <mergeCell ref="N20:N25"/>
    <mergeCell ref="N26:N27"/>
    <mergeCell ref="L26:L27"/>
    <mergeCell ref="M26:M27"/>
    <mergeCell ref="B28:B31"/>
    <mergeCell ref="C28:C31"/>
    <mergeCell ref="D28:D29"/>
    <mergeCell ref="E28:E29"/>
    <mergeCell ref="A26:A33"/>
    <mergeCell ref="B26:B27"/>
    <mergeCell ref="E26:E27"/>
    <mergeCell ref="L28:L29"/>
    <mergeCell ref="M28:M29"/>
    <mergeCell ref="N28:N31"/>
    <mergeCell ref="D30:D31"/>
    <mergeCell ref="E30:E31"/>
    <mergeCell ref="I30:J30"/>
    <mergeCell ref="L30:L31"/>
    <mergeCell ref="M30:M31"/>
    <mergeCell ref="I31:J31"/>
    <mergeCell ref="M32:M33"/>
    <mergeCell ref="N32:N33"/>
    <mergeCell ref="I33:J33"/>
    <mergeCell ref="I34:J34"/>
    <mergeCell ref="B32:B33"/>
    <mergeCell ref="C32:C33"/>
    <mergeCell ref="D32:D33"/>
    <mergeCell ref="E32:E33"/>
    <mergeCell ref="I32:J32"/>
    <mergeCell ref="L32:L33"/>
    <mergeCell ref="O12:P12"/>
    <mergeCell ref="A8:P8"/>
    <mergeCell ref="A9:C9"/>
    <mergeCell ref="D9:P9"/>
    <mergeCell ref="A10:C10"/>
    <mergeCell ref="D10:P10"/>
    <mergeCell ref="A11:P11"/>
    <mergeCell ref="A12:A13"/>
    <mergeCell ref="B12:B13"/>
    <mergeCell ref="C12:C13"/>
    <mergeCell ref="D12:D13"/>
    <mergeCell ref="E12:E13"/>
    <mergeCell ref="F12:K12"/>
    <mergeCell ref="L12:M12"/>
    <mergeCell ref="N12:N13"/>
    <mergeCell ref="O32:O33"/>
    <mergeCell ref="P32:P33"/>
    <mergeCell ref="O26:O27"/>
    <mergeCell ref="P26:P27"/>
    <mergeCell ref="O20:O25"/>
    <mergeCell ref="P20:P25"/>
    <mergeCell ref="O17:O19"/>
    <mergeCell ref="P17:P19"/>
    <mergeCell ref="O28:O30"/>
    <mergeCell ref="P28:P30"/>
    <mergeCell ref="O14:O15"/>
    <mergeCell ref="P14:P15"/>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N39"/>
  <sheetViews>
    <sheetView topLeftCell="A12" zoomScale="70" zoomScaleNormal="70" workbookViewId="0">
      <selection activeCell="H14" sqref="H14"/>
    </sheetView>
  </sheetViews>
  <sheetFormatPr baseColWidth="10" defaultRowHeight="15" x14ac:dyDescent="0.25"/>
  <cols>
    <col min="1" max="1" width="35.7109375" customWidth="1"/>
    <col min="2" max="2" width="31.7109375" customWidth="1"/>
    <col min="3" max="3" width="30.5703125" customWidth="1"/>
    <col min="6" max="6" width="21" customWidth="1"/>
    <col min="7" max="7" width="16.7109375" customWidth="1"/>
    <col min="8" max="8" width="14.5703125" customWidth="1"/>
    <col min="9" max="9" width="16.42578125" customWidth="1"/>
    <col min="10" max="10" width="50.5703125" customWidth="1"/>
    <col min="11" max="11" width="36.140625" customWidth="1"/>
    <col min="12" max="12" width="16.140625" customWidth="1"/>
  </cols>
  <sheetData>
    <row r="1" spans="1:14" ht="14.45" customHeight="1" x14ac:dyDescent="0.25">
      <c r="A1" s="522" t="s">
        <v>329</v>
      </c>
      <c r="B1" s="523"/>
      <c r="C1" s="523"/>
      <c r="D1" s="523"/>
      <c r="E1" s="523"/>
      <c r="F1" s="523"/>
      <c r="G1" s="523"/>
      <c r="H1" s="523"/>
      <c r="I1" s="523"/>
      <c r="J1" s="523"/>
      <c r="K1" s="523"/>
      <c r="L1" s="109"/>
      <c r="M1" s="109"/>
      <c r="N1" s="110"/>
    </row>
    <row r="2" spans="1:14" ht="14.45" customHeight="1" x14ac:dyDescent="0.25">
      <c r="A2" s="524"/>
      <c r="B2" s="525"/>
      <c r="C2" s="525"/>
      <c r="D2" s="525"/>
      <c r="E2" s="525"/>
      <c r="F2" s="525"/>
      <c r="G2" s="525"/>
      <c r="H2" s="525"/>
      <c r="I2" s="525"/>
      <c r="J2" s="525"/>
      <c r="K2" s="525"/>
      <c r="L2" s="111"/>
      <c r="M2" s="111"/>
      <c r="N2" s="112"/>
    </row>
    <row r="3" spans="1:14" ht="14.45" customHeight="1" x14ac:dyDescent="0.25">
      <c r="A3" s="524"/>
      <c r="B3" s="525"/>
      <c r="C3" s="525"/>
      <c r="D3" s="525"/>
      <c r="E3" s="525"/>
      <c r="F3" s="525"/>
      <c r="G3" s="525"/>
      <c r="H3" s="525"/>
      <c r="I3" s="525"/>
      <c r="J3" s="525"/>
      <c r="K3" s="525"/>
      <c r="L3" s="111"/>
      <c r="M3" s="111"/>
      <c r="N3" s="112"/>
    </row>
    <row r="4" spans="1:14" ht="14.45" customHeight="1" x14ac:dyDescent="0.25">
      <c r="A4" s="524"/>
      <c r="B4" s="525"/>
      <c r="C4" s="525"/>
      <c r="D4" s="525"/>
      <c r="E4" s="525"/>
      <c r="F4" s="525"/>
      <c r="G4" s="525"/>
      <c r="H4" s="525"/>
      <c r="I4" s="525"/>
      <c r="J4" s="525"/>
      <c r="K4" s="525"/>
      <c r="L4" s="111"/>
      <c r="M4" s="111"/>
      <c r="N4" s="112"/>
    </row>
    <row r="5" spans="1:14" ht="14.45" customHeight="1" x14ac:dyDescent="0.25">
      <c r="A5" s="524"/>
      <c r="B5" s="525"/>
      <c r="C5" s="525"/>
      <c r="D5" s="525"/>
      <c r="E5" s="525"/>
      <c r="F5" s="525"/>
      <c r="G5" s="525"/>
      <c r="H5" s="525"/>
      <c r="I5" s="525"/>
      <c r="J5" s="525"/>
      <c r="K5" s="525"/>
      <c r="L5" s="111"/>
      <c r="M5" s="111"/>
      <c r="N5" s="112"/>
    </row>
    <row r="6" spans="1:14" ht="14.45" customHeight="1" x14ac:dyDescent="0.25">
      <c r="A6" s="524"/>
      <c r="B6" s="525"/>
      <c r="C6" s="525"/>
      <c r="D6" s="525"/>
      <c r="E6" s="525"/>
      <c r="F6" s="525"/>
      <c r="G6" s="525"/>
      <c r="H6" s="525"/>
      <c r="I6" s="525"/>
      <c r="J6" s="525"/>
      <c r="K6" s="525"/>
      <c r="L6" s="111"/>
      <c r="M6" s="111"/>
      <c r="N6" s="112"/>
    </row>
    <row r="7" spans="1:14" ht="14.45" customHeight="1" x14ac:dyDescent="0.25">
      <c r="A7" s="526"/>
      <c r="B7" s="527"/>
      <c r="C7" s="527"/>
      <c r="D7" s="527"/>
      <c r="E7" s="527"/>
      <c r="F7" s="527"/>
      <c r="G7" s="527"/>
      <c r="H7" s="527"/>
      <c r="I7" s="527"/>
      <c r="J7" s="527"/>
      <c r="K7" s="527"/>
      <c r="L7" s="113"/>
      <c r="M7" s="113"/>
      <c r="N7" s="114"/>
    </row>
    <row r="8" spans="1:14" ht="24" thickBot="1" x14ac:dyDescent="0.3">
      <c r="A8" s="530" t="s">
        <v>408</v>
      </c>
      <c r="B8" s="531"/>
      <c r="C8" s="531"/>
      <c r="D8" s="531"/>
      <c r="E8" s="531"/>
      <c r="F8" s="531"/>
      <c r="G8" s="531"/>
      <c r="H8" s="531"/>
      <c r="I8" s="531"/>
      <c r="J8" s="531"/>
      <c r="K8" s="532"/>
      <c r="L8" s="106"/>
      <c r="M8" s="106"/>
      <c r="N8" s="106"/>
    </row>
    <row r="9" spans="1:14" ht="58.15" customHeight="1" thickBot="1" x14ac:dyDescent="0.3">
      <c r="A9" s="533" t="s">
        <v>402</v>
      </c>
      <c r="B9" s="534"/>
      <c r="C9" s="535"/>
      <c r="D9" s="409" t="s">
        <v>409</v>
      </c>
      <c r="E9" s="410"/>
      <c r="F9" s="410"/>
      <c r="G9" s="410"/>
      <c r="H9" s="410"/>
      <c r="I9" s="410"/>
      <c r="J9" s="410"/>
      <c r="K9" s="411"/>
      <c r="L9" s="106"/>
      <c r="M9" s="106"/>
      <c r="N9" s="106"/>
    </row>
    <row r="10" spans="1:14" ht="66.599999999999994" customHeight="1" thickBot="1" x14ac:dyDescent="0.3">
      <c r="A10" s="533" t="s">
        <v>403</v>
      </c>
      <c r="B10" s="534"/>
      <c r="C10" s="535"/>
      <c r="D10" s="409" t="s">
        <v>413</v>
      </c>
      <c r="E10" s="410"/>
      <c r="F10" s="410"/>
      <c r="G10" s="410"/>
      <c r="H10" s="410"/>
      <c r="I10" s="410"/>
      <c r="J10" s="410"/>
      <c r="K10" s="411"/>
      <c r="L10" s="106"/>
      <c r="M10" s="106"/>
      <c r="N10" s="106"/>
    </row>
    <row r="11" spans="1:14" ht="28.9" customHeight="1" thickBot="1" x14ac:dyDescent="0.3">
      <c r="A11" s="536" t="s">
        <v>384</v>
      </c>
      <c r="B11" s="537"/>
      <c r="C11" s="537"/>
      <c r="D11" s="537"/>
      <c r="E11" s="537"/>
      <c r="F11" s="537"/>
      <c r="G11" s="537"/>
      <c r="H11" s="537"/>
      <c r="I11" s="537"/>
      <c r="J11" s="537"/>
      <c r="K11" s="538"/>
      <c r="L11" s="93"/>
      <c r="M11" s="93"/>
      <c r="N11" s="93"/>
    </row>
    <row r="12" spans="1:14" ht="30.75" customHeight="1" x14ac:dyDescent="0.25">
      <c r="A12" s="539" t="s">
        <v>83</v>
      </c>
      <c r="B12" s="539" t="s">
        <v>82</v>
      </c>
      <c r="C12" s="540" t="s">
        <v>81</v>
      </c>
      <c r="D12" s="541" t="s">
        <v>80</v>
      </c>
      <c r="E12" s="542"/>
      <c r="F12" s="543" t="s">
        <v>79</v>
      </c>
      <c r="G12" s="544"/>
      <c r="H12" s="544"/>
      <c r="I12" s="545"/>
      <c r="J12" s="528" t="s">
        <v>405</v>
      </c>
      <c r="K12" s="529"/>
    </row>
    <row r="13" spans="1:14" ht="54" x14ac:dyDescent="0.25">
      <c r="A13" s="539"/>
      <c r="B13" s="539"/>
      <c r="C13" s="540"/>
      <c r="D13" s="546" t="s">
        <v>78</v>
      </c>
      <c r="E13" s="547"/>
      <c r="F13" s="77" t="s">
        <v>77</v>
      </c>
      <c r="G13" s="77" t="s">
        <v>259</v>
      </c>
      <c r="H13" s="77" t="s">
        <v>260</v>
      </c>
      <c r="I13" s="77" t="s">
        <v>256</v>
      </c>
      <c r="J13" s="104" t="s">
        <v>406</v>
      </c>
      <c r="K13" s="105" t="s">
        <v>407</v>
      </c>
    </row>
    <row r="14" spans="1:14" ht="347.25" customHeight="1" x14ac:dyDescent="0.25">
      <c r="A14" s="94" t="s">
        <v>348</v>
      </c>
      <c r="B14" s="94" t="s">
        <v>351</v>
      </c>
      <c r="C14" s="94" t="s">
        <v>354</v>
      </c>
      <c r="D14" s="87">
        <v>44229</v>
      </c>
      <c r="E14" s="87">
        <v>44561</v>
      </c>
      <c r="F14" s="94">
        <v>0.25</v>
      </c>
      <c r="G14" s="94">
        <v>0.5</v>
      </c>
      <c r="H14" s="94">
        <v>0.75</v>
      </c>
      <c r="I14" s="107">
        <v>1</v>
      </c>
      <c r="J14" s="121" t="s">
        <v>615</v>
      </c>
      <c r="K14" s="121" t="s">
        <v>616</v>
      </c>
      <c r="L14" s="245"/>
    </row>
    <row r="15" spans="1:14" ht="354.75" customHeight="1" x14ac:dyDescent="0.25">
      <c r="A15" s="94" t="s">
        <v>349</v>
      </c>
      <c r="B15" s="94" t="s">
        <v>352</v>
      </c>
      <c r="C15" s="94" t="s">
        <v>354</v>
      </c>
      <c r="D15" s="87">
        <v>44229</v>
      </c>
      <c r="E15" s="87">
        <v>44561</v>
      </c>
      <c r="F15" s="94">
        <v>0.25</v>
      </c>
      <c r="G15" s="94">
        <v>0.5</v>
      </c>
      <c r="H15" s="94">
        <v>0.75</v>
      </c>
      <c r="I15" s="107">
        <v>1</v>
      </c>
      <c r="J15" s="123" t="s">
        <v>475</v>
      </c>
      <c r="K15" s="124" t="s">
        <v>476</v>
      </c>
    </row>
    <row r="16" spans="1:14" ht="117" customHeight="1" x14ac:dyDescent="0.25">
      <c r="A16" s="94" t="s">
        <v>350</v>
      </c>
      <c r="B16" s="94" t="s">
        <v>353</v>
      </c>
      <c r="C16" s="94" t="s">
        <v>354</v>
      </c>
      <c r="D16" s="87">
        <v>44229</v>
      </c>
      <c r="E16" s="87">
        <v>44561</v>
      </c>
      <c r="F16" s="94">
        <v>0.25</v>
      </c>
      <c r="G16" s="94">
        <v>0.5</v>
      </c>
      <c r="H16" s="94">
        <v>0.75</v>
      </c>
      <c r="I16" s="107">
        <v>1</v>
      </c>
      <c r="J16" s="121" t="s">
        <v>614</v>
      </c>
      <c r="K16" s="122" t="s">
        <v>474</v>
      </c>
      <c r="L16" s="108"/>
    </row>
    <row r="17" spans="1:10" x14ac:dyDescent="0.25">
      <c r="A17" s="76"/>
      <c r="B17" s="76"/>
      <c r="C17" s="76"/>
      <c r="D17" s="76"/>
      <c r="E17" s="76"/>
      <c r="F17" s="76"/>
      <c r="G17" s="76"/>
      <c r="H17" s="76"/>
      <c r="I17" s="76"/>
      <c r="J17" s="76"/>
    </row>
    <row r="18" spans="1:10" x14ac:dyDescent="0.25">
      <c r="A18" s="76"/>
      <c r="B18" s="76"/>
      <c r="C18" s="76"/>
      <c r="D18" s="76"/>
      <c r="E18" s="76"/>
      <c r="F18" s="76"/>
      <c r="G18" s="76"/>
      <c r="H18" s="76"/>
      <c r="I18" s="76"/>
      <c r="J18" s="76"/>
    </row>
    <row r="19" spans="1:10" x14ac:dyDescent="0.25">
      <c r="A19" s="76"/>
      <c r="B19" s="76"/>
      <c r="C19" s="76"/>
      <c r="D19" s="76"/>
      <c r="E19" s="76"/>
      <c r="F19" s="76"/>
      <c r="G19" s="76"/>
      <c r="H19" s="76"/>
      <c r="I19" s="76"/>
      <c r="J19" s="76"/>
    </row>
    <row r="20" spans="1:10" x14ac:dyDescent="0.25">
      <c r="A20" s="76"/>
      <c r="B20" s="76"/>
      <c r="C20" s="76"/>
      <c r="D20" s="76"/>
      <c r="E20" s="76"/>
      <c r="F20" s="76"/>
      <c r="G20" s="76"/>
      <c r="H20" s="76"/>
      <c r="I20" s="76"/>
      <c r="J20" s="76"/>
    </row>
    <row r="21" spans="1:10" x14ac:dyDescent="0.25">
      <c r="A21" s="76"/>
      <c r="B21" s="76"/>
      <c r="C21" s="76"/>
      <c r="D21" s="76"/>
      <c r="E21" s="76"/>
      <c r="F21" s="76"/>
      <c r="G21" s="76"/>
      <c r="H21" s="76"/>
      <c r="I21" s="76"/>
      <c r="J21" s="76"/>
    </row>
    <row r="22" spans="1:10" x14ac:dyDescent="0.25">
      <c r="A22" s="76"/>
      <c r="B22" s="76"/>
      <c r="C22" s="76"/>
      <c r="D22" s="76"/>
      <c r="E22" s="76"/>
      <c r="F22" s="76"/>
      <c r="G22" s="76"/>
      <c r="H22" s="76"/>
      <c r="I22" s="76"/>
      <c r="J22" s="76"/>
    </row>
    <row r="23" spans="1:10" x14ac:dyDescent="0.25">
      <c r="A23" s="76"/>
      <c r="B23" s="76"/>
      <c r="C23" s="76"/>
      <c r="D23" s="76"/>
      <c r="E23" s="76"/>
      <c r="F23" s="76"/>
      <c r="G23" s="76"/>
      <c r="H23" s="76"/>
      <c r="I23" s="76"/>
      <c r="J23" s="76"/>
    </row>
    <row r="24" spans="1:10" x14ac:dyDescent="0.25">
      <c r="A24" s="76"/>
      <c r="B24" s="76"/>
      <c r="C24" s="76"/>
      <c r="D24" s="76"/>
      <c r="E24" s="76"/>
      <c r="F24" s="76"/>
      <c r="G24" s="76"/>
      <c r="H24" s="76"/>
      <c r="I24" s="76"/>
      <c r="J24" s="76"/>
    </row>
    <row r="25" spans="1:10" x14ac:dyDescent="0.25">
      <c r="A25" s="76"/>
      <c r="B25" s="76"/>
      <c r="C25" s="76"/>
      <c r="D25" s="76"/>
      <c r="E25" s="76"/>
      <c r="F25" s="76"/>
      <c r="G25" s="76"/>
      <c r="H25" s="76"/>
      <c r="I25" s="76"/>
      <c r="J25" s="76"/>
    </row>
    <row r="26" spans="1:10" x14ac:dyDescent="0.25">
      <c r="A26" s="76"/>
      <c r="B26" s="76"/>
      <c r="C26" s="76"/>
      <c r="D26" s="76"/>
      <c r="E26" s="76"/>
      <c r="F26" s="76"/>
      <c r="G26" s="76"/>
      <c r="H26" s="76"/>
      <c r="I26" s="76"/>
      <c r="J26" s="76"/>
    </row>
    <row r="27" spans="1:10" x14ac:dyDescent="0.25">
      <c r="A27" s="76"/>
      <c r="B27" s="76"/>
      <c r="C27" s="76"/>
      <c r="D27" s="76"/>
      <c r="E27" s="76"/>
      <c r="F27" s="76"/>
      <c r="G27" s="76"/>
      <c r="H27" s="76"/>
      <c r="I27" s="76"/>
      <c r="J27" s="76"/>
    </row>
    <row r="28" spans="1:10" x14ac:dyDescent="0.25">
      <c r="A28" s="76"/>
      <c r="B28" s="76"/>
      <c r="C28" s="76"/>
      <c r="D28" s="76"/>
      <c r="E28" s="76"/>
      <c r="F28" s="76"/>
      <c r="G28" s="76"/>
      <c r="H28" s="76"/>
      <c r="I28" s="76"/>
      <c r="J28" s="76"/>
    </row>
    <row r="29" spans="1:10" x14ac:dyDescent="0.25">
      <c r="A29" s="76"/>
      <c r="B29" s="76"/>
      <c r="C29" s="76"/>
      <c r="D29" s="76"/>
      <c r="E29" s="76"/>
      <c r="F29" s="76"/>
      <c r="G29" s="76"/>
      <c r="H29" s="76"/>
      <c r="I29" s="76"/>
      <c r="J29" s="76"/>
    </row>
    <row r="30" spans="1:10" x14ac:dyDescent="0.25">
      <c r="A30" s="76"/>
      <c r="B30" s="76"/>
      <c r="C30" s="76"/>
      <c r="D30" s="76"/>
      <c r="E30" s="76"/>
      <c r="F30" s="76"/>
      <c r="G30" s="76"/>
      <c r="H30" s="76"/>
      <c r="I30" s="76"/>
      <c r="J30" s="76"/>
    </row>
    <row r="31" spans="1:10" x14ac:dyDescent="0.25">
      <c r="A31" s="76"/>
      <c r="B31" s="76"/>
      <c r="C31" s="76"/>
      <c r="D31" s="76"/>
      <c r="E31" s="76"/>
      <c r="F31" s="76"/>
      <c r="G31" s="76"/>
      <c r="H31" s="76"/>
      <c r="I31" s="76"/>
      <c r="J31" s="76"/>
    </row>
    <row r="32" spans="1:10" x14ac:dyDescent="0.25">
      <c r="A32" s="76"/>
      <c r="B32" s="76"/>
      <c r="C32" s="76"/>
      <c r="D32" s="76"/>
      <c r="E32" s="76"/>
      <c r="F32" s="76"/>
      <c r="G32" s="76"/>
      <c r="H32" s="76"/>
      <c r="I32" s="76"/>
      <c r="J32" s="76"/>
    </row>
    <row r="33" spans="1:10" x14ac:dyDescent="0.25">
      <c r="A33" s="76"/>
      <c r="B33" s="76"/>
      <c r="C33" s="76"/>
      <c r="D33" s="76"/>
      <c r="E33" s="76"/>
      <c r="F33" s="76"/>
      <c r="G33" s="76"/>
      <c r="H33" s="76"/>
      <c r="I33" s="76"/>
      <c r="J33" s="76"/>
    </row>
    <row r="34" spans="1:10" x14ac:dyDescent="0.25">
      <c r="A34" s="76"/>
      <c r="B34" s="76"/>
      <c r="C34" s="76"/>
      <c r="D34" s="76"/>
      <c r="E34" s="76"/>
      <c r="F34" s="76"/>
      <c r="G34" s="76"/>
      <c r="H34" s="76"/>
      <c r="I34" s="76"/>
      <c r="J34" s="76"/>
    </row>
    <row r="35" spans="1:10" x14ac:dyDescent="0.25">
      <c r="A35" s="76"/>
      <c r="B35" s="76"/>
      <c r="C35" s="76"/>
      <c r="D35" s="76"/>
      <c r="E35" s="76"/>
      <c r="F35" s="76"/>
      <c r="G35" s="76"/>
      <c r="H35" s="76"/>
      <c r="I35" s="76"/>
      <c r="J35" s="76"/>
    </row>
    <row r="36" spans="1:10" x14ac:dyDescent="0.25">
      <c r="A36" s="76"/>
      <c r="B36" s="76"/>
      <c r="C36" s="76"/>
      <c r="D36" s="76"/>
      <c r="E36" s="76"/>
      <c r="F36" s="76"/>
      <c r="G36" s="76"/>
      <c r="H36" s="76"/>
      <c r="I36" s="76"/>
      <c r="J36" s="76"/>
    </row>
    <row r="37" spans="1:10" x14ac:dyDescent="0.25">
      <c r="A37" s="76"/>
      <c r="B37" s="76"/>
      <c r="C37" s="76"/>
      <c r="D37" s="76"/>
      <c r="E37" s="76"/>
      <c r="F37" s="76"/>
      <c r="G37" s="76"/>
      <c r="H37" s="76"/>
      <c r="I37" s="76"/>
      <c r="J37" s="76"/>
    </row>
    <row r="38" spans="1:10" x14ac:dyDescent="0.25">
      <c r="A38" s="76"/>
      <c r="B38" s="76"/>
      <c r="C38" s="76"/>
      <c r="D38" s="76"/>
      <c r="E38" s="76"/>
      <c r="F38" s="76"/>
      <c r="G38" s="76"/>
      <c r="H38" s="76"/>
      <c r="I38" s="76"/>
      <c r="J38" s="76"/>
    </row>
    <row r="39" spans="1:10" x14ac:dyDescent="0.25">
      <c r="A39" s="76"/>
      <c r="B39" s="76"/>
      <c r="C39" s="76"/>
      <c r="D39" s="76"/>
      <c r="E39" s="76"/>
      <c r="F39" s="76"/>
      <c r="G39" s="76"/>
      <c r="H39" s="76"/>
      <c r="I39" s="76"/>
      <c r="J39" s="76"/>
    </row>
  </sheetData>
  <mergeCells count="14">
    <mergeCell ref="A1:K7"/>
    <mergeCell ref="J12:K12"/>
    <mergeCell ref="A8:K8"/>
    <mergeCell ref="A9:C9"/>
    <mergeCell ref="D9:K9"/>
    <mergeCell ref="A10:C10"/>
    <mergeCell ref="D10:K10"/>
    <mergeCell ref="A11:K11"/>
    <mergeCell ref="A12:A13"/>
    <mergeCell ref="B12:B13"/>
    <mergeCell ref="C12:C13"/>
    <mergeCell ref="D12:E12"/>
    <mergeCell ref="F12:I12"/>
    <mergeCell ref="D13:E13"/>
  </mergeCells>
  <hyperlinks>
    <hyperlink ref="K16" r:id="rId1" xr:uid="{EA9D34C7-AD4B-418F-8E08-EB4F3594F192}"/>
  </hyperlinks>
  <pageMargins left="0.7" right="0.7" top="0.75" bottom="0.75" header="0.3" footer="0.3"/>
  <pageSetup orientation="portrait" horizontalDpi="300" verticalDpi="3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workbookViewId="0">
      <selection activeCell="A5" sqref="A5"/>
    </sheetView>
  </sheetViews>
  <sheetFormatPr baseColWidth="10" defaultRowHeight="15" x14ac:dyDescent="0.25"/>
  <cols>
    <col min="3" max="3" width="68.42578125" customWidth="1"/>
  </cols>
  <sheetData>
    <row r="1" spans="1:3" x14ac:dyDescent="0.25">
      <c r="A1" s="548" t="s">
        <v>365</v>
      </c>
      <c r="B1" s="548"/>
      <c r="C1" s="548"/>
    </row>
    <row r="2" spans="1:3" x14ac:dyDescent="0.25">
      <c r="A2" s="88" t="s">
        <v>366</v>
      </c>
      <c r="B2" s="88" t="s">
        <v>367</v>
      </c>
      <c r="C2" s="88" t="s">
        <v>368</v>
      </c>
    </row>
    <row r="3" spans="1:3" ht="42.95" customHeight="1" x14ac:dyDescent="0.25">
      <c r="A3" s="90" t="s">
        <v>369</v>
      </c>
      <c r="B3" s="90" t="s">
        <v>370</v>
      </c>
      <c r="C3" s="89" t="s">
        <v>371</v>
      </c>
    </row>
    <row r="4" spans="1:3" ht="99.6" customHeight="1" x14ac:dyDescent="0.25">
      <c r="A4" s="91">
        <v>2</v>
      </c>
      <c r="B4" s="90" t="s">
        <v>374</v>
      </c>
      <c r="C4" s="92" t="s">
        <v>375</v>
      </c>
    </row>
    <row r="5" spans="1:3" ht="72" x14ac:dyDescent="0.25">
      <c r="A5" s="91">
        <v>3</v>
      </c>
      <c r="B5" s="100">
        <v>44287</v>
      </c>
      <c r="C5" s="101" t="s">
        <v>401</v>
      </c>
    </row>
  </sheetData>
  <mergeCells count="1">
    <mergeCell ref="A1:C1"/>
  </mergeCells>
  <phoneticPr fontId="5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2.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1. Mapa de Riesgos Corrupción</vt:lpstr>
      <vt:lpstr>2 Racionalización de Trámite</vt:lpstr>
      <vt:lpstr>2 Racionalización de Trámites</vt:lpstr>
      <vt:lpstr>3. Rendición de Cuentas</vt:lpstr>
      <vt:lpstr>4. Servicio al ciudadano</vt:lpstr>
      <vt:lpstr>5. Transparencia y Acceso I.</vt:lpstr>
      <vt:lpstr>6. Participación Ciudadana </vt:lpstr>
      <vt:lpstr>7.Iniciativas Adicionales</vt:lpstr>
      <vt:lpstr>VERSIONAMIENTO</vt:lpstr>
      <vt:lpstr>'2 Racionalización de Trámite'!Área_de_impresión</vt:lpstr>
      <vt:lpstr>'2 Racionalización de Trámites'!Área_de_impresión</vt:lpstr>
      <vt:lpstr>'5. Transparencia y Acceso 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María Helena Ordoñez Burbano</cp:lastModifiedBy>
  <dcterms:created xsi:type="dcterms:W3CDTF">2020-01-28T16:17:28Z</dcterms:created>
  <dcterms:modified xsi:type="dcterms:W3CDTF">2022-01-31T23:30:09Z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