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20730" windowHeight="9600" activeTab="0"/>
  </bookViews>
  <sheets>
    <sheet name="Hoja1" sheetId="1" r:id="rId1"/>
  </sheets>
  <externalReferences>
    <externalReference r:id="rId4"/>
  </externalReferences>
  <definedNames>
    <definedName name="_xlnm._FilterDatabase" localSheetId="0" hidden="1">'Hoja1'!$A$15:$H$387</definedName>
    <definedName name="_xlnm.Print_Titles" localSheetId="0">'Hoja1'!$15:$16</definedName>
  </definedNames>
  <calcPr fullCalcOnLoad="1"/>
</workbook>
</file>

<file path=xl/sharedStrings.xml><?xml version="1.0" encoding="utf-8"?>
<sst xmlns="http://schemas.openxmlformats.org/spreadsheetml/2006/main" count="424" uniqueCount="423">
  <si>
    <t>1.1.05</t>
  </si>
  <si>
    <t>1.1.05.02</t>
  </si>
  <si>
    <t>1.1.10</t>
  </si>
  <si>
    <t>1.1.10.05</t>
  </si>
  <si>
    <t>1.2.03</t>
  </si>
  <si>
    <t>1.2.03.09</t>
  </si>
  <si>
    <t>1.4.01</t>
  </si>
  <si>
    <t>1.4.01.01</t>
  </si>
  <si>
    <t>1.4.01.60</t>
  </si>
  <si>
    <t>1.4.02</t>
  </si>
  <si>
    <t>1.4.02.05</t>
  </si>
  <si>
    <t>1.4.20</t>
  </si>
  <si>
    <t>1.4.20.03</t>
  </si>
  <si>
    <t>1.4.20.12</t>
  </si>
  <si>
    <t>1.4.20.13</t>
  </si>
  <si>
    <t>1.4.24</t>
  </si>
  <si>
    <t>1.4.24.02</t>
  </si>
  <si>
    <t>1.4.24.04</t>
  </si>
  <si>
    <t>1.4.25</t>
  </si>
  <si>
    <t>1.4.25.03</t>
  </si>
  <si>
    <t>1.4.70</t>
  </si>
  <si>
    <t>1.4.70.13</t>
  </si>
  <si>
    <t>1.4.70.73</t>
  </si>
  <si>
    <t>1.4.70.78</t>
  </si>
  <si>
    <t>1.4.70.79</t>
  </si>
  <si>
    <t>1.4.70.84</t>
  </si>
  <si>
    <t>1.4.70.90</t>
  </si>
  <si>
    <t>1.5.10</t>
  </si>
  <si>
    <t>1.5.10.39</t>
  </si>
  <si>
    <t>1.6.05</t>
  </si>
  <si>
    <t>1.6.05.01</t>
  </si>
  <si>
    <t>1.6.05.04</t>
  </si>
  <si>
    <t>1.6.15</t>
  </si>
  <si>
    <t>1.6.15.01</t>
  </si>
  <si>
    <t>1.6.35</t>
  </si>
  <si>
    <t>1.6.35.01</t>
  </si>
  <si>
    <t>1.6.35.02</t>
  </si>
  <si>
    <t>1.6.35.03</t>
  </si>
  <si>
    <t>1.6.35.04</t>
  </si>
  <si>
    <t>1.6.35.05</t>
  </si>
  <si>
    <t>1.6.35.11</t>
  </si>
  <si>
    <t>1.6.40</t>
  </si>
  <si>
    <t>1.6.40.01</t>
  </si>
  <si>
    <t>1.6.40.28</t>
  </si>
  <si>
    <t>1.6.55</t>
  </si>
  <si>
    <t>1.6.55.01</t>
  </si>
  <si>
    <t>1.6.55.05</t>
  </si>
  <si>
    <t>1.6.55.06</t>
  </si>
  <si>
    <t>1.6.55.11</t>
  </si>
  <si>
    <t>1.6.60</t>
  </si>
  <si>
    <t>1.6.60.09</t>
  </si>
  <si>
    <t>1.6.65</t>
  </si>
  <si>
    <t>1.6.65.01</t>
  </si>
  <si>
    <t>1.6.65.02</t>
  </si>
  <si>
    <t>1.6.70</t>
  </si>
  <si>
    <t>1.6.70.01</t>
  </si>
  <si>
    <t>1.6.70.02</t>
  </si>
  <si>
    <t>1.6.75</t>
  </si>
  <si>
    <t>1.6.75.02</t>
  </si>
  <si>
    <t>1.6.80</t>
  </si>
  <si>
    <t>1.6.80.02</t>
  </si>
  <si>
    <t>1.6.85</t>
  </si>
  <si>
    <t>1.6.85.01</t>
  </si>
  <si>
    <t>1.6.85.04</t>
  </si>
  <si>
    <t>1.6.85.05</t>
  </si>
  <si>
    <t>1.6.85.06</t>
  </si>
  <si>
    <t>1.6.85.07</t>
  </si>
  <si>
    <t>1.6.85.08</t>
  </si>
  <si>
    <t>1.6.85.09</t>
  </si>
  <si>
    <t>1.9.05</t>
  </si>
  <si>
    <t>1.9.05.01</t>
  </si>
  <si>
    <t>1.9.05.02</t>
  </si>
  <si>
    <t>1.9.05.14</t>
  </si>
  <si>
    <t>1.9.10</t>
  </si>
  <si>
    <t>1.9.10.01</t>
  </si>
  <si>
    <t>1.9.10.04</t>
  </si>
  <si>
    <t>1.9.20</t>
  </si>
  <si>
    <t>1.9.20.05</t>
  </si>
  <si>
    <t>1.9.20.06</t>
  </si>
  <si>
    <t>1.9.25</t>
  </si>
  <si>
    <t>1.9.25.05</t>
  </si>
  <si>
    <t>1.9.25.06</t>
  </si>
  <si>
    <t>1.9.70</t>
  </si>
  <si>
    <t>1.9.70.07</t>
  </si>
  <si>
    <t>1.9.70.08</t>
  </si>
  <si>
    <t>1.9.75</t>
  </si>
  <si>
    <t>1.9.75.07</t>
  </si>
  <si>
    <t>1.9.75.08</t>
  </si>
  <si>
    <t>1.9.99</t>
  </si>
  <si>
    <t>1.9.99.52</t>
  </si>
  <si>
    <t>1.9.99.62</t>
  </si>
  <si>
    <t>1.9.99.77</t>
  </si>
  <si>
    <t>2.2.03</t>
  </si>
  <si>
    <t>2.2.03.34</t>
  </si>
  <si>
    <t>2.4.01</t>
  </si>
  <si>
    <t>2.4.01.01</t>
  </si>
  <si>
    <t>2.4.01.02</t>
  </si>
  <si>
    <t>2.4.03</t>
  </si>
  <si>
    <t>2.4.03.03</t>
  </si>
  <si>
    <t>2.4.03.14</t>
  </si>
  <si>
    <t>2.4.03.15</t>
  </si>
  <si>
    <t>2.4.25</t>
  </si>
  <si>
    <t>2.4.25.04</t>
  </si>
  <si>
    <t>2.4.25.13</t>
  </si>
  <si>
    <t>2.4.25.18</t>
  </si>
  <si>
    <t>2.4.25.19</t>
  </si>
  <si>
    <t>2.4.25.20</t>
  </si>
  <si>
    <t>2.4.25.21</t>
  </si>
  <si>
    <t>2.4.25.22</t>
  </si>
  <si>
    <t>2.4.25.23</t>
  </si>
  <si>
    <t>2.4.25.24</t>
  </si>
  <si>
    <t>2.4.25.32</t>
  </si>
  <si>
    <t>2.4.25.35</t>
  </si>
  <si>
    <t>2.4.25.41</t>
  </si>
  <si>
    <t>2.4.25.90</t>
  </si>
  <si>
    <t>2.4.30</t>
  </si>
  <si>
    <t>2.4.30.02</t>
  </si>
  <si>
    <t>2.4.36</t>
  </si>
  <si>
    <t>2.4.36.01</t>
  </si>
  <si>
    <t>2.4.36.03</t>
  </si>
  <si>
    <t>2.4.36.04</t>
  </si>
  <si>
    <t>2.4.36.05</t>
  </si>
  <si>
    <t>2.4.36.06</t>
  </si>
  <si>
    <t>2.4.36.08</t>
  </si>
  <si>
    <t>2.4.36.25</t>
  </si>
  <si>
    <t>2.4.36.26</t>
  </si>
  <si>
    <t>2.4.36.27</t>
  </si>
  <si>
    <t>2.4.36.90</t>
  </si>
  <si>
    <t>2.4.36.98</t>
  </si>
  <si>
    <t>2.4.40</t>
  </si>
  <si>
    <t>2.4.40.16</t>
  </si>
  <si>
    <t>2.4.40.23</t>
  </si>
  <si>
    <t>2.4.53</t>
  </si>
  <si>
    <t>2.4.53.01</t>
  </si>
  <si>
    <t>2.4.60</t>
  </si>
  <si>
    <t>2.4.60.02</t>
  </si>
  <si>
    <t>2.5.05</t>
  </si>
  <si>
    <t>2.5.05.01</t>
  </si>
  <si>
    <t>2.5.05.02</t>
  </si>
  <si>
    <t>2.5.05.04</t>
  </si>
  <si>
    <t>2.5.05.05</t>
  </si>
  <si>
    <t>2.5.05.06</t>
  </si>
  <si>
    <t>2.5.05.12</t>
  </si>
  <si>
    <t>2.5.10</t>
  </si>
  <si>
    <t>2.5.10.01</t>
  </si>
  <si>
    <t>2.7.10</t>
  </si>
  <si>
    <t>2.7.10.05</t>
  </si>
  <si>
    <t>2.7.10.06</t>
  </si>
  <si>
    <t>2.7.15</t>
  </si>
  <si>
    <t>2.7.15.03</t>
  </si>
  <si>
    <t>2.7.15.04</t>
  </si>
  <si>
    <t>2.7.15.06</t>
  </si>
  <si>
    <t>2.7.15.07</t>
  </si>
  <si>
    <t>2.7.15.09</t>
  </si>
  <si>
    <t>2.7.20</t>
  </si>
  <si>
    <t>2.7.20.03</t>
  </si>
  <si>
    <t>2.7.20.04</t>
  </si>
  <si>
    <t>2.7.90</t>
  </si>
  <si>
    <t>2.7.90.12</t>
  </si>
  <si>
    <t>2.9.05</t>
  </si>
  <si>
    <t>2.9.05.80</t>
  </si>
  <si>
    <t>3.1.05</t>
  </si>
  <si>
    <t>3.1.05.01</t>
  </si>
  <si>
    <t>3.1.15</t>
  </si>
  <si>
    <t>3.1.15.52</t>
  </si>
  <si>
    <t>3.1.15.62</t>
  </si>
  <si>
    <t>3.1.15.76</t>
  </si>
  <si>
    <t>3.1.20</t>
  </si>
  <si>
    <t>3.1.20.02</t>
  </si>
  <si>
    <t>3.1.25</t>
  </si>
  <si>
    <t>3.1.25.30</t>
  </si>
  <si>
    <t>3.1.25.31</t>
  </si>
  <si>
    <t>3.1.28</t>
  </si>
  <si>
    <t>3.1.28.04</t>
  </si>
  <si>
    <t>3.1.28.07</t>
  </si>
  <si>
    <t>4.1.10</t>
  </si>
  <si>
    <t>4.1.10.01</t>
  </si>
  <si>
    <t>4.1.10.61</t>
  </si>
  <si>
    <t>4.1.14</t>
  </si>
  <si>
    <t>4.1.14.05</t>
  </si>
  <si>
    <t>4.1.95</t>
  </si>
  <si>
    <t>4.1.95.05</t>
  </si>
  <si>
    <t>4.7.05</t>
  </si>
  <si>
    <t>4.7.05.08</t>
  </si>
  <si>
    <t>4.7.05.10</t>
  </si>
  <si>
    <t>4.8.05</t>
  </si>
  <si>
    <t>4.8.05.13</t>
  </si>
  <si>
    <t>4.8.05.22</t>
  </si>
  <si>
    <t>4.8.05.35</t>
  </si>
  <si>
    <t>4.8.05.86</t>
  </si>
  <si>
    <t>4.8.05.87</t>
  </si>
  <si>
    <t>4.8.08</t>
  </si>
  <si>
    <t>4.8.08.05</t>
  </si>
  <si>
    <t>4.8.08.15</t>
  </si>
  <si>
    <t>4.8.10</t>
  </si>
  <si>
    <t>4.8.10.08</t>
  </si>
  <si>
    <t>4.8.10.90</t>
  </si>
  <si>
    <t>4.8.15</t>
  </si>
  <si>
    <t>4.8.15.54</t>
  </si>
  <si>
    <t>5.1.01</t>
  </si>
  <si>
    <t>5.1.01.01</t>
  </si>
  <si>
    <t>5.1.01.03</t>
  </si>
  <si>
    <t>5.1.01.05</t>
  </si>
  <si>
    <t>5.1.01.06</t>
  </si>
  <si>
    <t>5.1.01.07</t>
  </si>
  <si>
    <t>5.1.01.09</t>
  </si>
  <si>
    <t>5.1.01.13</t>
  </si>
  <si>
    <t>5.1.01.14</t>
  </si>
  <si>
    <t>5.1.01.17</t>
  </si>
  <si>
    <t>5.1.01.18</t>
  </si>
  <si>
    <t>5.1.01.23</t>
  </si>
  <si>
    <t>5.1.01.24</t>
  </si>
  <si>
    <t>5.1.01.30</t>
  </si>
  <si>
    <t>5.1.01.50</t>
  </si>
  <si>
    <t>5.1.01.52</t>
  </si>
  <si>
    <t>5.1.01.60</t>
  </si>
  <si>
    <t>5.1.01.64</t>
  </si>
  <si>
    <t>5.1.02</t>
  </si>
  <si>
    <t>5.1.02.01</t>
  </si>
  <si>
    <t>5.1.02.03</t>
  </si>
  <si>
    <t>5.1.02.09</t>
  </si>
  <si>
    <t>5.1.03</t>
  </si>
  <si>
    <t>5.1.03.02</t>
  </si>
  <si>
    <t>5.1.03.03</t>
  </si>
  <si>
    <t>5.1.03.05</t>
  </si>
  <si>
    <t>5.1.03.06</t>
  </si>
  <si>
    <t>5.1.03.07</t>
  </si>
  <si>
    <t>5.1.04</t>
  </si>
  <si>
    <t>5.1.04.01</t>
  </si>
  <si>
    <t>5.1.04.02</t>
  </si>
  <si>
    <t>5.1.04.03</t>
  </si>
  <si>
    <t>5.1.04.04</t>
  </si>
  <si>
    <t>5.1.11</t>
  </si>
  <si>
    <t>5.1.11.13</t>
  </si>
  <si>
    <t>5.1.11.14</t>
  </si>
  <si>
    <t>5.1.11.15</t>
  </si>
  <si>
    <t>5.1.11.17</t>
  </si>
  <si>
    <t>5.1.11.19</t>
  </si>
  <si>
    <t>5.1.11.21</t>
  </si>
  <si>
    <t>5.1.11.25</t>
  </si>
  <si>
    <t>5.1.11.46</t>
  </si>
  <si>
    <t>5.1.11.49</t>
  </si>
  <si>
    <t>5.1.11.55</t>
  </si>
  <si>
    <t>5.1.20</t>
  </si>
  <si>
    <t>5.1.20.01</t>
  </si>
  <si>
    <t>5.1.20.11</t>
  </si>
  <si>
    <t>5.2.11</t>
  </si>
  <si>
    <t>5.2.11.09</t>
  </si>
  <si>
    <t>5.4.01</t>
  </si>
  <si>
    <t>5.4.01.03</t>
  </si>
  <si>
    <t>5.4.01.90</t>
  </si>
  <si>
    <t>5.4.08</t>
  </si>
  <si>
    <t>5.4.08.18</t>
  </si>
  <si>
    <t>5.4.23</t>
  </si>
  <si>
    <t>5.4.23.01</t>
  </si>
  <si>
    <t>5.4.23.03</t>
  </si>
  <si>
    <t>5.4.23.05</t>
  </si>
  <si>
    <t>5.4.23.90</t>
  </si>
  <si>
    <t>5.5.01</t>
  </si>
  <si>
    <t>5.5.01.05</t>
  </si>
  <si>
    <t>5.5.01.06</t>
  </si>
  <si>
    <t>5.5.07</t>
  </si>
  <si>
    <t>5.5.07.05</t>
  </si>
  <si>
    <t>5.5.50</t>
  </si>
  <si>
    <t>5.5.50.02</t>
  </si>
  <si>
    <t>5.7.20</t>
  </si>
  <si>
    <t>5.7.20.80</t>
  </si>
  <si>
    <t>5.8.10</t>
  </si>
  <si>
    <t>5.8.10.03</t>
  </si>
  <si>
    <t>5.8.15</t>
  </si>
  <si>
    <t>5.8.15.88</t>
  </si>
  <si>
    <t>5.8.15.92</t>
  </si>
  <si>
    <t>8.1.90</t>
  </si>
  <si>
    <t>8.1.90.03</t>
  </si>
  <si>
    <t>8.3.47</t>
  </si>
  <si>
    <t>8.3.47.04</t>
  </si>
  <si>
    <t>8.3.55</t>
  </si>
  <si>
    <t>8.3.55.10</t>
  </si>
  <si>
    <t>8.3.55.11</t>
  </si>
  <si>
    <t>8.3.61</t>
  </si>
  <si>
    <t>8.3.61.01</t>
  </si>
  <si>
    <t>8.9.05</t>
  </si>
  <si>
    <t>8.9.05.90</t>
  </si>
  <si>
    <t>8.9.15</t>
  </si>
  <si>
    <t>8.9.15.16</t>
  </si>
  <si>
    <t>8.9.15.18</t>
  </si>
  <si>
    <t>8.9.15.21</t>
  </si>
  <si>
    <t>9.1.20</t>
  </si>
  <si>
    <t>9.1.20.02</t>
  </si>
  <si>
    <t>9.1.20.04</t>
  </si>
  <si>
    <t>9.1.20.90</t>
  </si>
  <si>
    <t>9.3.46</t>
  </si>
  <si>
    <t>9.3.46.19</t>
  </si>
  <si>
    <t>9.3.55</t>
  </si>
  <si>
    <t>9.3.55.01</t>
  </si>
  <si>
    <t>9.3.55.02</t>
  </si>
  <si>
    <t>9.9.05</t>
  </si>
  <si>
    <t>9.9.05.05</t>
  </si>
  <si>
    <t>9.9.15</t>
  </si>
  <si>
    <t>9.9.15.06</t>
  </si>
  <si>
    <t>9.9.15.22</t>
  </si>
  <si>
    <t>1.5.10.04</t>
  </si>
  <si>
    <t>1.6.55.90</t>
  </si>
  <si>
    <t>1.6.60.90</t>
  </si>
  <si>
    <t>2.4.25.08</t>
  </si>
  <si>
    <t>2.4.36.10</t>
  </si>
  <si>
    <t>5.8.15.93</t>
  </si>
  <si>
    <t>8.1.90.90</t>
  </si>
  <si>
    <t>1.6.15.90</t>
  </si>
  <si>
    <t>5.5.04</t>
  </si>
  <si>
    <t>5.5.04.05</t>
  </si>
  <si>
    <t>5.7.05</t>
  </si>
  <si>
    <t>5.7.05.10</t>
  </si>
  <si>
    <t>2.4.40.14</t>
  </si>
  <si>
    <t>4.1.95.02</t>
  </si>
  <si>
    <t>4.8.08.19</t>
  </si>
  <si>
    <t>4.8.10.49</t>
  </si>
  <si>
    <t>5.1.01.19</t>
  </si>
  <si>
    <t>5.1.11.23</t>
  </si>
  <si>
    <t>5.1.11.40</t>
  </si>
  <si>
    <t>5.1.11.64</t>
  </si>
  <si>
    <t>5.3.14</t>
  </si>
  <si>
    <t>5.3.14.01</t>
  </si>
  <si>
    <t>5.4.23.02</t>
  </si>
  <si>
    <t>5.5.01.01</t>
  </si>
  <si>
    <t>5.5.01.04</t>
  </si>
  <si>
    <t>5.8.03</t>
  </si>
  <si>
    <t>5.8.03.90</t>
  </si>
  <si>
    <t>1.1.05.01</t>
  </si>
  <si>
    <t>1.4.24.05</t>
  </si>
  <si>
    <t>1.9.20.02</t>
  </si>
  <si>
    <t>4.7.22</t>
  </si>
  <si>
    <t>4.7.22.03</t>
  </si>
  <si>
    <t>5.1.01.90</t>
  </si>
  <si>
    <t>5.1.11.54</t>
  </si>
  <si>
    <t>5.5.50.01</t>
  </si>
  <si>
    <t>SALDO  INICIAL</t>
  </si>
  <si>
    <t>MOVIMIENTO DEBITO</t>
  </si>
  <si>
    <t>MOVIMIENTO CREDITO</t>
  </si>
  <si>
    <t>SALDO  FINAL</t>
  </si>
  <si>
    <t>SALDO FINAL CORRIENTE</t>
  </si>
  <si>
    <t>SALDO FINAL NO CORRIENTE</t>
  </si>
  <si>
    <t>NOMBRE</t>
  </si>
  <si>
    <t>DESCRIPCION</t>
  </si>
  <si>
    <t>CGN 2005 001 SALDOS Y MOVIMIENTOS</t>
  </si>
  <si>
    <t>Fecha</t>
  </si>
  <si>
    <t>Departamento</t>
  </si>
  <si>
    <t>Cundinamarca</t>
  </si>
  <si>
    <t>Municipio</t>
  </si>
  <si>
    <t>bogota</t>
  </si>
  <si>
    <t>Entidad</t>
  </si>
  <si>
    <t>MINISTERIO DE EDUCACION NACIONAL</t>
  </si>
  <si>
    <t>Código</t>
  </si>
  <si>
    <t>011300000</t>
  </si>
  <si>
    <t>Período de Movimiento</t>
  </si>
  <si>
    <t>Nombre del Reporte</t>
  </si>
  <si>
    <t>Saldos y Movimientos</t>
  </si>
  <si>
    <t>Miles de pesos</t>
  </si>
  <si>
    <t>Caja principal</t>
  </si>
  <si>
    <t>CODIGO CONTABLE</t>
  </si>
  <si>
    <t>Encargo fiduciario- fiducia de garantía</t>
  </si>
  <si>
    <t>Bienes inmuebles entregados en administracion</t>
  </si>
  <si>
    <t>Cuotas de fiscalizacion y auditaje</t>
  </si>
  <si>
    <t>Ingresos no tributarios</t>
  </si>
  <si>
    <t>Operaciones sin Flujo de Efectivo</t>
  </si>
  <si>
    <t>Cuota de fiscalizacion y auditaje</t>
  </si>
  <si>
    <t>Donaciones</t>
  </si>
  <si>
    <t>Indemnizaciones</t>
  </si>
  <si>
    <t>Bonificaciones</t>
  </si>
  <si>
    <t>Otros sueldos y salarios</t>
  </si>
  <si>
    <t>Comunicaciones y transporte</t>
  </si>
  <si>
    <t>Contratos de administracion</t>
  </si>
  <si>
    <t>Organizacion de eventos</t>
  </si>
  <si>
    <t>Gastos legales</t>
  </si>
  <si>
    <t>Provisiones, Depreciaciones yAmortizaciones</t>
  </si>
  <si>
    <t>PROVISION PARA CONTINGENCIAS</t>
  </si>
  <si>
    <t>Litigios</t>
  </si>
  <si>
    <t>Para proyectos de inversion</t>
  </si>
  <si>
    <t>Sueldos y salarios</t>
  </si>
  <si>
    <t>Aportes sobre la nomina</t>
  </si>
  <si>
    <t>Para vivienda</t>
  </si>
  <si>
    <t>AJUSTE POR DIFERENCIA EN CAMBIO</t>
  </si>
  <si>
    <t>Otros ajustes por diferencia en cambio</t>
  </si>
  <si>
    <t>Septiembre 30 de 2012</t>
  </si>
  <si>
    <t>Julio 01 a Septiembre 30 de 2012</t>
  </si>
  <si>
    <t>MARIA FERNANDA CAMPO SAAVEDRA</t>
  </si>
  <si>
    <t>NATALIA ALEXANDRA RIVEROS CASTILLO</t>
  </si>
  <si>
    <t>MAGDA MERCEDES ARÉVALO ROJAS</t>
  </si>
  <si>
    <t>Ministra de Educación Nacional</t>
  </si>
  <si>
    <t>Secretaria General</t>
  </si>
  <si>
    <t>Contador Público</t>
  </si>
  <si>
    <t>T.P - 92033-T</t>
  </si>
  <si>
    <t>INVERSIONES E INSTRUMENTOS DERIVADOS</t>
  </si>
  <si>
    <t>DEUDORES</t>
  </si>
  <si>
    <t>INVENTARIOS</t>
  </si>
  <si>
    <t>PROPIEDADES, PLANTA Y EQUIPO</t>
  </si>
  <si>
    <t>OTROS ACTIVOS</t>
  </si>
  <si>
    <t>PASIVOS</t>
  </si>
  <si>
    <t>OPERACIONES DE CREDITO PUBLICO Y FINANCIAMIENTO CON BANCA CENTRAL</t>
  </si>
  <si>
    <t>CUENTAS POR PAGAR</t>
  </si>
  <si>
    <t>OBLIGACIONES LABORALES Y DE SEGURIDAD SOCIAL INTEGRAL</t>
  </si>
  <si>
    <t>PASIVOS ESTIMADOS</t>
  </si>
  <si>
    <t>OTROS PASIVOS</t>
  </si>
  <si>
    <t>PATRIMONIO</t>
  </si>
  <si>
    <t>HACIENDA PUBLICA</t>
  </si>
  <si>
    <t>INGRESOS</t>
  </si>
  <si>
    <t>INGRESOS FISCALES</t>
  </si>
  <si>
    <t>OPERACIONES INTERINSTITUCIONALES</t>
  </si>
  <si>
    <t>OTROS INGRESOS</t>
  </si>
  <si>
    <t>GASTOS</t>
  </si>
  <si>
    <t>DE ADMINISTRACION</t>
  </si>
  <si>
    <t>DE OPERACION</t>
  </si>
  <si>
    <t>TRANSFERENCIAS</t>
  </si>
  <si>
    <t>GASTO PUBLICO SOCIAL</t>
  </si>
  <si>
    <t>OTROS GASTOS</t>
  </si>
  <si>
    <t>CUENTAS DE ORDEN DEUDORAS</t>
  </si>
  <si>
    <t>DERECHOS CONTINGENTES</t>
  </si>
  <si>
    <t>DEUDORAS DE CONTROL</t>
  </si>
  <si>
    <t>DEUDORAS POR CONTRA (CR)</t>
  </si>
  <si>
    <t>CUENTAS DE ORDEN ACREEDORAS</t>
  </si>
  <si>
    <t>RESPONSABILIDADES CONTINGENTES</t>
  </si>
  <si>
    <t>ACREEDORAS DE CONTROL</t>
  </si>
  <si>
    <t>ACREEDORAS POR CONTRA (DB)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</si>
</sst>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yyyy\-mm\-dd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i/>
      <sz val="9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Tahoma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165" fontId="5" fillId="0" borderId="0" xfId="48" applyNumberFormat="1" applyFont="1" applyFill="1" applyAlignment="1">
      <alignment horizontal="left" vertical="center"/>
    </xf>
    <xf numFmtId="49" fontId="48" fillId="0" borderId="0" xfId="0" applyNumberFormat="1" applyFont="1" applyAlignment="1">
      <alignment/>
    </xf>
    <xf numFmtId="1" fontId="48" fillId="0" borderId="0" xfId="46" applyNumberFormat="1" applyFont="1" applyAlignment="1">
      <alignment/>
    </xf>
    <xf numFmtId="1" fontId="48" fillId="0" borderId="0" xfId="0" applyNumberFormat="1" applyFont="1" applyAlignment="1">
      <alignment/>
    </xf>
    <xf numFmtId="1" fontId="5" fillId="0" borderId="0" xfId="48" applyNumberFormat="1" applyFont="1" applyFill="1" applyAlignment="1" quotePrefix="1">
      <alignment horizontal="left" vertical="center"/>
    </xf>
    <xf numFmtId="164" fontId="7" fillId="0" borderId="0" xfId="48" applyNumberFormat="1" applyFont="1" applyFill="1" applyAlignment="1">
      <alignment vertical="center"/>
    </xf>
    <xf numFmtId="0" fontId="49" fillId="0" borderId="10" xfId="0" applyNumberFormat="1" applyFont="1" applyFill="1" applyBorder="1" applyAlignment="1">
      <alignment horizontal="left" wrapText="1"/>
    </xf>
    <xf numFmtId="43" fontId="50" fillId="0" borderId="10" xfId="0" applyNumberFormat="1" applyFont="1" applyFill="1" applyBorder="1" applyAlignment="1">
      <alignment/>
    </xf>
    <xf numFmtId="49" fontId="51" fillId="0" borderId="10" xfId="0" applyNumberFormat="1" applyFont="1" applyFill="1" applyBorder="1" applyAlignment="1">
      <alignment vertical="center" wrapText="1"/>
    </xf>
    <xf numFmtId="0" fontId="51" fillId="0" borderId="10" xfId="46" applyNumberFormat="1" applyFont="1" applyFill="1" applyBorder="1" applyAlignment="1">
      <alignment horizontal="left" vertical="center" wrapText="1"/>
    </xf>
    <xf numFmtId="49" fontId="52" fillId="0" borderId="10" xfId="0" applyNumberFormat="1" applyFont="1" applyFill="1" applyBorder="1" applyAlignment="1">
      <alignment vertical="center" wrapText="1"/>
    </xf>
    <xf numFmtId="43" fontId="49" fillId="0" borderId="10" xfId="0" applyNumberFormat="1" applyFont="1" applyFill="1" applyBorder="1" applyAlignment="1">
      <alignment/>
    </xf>
    <xf numFmtId="0" fontId="52" fillId="0" borderId="10" xfId="46" applyNumberFormat="1" applyFont="1" applyFill="1" applyBorder="1" applyAlignment="1">
      <alignment horizontal="left" vertical="center" wrapText="1"/>
    </xf>
    <xf numFmtId="0" fontId="11" fillId="0" borderId="0" xfId="52" applyFont="1" applyFill="1" applyBorder="1" applyAlignment="1">
      <alignment horizontal="left" vertical="center"/>
      <protection/>
    </xf>
    <xf numFmtId="0" fontId="11" fillId="0" borderId="0" xfId="52" applyFont="1" applyFill="1" applyBorder="1" applyAlignment="1">
      <alignment horizontal="left" vertical="center" wrapText="1"/>
      <protection/>
    </xf>
    <xf numFmtId="1" fontId="0" fillId="0" borderId="0" xfId="46" applyNumberFormat="1" applyFont="1" applyAlignment="1">
      <alignment/>
    </xf>
    <xf numFmtId="1" fontId="0" fillId="0" borderId="0" xfId="0" applyNumberForma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4" fontId="53" fillId="0" borderId="0" xfId="0" applyNumberFormat="1" applyFont="1" applyAlignment="1">
      <alignment/>
    </xf>
    <xf numFmtId="0" fontId="12" fillId="0" borderId="0" xfId="52" applyFont="1" applyFill="1" applyAlignment="1">
      <alignment vertical="center"/>
      <protection/>
    </xf>
    <xf numFmtId="0" fontId="54" fillId="0" borderId="10" xfId="0" applyNumberFormat="1" applyFont="1" applyFill="1" applyBorder="1" applyAlignment="1">
      <alignment wrapText="1"/>
    </xf>
    <xf numFmtId="0" fontId="14" fillId="0" borderId="10" xfId="0" applyFont="1" applyFill="1" applyBorder="1" applyAlignment="1">
      <alignment vertical="center"/>
    </xf>
    <xf numFmtId="49" fontId="5" fillId="0" borderId="10" xfId="0" applyNumberFormat="1" applyFont="1" applyBorder="1" applyAlignment="1">
      <alignment vertical="center" wrapText="1"/>
    </xf>
    <xf numFmtId="0" fontId="12" fillId="0" borderId="0" xfId="52" applyFont="1" applyFill="1" applyAlignment="1">
      <alignment horizontal="center" vertical="center"/>
      <protection/>
    </xf>
    <xf numFmtId="164" fontId="4" fillId="33" borderId="10" xfId="48" applyNumberFormat="1" applyFont="1" applyFill="1" applyBorder="1" applyAlignment="1">
      <alignment horizontal="center" vertical="center" wrapText="1"/>
    </xf>
    <xf numFmtId="0" fontId="12" fillId="0" borderId="0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104775</xdr:colOff>
      <xdr:row>6</xdr:row>
      <xdr:rowOff>114300</xdr:rowOff>
    </xdr:to>
    <xdr:pic>
      <xdr:nvPicPr>
        <xdr:cNvPr id="1" name="Picture 1" descr="cabe_word_v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015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752475</xdr:colOff>
      <xdr:row>393</xdr:row>
      <xdr:rowOff>9525</xdr:rowOff>
    </xdr:from>
    <xdr:to>
      <xdr:col>7</xdr:col>
      <xdr:colOff>609600</xdr:colOff>
      <xdr:row>393</xdr:row>
      <xdr:rowOff>9525</xdr:rowOff>
    </xdr:to>
    <xdr:sp>
      <xdr:nvSpPr>
        <xdr:cNvPr id="2" name="2 Conector recto"/>
        <xdr:cNvSpPr>
          <a:spLocks/>
        </xdr:cNvSpPr>
      </xdr:nvSpPr>
      <xdr:spPr>
        <a:xfrm>
          <a:off x="8982075" y="96078675"/>
          <a:ext cx="2305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304800</xdr:colOff>
      <xdr:row>393</xdr:row>
      <xdr:rowOff>9525</xdr:rowOff>
    </xdr:from>
    <xdr:to>
      <xdr:col>1</xdr:col>
      <xdr:colOff>2581275</xdr:colOff>
      <xdr:row>393</xdr:row>
      <xdr:rowOff>9525</xdr:rowOff>
    </xdr:to>
    <xdr:sp>
      <xdr:nvSpPr>
        <xdr:cNvPr id="3" name="3 Conector recto"/>
        <xdr:cNvSpPr>
          <a:spLocks/>
        </xdr:cNvSpPr>
      </xdr:nvSpPr>
      <xdr:spPr>
        <a:xfrm>
          <a:off x="1066800" y="96078675"/>
          <a:ext cx="22764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828675</xdr:colOff>
      <xdr:row>393</xdr:row>
      <xdr:rowOff>9525</xdr:rowOff>
    </xdr:from>
    <xdr:to>
      <xdr:col>4</xdr:col>
      <xdr:colOff>1104900</xdr:colOff>
      <xdr:row>393</xdr:row>
      <xdr:rowOff>9525</xdr:rowOff>
    </xdr:to>
    <xdr:sp>
      <xdr:nvSpPr>
        <xdr:cNvPr id="4" name="4 Conector recto"/>
        <xdr:cNvSpPr>
          <a:spLocks/>
        </xdr:cNvSpPr>
      </xdr:nvSpPr>
      <xdr:spPr>
        <a:xfrm>
          <a:off x="5429250" y="96078675"/>
          <a:ext cx="26574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ormaza\AppData\Local\Microsoft\Windows\Temporary%20Internet%20Files\Content.Outlook\EZXWA6K4\CGN2005_001_SALDOS_Y_MOVIMIENTOS_PRIMER_TRIMESTRE_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17">
          <cell r="A17">
            <v>1</v>
          </cell>
          <cell r="B17" t="str">
            <v>ACTIVOS</v>
          </cell>
        </row>
        <row r="18">
          <cell r="A18">
            <v>1.1</v>
          </cell>
          <cell r="B18" t="str">
            <v>EFECTIVO</v>
          </cell>
        </row>
        <row r="19">
          <cell r="A19" t="str">
            <v>1.1.05</v>
          </cell>
          <cell r="B19" t="str">
            <v>CAJA</v>
          </cell>
        </row>
        <row r="20">
          <cell r="A20" t="str">
            <v>1.1.05.02</v>
          </cell>
          <cell r="B20" t="str">
            <v>Caja menor</v>
          </cell>
        </row>
        <row r="21">
          <cell r="A21" t="str">
            <v>1.1.10</v>
          </cell>
          <cell r="B21" t="str">
            <v>DEPOSITOS EN INSTITUCIONES FINANCIERAS</v>
          </cell>
        </row>
        <row r="22">
          <cell r="A22" t="str">
            <v>1.1.10.05</v>
          </cell>
          <cell r="B22" t="str">
            <v>Cuenta corriente bancaria</v>
          </cell>
        </row>
        <row r="23">
          <cell r="A23" t="str">
            <v>1.2</v>
          </cell>
          <cell r="B23" t="str">
            <v>INVERSIONES E INSTRUMENTOS DERIVADOS</v>
          </cell>
        </row>
        <row r="24">
          <cell r="A24" t="str">
            <v>1.2.03</v>
          </cell>
          <cell r="B24" t="str">
            <v>INVERSIONES CON FINES DE POLITICA EN TITULOS DE DEUDA</v>
          </cell>
        </row>
        <row r="25">
          <cell r="A25" t="str">
            <v>1.2.03.09</v>
          </cell>
          <cell r="B25" t="str">
            <v>Titulos de tesoreria - TES</v>
          </cell>
        </row>
        <row r="26">
          <cell r="A26" t="str">
            <v>1.4</v>
          </cell>
          <cell r="B26" t="str">
            <v>DEUDORES</v>
          </cell>
        </row>
        <row r="27">
          <cell r="A27" t="str">
            <v>1.4.01</v>
          </cell>
          <cell r="B27" t="str">
            <v>INGRESOS NO TRIBUTARIOS</v>
          </cell>
        </row>
        <row r="28">
          <cell r="A28" t="str">
            <v>1.4.01.01</v>
          </cell>
          <cell r="B28" t="str">
            <v>Tasas</v>
          </cell>
        </row>
        <row r="29">
          <cell r="A29" t="str">
            <v>1.4.01.03</v>
          </cell>
          <cell r="B29" t="str">
            <v>Intereses</v>
          </cell>
        </row>
        <row r="30">
          <cell r="A30" t="str">
            <v>1.4.01.60</v>
          </cell>
          <cell r="B30" t="str">
            <v>Contribuciones</v>
          </cell>
        </row>
        <row r="31">
          <cell r="A31" t="str">
            <v>1.4.02</v>
          </cell>
          <cell r="B31" t="str">
            <v>APORTES SOBRE LA NOMINA</v>
          </cell>
        </row>
        <row r="32">
          <cell r="A32" t="str">
            <v>1.4.02.05</v>
          </cell>
          <cell r="B32" t="str">
            <v>Escuelas industriales e institutos tecnicos</v>
          </cell>
        </row>
        <row r="33">
          <cell r="A33" t="str">
            <v>1.4.20</v>
          </cell>
          <cell r="B33" t="str">
            <v>AVANCES Y ANTICIPOS ENTREGADOS</v>
          </cell>
        </row>
        <row r="34">
          <cell r="A34" t="str">
            <v>1.4.20.03</v>
          </cell>
          <cell r="B34" t="str">
            <v>Anticipos sobre convenios y acuerdos</v>
          </cell>
        </row>
        <row r="35">
          <cell r="A35" t="str">
            <v>1.4.20.12</v>
          </cell>
          <cell r="B35" t="str">
            <v>Anticipo para adquisicion de bienes y servicios</v>
          </cell>
        </row>
        <row r="36">
          <cell r="A36" t="str">
            <v>1.4.20.13</v>
          </cell>
          <cell r="B36" t="str">
            <v>Anticipos para proyectos de inversion</v>
          </cell>
        </row>
        <row r="37">
          <cell r="A37" t="str">
            <v>1.4.24</v>
          </cell>
          <cell r="B37" t="str">
            <v>RECURSOS ENTREGADOS EN ADMINISTRACION</v>
          </cell>
        </row>
        <row r="38">
          <cell r="A38" t="str">
            <v>1.4.24.02</v>
          </cell>
          <cell r="B38" t="str">
            <v>En administracion</v>
          </cell>
        </row>
        <row r="39">
          <cell r="A39" t="str">
            <v>1.4.24.04</v>
          </cell>
          <cell r="B39" t="str">
            <v>Encargo fiduciario-Fiducia de administración</v>
          </cell>
        </row>
        <row r="40">
          <cell r="A40" t="str">
            <v>1.4.25</v>
          </cell>
          <cell r="B40" t="str">
            <v>DEPOSITOS ENTREGADOS EN GARANTIA</v>
          </cell>
        </row>
        <row r="41">
          <cell r="A41" t="str">
            <v>1.4.25.03</v>
          </cell>
          <cell r="B41" t="str">
            <v>Depositos judiciales</v>
          </cell>
        </row>
        <row r="42">
          <cell r="A42" t="str">
            <v>1.4.70</v>
          </cell>
          <cell r="B42" t="str">
            <v>OTROS DEUDORES</v>
          </cell>
        </row>
        <row r="43">
          <cell r="A43" t="str">
            <v>1.4.70.13</v>
          </cell>
          <cell r="B43" t="str">
            <v>Embargos judiciales</v>
          </cell>
        </row>
        <row r="44">
          <cell r="A44" t="str">
            <v>1.4.70.73</v>
          </cell>
          <cell r="B44" t="str">
            <v>Prestamos concedidos por instituciones no financieras</v>
          </cell>
        </row>
        <row r="45">
          <cell r="A45" t="str">
            <v>1.4.70.78</v>
          </cell>
          <cell r="B45" t="str">
            <v>Enajenacion de activos</v>
          </cell>
        </row>
        <row r="46">
          <cell r="A46" t="str">
            <v>1.4.70.79</v>
          </cell>
          <cell r="B46" t="str">
            <v>Indemnizaciones</v>
          </cell>
        </row>
        <row r="47">
          <cell r="A47" t="str">
            <v>1.4.70.83</v>
          </cell>
          <cell r="B47" t="str">
            <v>Otros intereses</v>
          </cell>
        </row>
        <row r="48">
          <cell r="A48" t="str">
            <v>1.4.70.84</v>
          </cell>
          <cell r="B48" t="str">
            <v>Responsabilidades fiscales</v>
          </cell>
        </row>
        <row r="49">
          <cell r="A49" t="str">
            <v>1.4.70.90</v>
          </cell>
          <cell r="B49" t="str">
            <v>Otros deudores</v>
          </cell>
        </row>
        <row r="50">
          <cell r="A50" t="str">
            <v>1.5</v>
          </cell>
          <cell r="B50" t="str">
            <v>INVENTARIOS</v>
          </cell>
        </row>
        <row r="51">
          <cell r="A51" t="str">
            <v>1.5.10</v>
          </cell>
          <cell r="B51" t="str">
            <v>MERCANCIAS EN EXISTENCIA</v>
          </cell>
        </row>
        <row r="52">
          <cell r="A52" t="str">
            <v>1.5.10.04</v>
          </cell>
          <cell r="B52" t="str">
            <v>Impresos y publicaciones</v>
          </cell>
        </row>
        <row r="53">
          <cell r="A53" t="str">
            <v>1.5.10.39</v>
          </cell>
          <cell r="B53" t="str">
            <v>Material didactico</v>
          </cell>
        </row>
        <row r="54">
          <cell r="A54" t="str">
            <v>1.6</v>
          </cell>
          <cell r="B54" t="str">
            <v>PROPIEDADES, PLANTA Y EQUIPO</v>
          </cell>
        </row>
        <row r="55">
          <cell r="A55" t="str">
            <v>1.6.05</v>
          </cell>
          <cell r="B55" t="str">
            <v>TERRENOS</v>
          </cell>
        </row>
        <row r="56">
          <cell r="A56" t="str">
            <v>1.6.05.01</v>
          </cell>
          <cell r="B56" t="str">
            <v>Urbanos</v>
          </cell>
        </row>
        <row r="57">
          <cell r="A57" t="str">
            <v>1.6.05.04</v>
          </cell>
          <cell r="B57" t="str">
            <v>Terrenos pendientes de legalizar</v>
          </cell>
        </row>
        <row r="58">
          <cell r="A58" t="str">
            <v>1.6.15</v>
          </cell>
          <cell r="B58" t="str">
            <v>CONSTRUCCIONES EN CURSO</v>
          </cell>
        </row>
        <row r="59">
          <cell r="A59" t="str">
            <v>1.6.15.01</v>
          </cell>
          <cell r="B59" t="str">
            <v>Edificaciones</v>
          </cell>
        </row>
        <row r="60">
          <cell r="A60" t="str">
            <v>1.6.15.90</v>
          </cell>
          <cell r="B60" t="str">
            <v>Otras construcciones en curso</v>
          </cell>
        </row>
        <row r="61">
          <cell r="A61" t="str">
            <v>1.6.35</v>
          </cell>
          <cell r="B61" t="str">
            <v>BIENES MUEBLES EN BODEGA</v>
          </cell>
        </row>
        <row r="62">
          <cell r="A62" t="str">
            <v>1.6.35.01</v>
          </cell>
          <cell r="B62" t="str">
            <v>Maquinaria y equipo</v>
          </cell>
        </row>
        <row r="63">
          <cell r="A63" t="str">
            <v>1.6.35.02</v>
          </cell>
          <cell r="B63" t="str">
            <v>Equipo medico y cientifico</v>
          </cell>
        </row>
        <row r="64">
          <cell r="A64" t="str">
            <v>1.6.35.03</v>
          </cell>
          <cell r="B64" t="str">
            <v>Muebles, enseres y equipo de oficina</v>
          </cell>
        </row>
        <row r="65">
          <cell r="A65" t="str">
            <v>1.6.35.04</v>
          </cell>
          <cell r="B65" t="str">
            <v>Equipos de comunicacion y computacion</v>
          </cell>
        </row>
        <row r="66">
          <cell r="A66" t="str">
            <v>1.6.35.05</v>
          </cell>
          <cell r="B66" t="str">
            <v>Equipos de transporte, traccion y elevacion</v>
          </cell>
        </row>
        <row r="67">
          <cell r="A67" t="str">
            <v>1.6.35.11</v>
          </cell>
          <cell r="B67" t="str">
            <v>Equipos de comedor, cocina, despensa y hoteleria</v>
          </cell>
        </row>
        <row r="68">
          <cell r="A68" t="str">
            <v>1.6.40</v>
          </cell>
          <cell r="B68" t="str">
            <v>EDIFICACIONES</v>
          </cell>
        </row>
        <row r="69">
          <cell r="A69" t="str">
            <v>1.6.40.01</v>
          </cell>
          <cell r="B69" t="str">
            <v>Edificios y casas</v>
          </cell>
        </row>
        <row r="70">
          <cell r="A70" t="str">
            <v>1.6.40.28</v>
          </cell>
          <cell r="B70" t="str">
            <v>Edificaciones de uso permanente sin contraprestacion</v>
          </cell>
        </row>
        <row r="71">
          <cell r="A71" t="str">
            <v>1.6.55</v>
          </cell>
          <cell r="B71" t="str">
            <v>MAQUINARIA Y EQUIPO</v>
          </cell>
        </row>
        <row r="72">
          <cell r="A72" t="str">
            <v>1.6.55.01</v>
          </cell>
          <cell r="B72" t="str">
            <v>Equipo de construccion</v>
          </cell>
        </row>
        <row r="73">
          <cell r="A73" t="str">
            <v>1.6.55.05</v>
          </cell>
          <cell r="B73" t="str">
            <v>Equipo de musica</v>
          </cell>
        </row>
        <row r="74">
          <cell r="A74" t="str">
            <v>1.6.55.06</v>
          </cell>
          <cell r="B74" t="str">
            <v>Equipo de recreacion y deporte</v>
          </cell>
        </row>
        <row r="75">
          <cell r="A75" t="str">
            <v>1.6.55.11</v>
          </cell>
          <cell r="B75" t="str">
            <v>Herramientas y accesorios</v>
          </cell>
        </row>
        <row r="76">
          <cell r="A76" t="str">
            <v>1.6.55.90</v>
          </cell>
          <cell r="B76" t="str">
            <v>Otras maquinarias y equipos</v>
          </cell>
        </row>
        <row r="77">
          <cell r="A77" t="str">
            <v>1.6.60</v>
          </cell>
          <cell r="B77" t="str">
            <v>EQUIPO MEDICO Y CIENTIFICO</v>
          </cell>
        </row>
        <row r="78">
          <cell r="A78" t="str">
            <v>1.6.60.09</v>
          </cell>
          <cell r="B78" t="str">
            <v>Equipo de servicios ambulatorio</v>
          </cell>
        </row>
        <row r="79">
          <cell r="A79" t="str">
            <v>1.6.60.90</v>
          </cell>
          <cell r="B79" t="str">
            <v>Otros equipo medico y cientifico</v>
          </cell>
        </row>
        <row r="80">
          <cell r="A80" t="str">
            <v>1.6.65</v>
          </cell>
          <cell r="B80" t="str">
            <v>MUEBLES, ENSERES Y EQUIPOS DE OFICINA</v>
          </cell>
        </row>
        <row r="81">
          <cell r="A81" t="str">
            <v>1.6.65.01</v>
          </cell>
          <cell r="B81" t="str">
            <v>Muebles y enseres</v>
          </cell>
        </row>
        <row r="82">
          <cell r="A82" t="str">
            <v>1.6.65.02</v>
          </cell>
          <cell r="B82" t="str">
            <v>Equipo y maquina de oficina</v>
          </cell>
        </row>
        <row r="83">
          <cell r="A83" t="str">
            <v>1.6.70</v>
          </cell>
          <cell r="B83" t="str">
            <v>EQUIPOS DE COMUNICACIoN Y COMPUTACIoN</v>
          </cell>
        </row>
        <row r="84">
          <cell r="A84" t="str">
            <v>1.6.70.01</v>
          </cell>
          <cell r="B84" t="str">
            <v>Equipo de comunicacion</v>
          </cell>
        </row>
        <row r="85">
          <cell r="A85" t="str">
            <v>1.6.70.02</v>
          </cell>
          <cell r="B85" t="str">
            <v>Equipo de computacion</v>
          </cell>
        </row>
        <row r="86">
          <cell r="A86" t="str">
            <v>1.6.75</v>
          </cell>
          <cell r="B86" t="str">
            <v>EQUIPO DE TRANSPORTE, TRACCION Y ELEVACION</v>
          </cell>
        </row>
        <row r="87">
          <cell r="A87" t="str">
            <v>1.6.75.02</v>
          </cell>
          <cell r="B87" t="str">
            <v>Terrestre</v>
          </cell>
        </row>
        <row r="88">
          <cell r="A88" t="str">
            <v>1.6.80</v>
          </cell>
          <cell r="B88" t="str">
            <v>EQUIPOS DE COMEDOR, COCINA, DESPENSA Y HOTELERIA</v>
          </cell>
        </row>
        <row r="89">
          <cell r="A89" t="str">
            <v>1.6.80.02</v>
          </cell>
          <cell r="B89" t="str">
            <v>Equipo de restaurante y cafeteria</v>
          </cell>
        </row>
        <row r="90">
          <cell r="A90" t="str">
            <v>1.6.85</v>
          </cell>
          <cell r="B90" t="str">
            <v>DEPRECIACION ACUMULADA (CR)</v>
          </cell>
        </row>
        <row r="91">
          <cell r="A91" t="str">
            <v>1.6.85.01</v>
          </cell>
          <cell r="B91" t="str">
            <v>Edificaciones</v>
          </cell>
        </row>
        <row r="92">
          <cell r="A92" t="str">
            <v>1.6.85.04</v>
          </cell>
          <cell r="B92" t="str">
            <v>Maquinaria y equipo</v>
          </cell>
        </row>
        <row r="93">
          <cell r="A93" t="str">
            <v>1.6.85.05</v>
          </cell>
          <cell r="B93" t="str">
            <v>Equipo medico y cientifico</v>
          </cell>
        </row>
        <row r="94">
          <cell r="A94" t="str">
            <v>1.6.85.06</v>
          </cell>
          <cell r="B94" t="str">
            <v>Muebles, enseres y equipos de oficina</v>
          </cell>
        </row>
        <row r="95">
          <cell r="A95" t="str">
            <v>1.6.85.07</v>
          </cell>
          <cell r="B95" t="str">
            <v>Equipos de comunicacion y computacion</v>
          </cell>
        </row>
        <row r="96">
          <cell r="A96" t="str">
            <v>1.6.85.08</v>
          </cell>
          <cell r="B96" t="str">
            <v>Equipos de transporte, traccion y elevacion</v>
          </cell>
        </row>
        <row r="97">
          <cell r="A97" t="str">
            <v>1.6.85.09</v>
          </cell>
          <cell r="B97" t="str">
            <v>Equipo de comedor, cocina, despensa y hoteleria</v>
          </cell>
        </row>
        <row r="98">
          <cell r="A98" t="str">
            <v>1.9</v>
          </cell>
          <cell r="B98" t="str">
            <v>OTROS ACTIVOS</v>
          </cell>
        </row>
        <row r="99">
          <cell r="A99" t="str">
            <v>1.9.01</v>
          </cell>
          <cell r="B99" t="str">
            <v>RESERVA FINANCIERA ACTUARIAL</v>
          </cell>
        </row>
        <row r="100">
          <cell r="A100" t="str">
            <v>1.9.01.01</v>
          </cell>
          <cell r="B100" t="str">
            <v>Efectivo</v>
          </cell>
        </row>
        <row r="101">
          <cell r="A101" t="str">
            <v>1.9.05</v>
          </cell>
          <cell r="B101" t="str">
            <v>BIENES Y SERVICIOS PAGADOS POR ANTICIPADO</v>
          </cell>
        </row>
        <row r="102">
          <cell r="A102" t="str">
            <v>1.9.05.01</v>
          </cell>
          <cell r="B102" t="str">
            <v>Seguros</v>
          </cell>
        </row>
        <row r="103">
          <cell r="A103" t="str">
            <v>1.9.05.02</v>
          </cell>
          <cell r="B103" t="str">
            <v>Intereses</v>
          </cell>
        </row>
        <row r="104">
          <cell r="A104" t="str">
            <v>1.9.05.14</v>
          </cell>
          <cell r="B104" t="str">
            <v>Bienes y servicios</v>
          </cell>
        </row>
        <row r="105">
          <cell r="A105" t="str">
            <v>1.9.10</v>
          </cell>
          <cell r="B105" t="str">
            <v>CARGOS DIFERIDOS</v>
          </cell>
        </row>
        <row r="106">
          <cell r="A106" t="str">
            <v>1.9.10.01</v>
          </cell>
          <cell r="B106" t="str">
            <v>Materiales y suministros</v>
          </cell>
        </row>
        <row r="107">
          <cell r="A107" t="str">
            <v>1.9.10.04</v>
          </cell>
          <cell r="B107" t="str">
            <v>Dotacion a trabajadores</v>
          </cell>
        </row>
        <row r="108">
          <cell r="A108" t="str">
            <v>1.9.20</v>
          </cell>
          <cell r="B108" t="str">
            <v>BIENES ENTREGADOS A TERCEROS</v>
          </cell>
        </row>
        <row r="109">
          <cell r="A109" t="str">
            <v>1.9.20.05</v>
          </cell>
          <cell r="B109" t="str">
            <v>Bienes muebles entregados en comodato</v>
          </cell>
        </row>
        <row r="110">
          <cell r="A110" t="str">
            <v>1.9.20.06</v>
          </cell>
          <cell r="B110" t="str">
            <v>Bienes inmuebles entregados en comodato</v>
          </cell>
        </row>
        <row r="111">
          <cell r="A111" t="str">
            <v>1.9.25</v>
          </cell>
          <cell r="B111" t="str">
            <v>AMORTIZACION ACUMULADA DE BIENES ENTREGADOS A TERCEROS (CR)</v>
          </cell>
        </row>
        <row r="112">
          <cell r="A112" t="str">
            <v>1.9.25.05</v>
          </cell>
          <cell r="B112" t="str">
            <v>Bienes muebles entregados en comodato</v>
          </cell>
        </row>
        <row r="113">
          <cell r="A113" t="str">
            <v>1.9.25.06</v>
          </cell>
          <cell r="B113" t="str">
            <v>Bienes inmuebles entregados en comodato</v>
          </cell>
        </row>
        <row r="114">
          <cell r="A114" t="str">
            <v>1.9.70</v>
          </cell>
          <cell r="B114" t="str">
            <v>INTANGIBLES</v>
          </cell>
        </row>
        <row r="115">
          <cell r="A115" t="str">
            <v>1.9.70.07</v>
          </cell>
          <cell r="B115" t="str">
            <v>Licencias</v>
          </cell>
        </row>
        <row r="116">
          <cell r="A116" t="str">
            <v>1.9.70.08</v>
          </cell>
          <cell r="B116" t="str">
            <v>Software</v>
          </cell>
        </row>
        <row r="117">
          <cell r="A117" t="str">
            <v>1.9.75</v>
          </cell>
          <cell r="B117" t="str">
            <v>AMORTIZACION ACUMULADA DE INTANGIBLES (CR)</v>
          </cell>
        </row>
        <row r="118">
          <cell r="A118" t="str">
            <v>1.9.75.07</v>
          </cell>
          <cell r="B118" t="str">
            <v>Licencias</v>
          </cell>
        </row>
        <row r="119">
          <cell r="A119" t="str">
            <v>1.9.75.08</v>
          </cell>
          <cell r="B119" t="str">
            <v>Software</v>
          </cell>
        </row>
        <row r="120">
          <cell r="A120" t="str">
            <v>1.9.99</v>
          </cell>
          <cell r="B120" t="str">
            <v>VALORIZACIONES</v>
          </cell>
        </row>
        <row r="121">
          <cell r="A121" t="str">
            <v>1.9.99.52</v>
          </cell>
          <cell r="B121" t="str">
            <v>Terrenos</v>
          </cell>
        </row>
        <row r="122">
          <cell r="A122" t="str">
            <v>1.9.99.62</v>
          </cell>
          <cell r="B122" t="str">
            <v>Edificaciones</v>
          </cell>
        </row>
        <row r="123">
          <cell r="A123" t="str">
            <v>1.9.99.77</v>
          </cell>
          <cell r="B123" t="str">
            <v>Otros activos</v>
          </cell>
        </row>
        <row r="124">
          <cell r="A124" t="str">
            <v>2</v>
          </cell>
          <cell r="B124" t="str">
            <v>PASIVOS</v>
          </cell>
        </row>
        <row r="125">
          <cell r="A125" t="str">
            <v>2.2</v>
          </cell>
          <cell r="B125" t="str">
            <v>OPERACIONES DE CREDITO PUBLICO Y FINANCIAMIENTO CON BANCA CENTRAL</v>
          </cell>
        </row>
        <row r="126">
          <cell r="A126" t="str">
            <v>2.2.03</v>
          </cell>
          <cell r="B126" t="str">
            <v>OPERACIONES DE CREDITO PUBLICO INTERNAS DE CORTO PLAZO</v>
          </cell>
        </row>
        <row r="127">
          <cell r="A127" t="str">
            <v>2.2.03.34</v>
          </cell>
          <cell r="B127" t="str">
            <v>Creditos transitorios</v>
          </cell>
        </row>
        <row r="128">
          <cell r="A128" t="str">
            <v>2.4</v>
          </cell>
          <cell r="B128" t="str">
            <v>CUENTAS POR PAGAR</v>
          </cell>
        </row>
        <row r="129">
          <cell r="A129" t="str">
            <v>2.4.01</v>
          </cell>
          <cell r="B129" t="str">
            <v>ADQUISICION DE BIENES Y SERVICIOS NACIONALES</v>
          </cell>
        </row>
        <row r="130">
          <cell r="A130" t="str">
            <v>2.4.01.01</v>
          </cell>
          <cell r="B130" t="str">
            <v>Bienes y servicios</v>
          </cell>
        </row>
        <row r="131">
          <cell r="A131" t="str">
            <v>2.4.01.02</v>
          </cell>
          <cell r="B131" t="str">
            <v>Proyectos de inversion</v>
          </cell>
        </row>
        <row r="132">
          <cell r="A132" t="str">
            <v>2.4.03</v>
          </cell>
          <cell r="B132" t="str">
            <v>TRANSFERENCIAS POR PAGAR</v>
          </cell>
        </row>
        <row r="133">
          <cell r="A133" t="str">
            <v>2.4.03.03</v>
          </cell>
          <cell r="B133" t="str">
            <v>Transferencias al sector privado</v>
          </cell>
        </row>
        <row r="134">
          <cell r="A134" t="str">
            <v>2.4.03.14</v>
          </cell>
          <cell r="B134" t="str">
            <v>Sistema general de participaciones</v>
          </cell>
        </row>
        <row r="135">
          <cell r="A135" t="str">
            <v>2.4.03.15</v>
          </cell>
          <cell r="B135" t="str">
            <v>Otras transferencias</v>
          </cell>
        </row>
        <row r="136">
          <cell r="A136" t="str">
            <v>2.4.25</v>
          </cell>
          <cell r="B136" t="str">
            <v>ACREEDORES</v>
          </cell>
        </row>
        <row r="137">
          <cell r="A137" t="str">
            <v>2.4.25.04</v>
          </cell>
          <cell r="B137" t="str">
            <v>Servicios publicos</v>
          </cell>
        </row>
        <row r="138">
          <cell r="A138" t="str">
            <v>2.4.25.08</v>
          </cell>
          <cell r="B138" t="str">
            <v>Viaticos y gastos de viaje</v>
          </cell>
        </row>
        <row r="139">
          <cell r="A139" t="str">
            <v>2.4.25.13</v>
          </cell>
          <cell r="B139" t="str">
            <v>Saldos a favor de beneficiarios</v>
          </cell>
        </row>
        <row r="140">
          <cell r="A140" t="str">
            <v>2.4.25.18</v>
          </cell>
          <cell r="B140" t="str">
            <v>Aportes a fondos  pensionales</v>
          </cell>
        </row>
        <row r="141">
          <cell r="A141" t="str">
            <v>2.4.25.19</v>
          </cell>
          <cell r="B141" t="str">
            <v>Aportes a seguridad social en salud</v>
          </cell>
        </row>
        <row r="142">
          <cell r="A142" t="str">
            <v>2.4.25.20</v>
          </cell>
          <cell r="B142" t="str">
            <v>Aportes al ICBF, SENA y cajas de compensacion</v>
          </cell>
        </row>
        <row r="143">
          <cell r="A143" t="str">
            <v>2.4.25.21</v>
          </cell>
          <cell r="B143" t="str">
            <v>Sindicatos</v>
          </cell>
        </row>
        <row r="144">
          <cell r="A144" t="str">
            <v>2.4.25.22</v>
          </cell>
          <cell r="B144" t="str">
            <v>Cooperativas</v>
          </cell>
        </row>
        <row r="145">
          <cell r="A145" t="str">
            <v>2.4.25.23</v>
          </cell>
          <cell r="B145" t="str">
            <v>Fondos de empleados</v>
          </cell>
        </row>
        <row r="146">
          <cell r="A146" t="str">
            <v>2.4.25.24</v>
          </cell>
          <cell r="B146" t="str">
            <v>Embargos judiciales</v>
          </cell>
        </row>
        <row r="147">
          <cell r="A147" t="str">
            <v>2.4.25.32</v>
          </cell>
          <cell r="B147" t="str">
            <v>Aporte riesgos profesionales</v>
          </cell>
        </row>
        <row r="148">
          <cell r="A148" t="str">
            <v>2.4.25.35</v>
          </cell>
          <cell r="B148" t="str">
            <v>Libranzas</v>
          </cell>
        </row>
        <row r="149">
          <cell r="A149" t="str">
            <v>2.4.25.41</v>
          </cell>
          <cell r="B149" t="str">
            <v>Aportes a escuelas industriales, institutos tecnicos y ESAP</v>
          </cell>
        </row>
        <row r="150">
          <cell r="A150" t="str">
            <v>2.4.25.46</v>
          </cell>
          <cell r="B150" t="str">
            <v>Contratos de medicina prepagada</v>
          </cell>
        </row>
        <row r="151">
          <cell r="A151" t="str">
            <v>2.4.25.90</v>
          </cell>
          <cell r="B151" t="str">
            <v>Otros acreedores</v>
          </cell>
        </row>
        <row r="152">
          <cell r="A152" t="str">
            <v>2.4.30</v>
          </cell>
          <cell r="B152" t="str">
            <v>SUBSIDIOS ASIGNADOS</v>
          </cell>
        </row>
        <row r="153">
          <cell r="A153" t="str">
            <v>2.4.30.02</v>
          </cell>
          <cell r="B153" t="str">
            <v>Educacion</v>
          </cell>
        </row>
        <row r="154">
          <cell r="A154" t="str">
            <v>2.4.36</v>
          </cell>
          <cell r="B154" t="str">
            <v>RETENCION EN LA FUENTE E IMPUESTO DE TIMBRE</v>
          </cell>
        </row>
        <row r="155">
          <cell r="A155" t="str">
            <v>2.4.36.01</v>
          </cell>
          <cell r="B155" t="str">
            <v>Salarios y pagos laborales</v>
          </cell>
        </row>
        <row r="156">
          <cell r="A156" t="str">
            <v>2.4.36.03</v>
          </cell>
          <cell r="B156" t="str">
            <v>Honorarios</v>
          </cell>
        </row>
        <row r="157">
          <cell r="A157" t="str">
            <v>2.4.36.04</v>
          </cell>
          <cell r="B157" t="str">
            <v>Comisiones</v>
          </cell>
        </row>
        <row r="158">
          <cell r="A158" t="str">
            <v>2.4.36.05</v>
          </cell>
          <cell r="B158" t="str">
            <v>Servicios</v>
          </cell>
        </row>
        <row r="159">
          <cell r="A159" t="str">
            <v>2.4.36.06</v>
          </cell>
          <cell r="B159" t="str">
            <v>Arrendamientos</v>
          </cell>
        </row>
        <row r="160">
          <cell r="A160" t="str">
            <v>2.4.36.08</v>
          </cell>
          <cell r="B160" t="str">
            <v>Compras</v>
          </cell>
        </row>
        <row r="161">
          <cell r="A161" t="str">
            <v>2.4.36.10</v>
          </cell>
          <cell r="B161" t="str">
            <v>Pagos al exterior</v>
          </cell>
        </row>
        <row r="162">
          <cell r="A162" t="str">
            <v>2.4.36.25</v>
          </cell>
          <cell r="B162" t="str">
            <v>Impuesto a las ventas retenido por consignar</v>
          </cell>
        </row>
        <row r="163">
          <cell r="A163" t="str">
            <v>2.4.36.26</v>
          </cell>
          <cell r="B163" t="str">
            <v>Contratos de obra</v>
          </cell>
        </row>
        <row r="164">
          <cell r="A164" t="str">
            <v>2.4.36.27</v>
          </cell>
          <cell r="B164" t="str">
            <v>Retencion de impuesto de industria y comercio por compras</v>
          </cell>
        </row>
        <row r="165">
          <cell r="A165" t="str">
            <v>2.4.36.28</v>
          </cell>
          <cell r="B165" t="str">
            <v>Retencion de impuesto de industria y comercio por ventas</v>
          </cell>
        </row>
        <row r="166">
          <cell r="A166" t="str">
            <v>2.4.36.90</v>
          </cell>
          <cell r="B166" t="str">
            <v>Otras retenciones</v>
          </cell>
        </row>
        <row r="167">
          <cell r="A167" t="str">
            <v>2.4.36.98</v>
          </cell>
          <cell r="B167" t="str">
            <v>Impuesto de timbre</v>
          </cell>
        </row>
        <row r="168">
          <cell r="A168" t="str">
            <v>2.4.40</v>
          </cell>
          <cell r="B168" t="str">
            <v>IMPUESTOS, CONTRIBUCIONES Y TASAS POR PAGAR</v>
          </cell>
        </row>
        <row r="169">
          <cell r="A169" t="str">
            <v>2.4.40.03</v>
          </cell>
          <cell r="B169" t="str">
            <v>Impuesto predial  unificado</v>
          </cell>
        </row>
        <row r="170">
          <cell r="A170" t="str">
            <v>2.4.40.05</v>
          </cell>
          <cell r="B170" t="str">
            <v>Valorizacion</v>
          </cell>
        </row>
        <row r="171">
          <cell r="A171" t="str">
            <v>2.4.40.16</v>
          </cell>
          <cell r="B171" t="str">
            <v>Impuesto sobre vehiculos automotores</v>
          </cell>
        </row>
        <row r="172">
          <cell r="A172" t="str">
            <v>2.4.40.23</v>
          </cell>
          <cell r="B172" t="str">
            <v>Contribuciones</v>
          </cell>
        </row>
        <row r="173">
          <cell r="A173" t="str">
            <v>2.4.53</v>
          </cell>
          <cell r="B173" t="str">
            <v>RECURSOS RECIBIDOS EN ADMINISTRACION</v>
          </cell>
        </row>
        <row r="174">
          <cell r="A174" t="str">
            <v>2.4.53.01</v>
          </cell>
          <cell r="B174" t="str">
            <v>En administracion</v>
          </cell>
        </row>
        <row r="175">
          <cell r="A175" t="str">
            <v>2.4.60</v>
          </cell>
          <cell r="B175" t="str">
            <v>CREDITOS JUDICIALES</v>
          </cell>
        </row>
        <row r="176">
          <cell r="A176" t="str">
            <v>2.4.60.02</v>
          </cell>
          <cell r="B176" t="str">
            <v>Sentencias</v>
          </cell>
        </row>
        <row r="177">
          <cell r="A177" t="str">
            <v>2.5</v>
          </cell>
          <cell r="B177" t="str">
            <v>OBLIGACIONES LABORALES Y DE SEGURIDAD SOCIAL INTEGRAL</v>
          </cell>
        </row>
        <row r="178">
          <cell r="A178" t="str">
            <v>2.5.05</v>
          </cell>
          <cell r="B178" t="str">
            <v>SALARIOS Y PRESTACIONES SOCIALES</v>
          </cell>
        </row>
        <row r="179">
          <cell r="A179" t="str">
            <v>2.5.05.01</v>
          </cell>
          <cell r="B179" t="str">
            <v>Nomina por pagar</v>
          </cell>
        </row>
        <row r="180">
          <cell r="A180" t="str">
            <v>2.5.05.02</v>
          </cell>
          <cell r="B180" t="str">
            <v>Cesantias</v>
          </cell>
        </row>
        <row r="181">
          <cell r="A181" t="str">
            <v>2.5.05.04</v>
          </cell>
          <cell r="B181" t="str">
            <v>Vacaciones</v>
          </cell>
        </row>
        <row r="182">
          <cell r="A182" t="str">
            <v>2.5.05.05</v>
          </cell>
          <cell r="B182" t="str">
            <v>Prima de vacaciones</v>
          </cell>
        </row>
        <row r="183">
          <cell r="A183" t="str">
            <v>2.5.05.06</v>
          </cell>
          <cell r="B183" t="str">
            <v>Prima de servicios</v>
          </cell>
        </row>
        <row r="184">
          <cell r="A184" t="str">
            <v>2.5.05.12</v>
          </cell>
          <cell r="B184" t="str">
            <v>Bonificaciones</v>
          </cell>
        </row>
        <row r="185">
          <cell r="A185" t="str">
            <v>2.5.10</v>
          </cell>
          <cell r="B185" t="str">
            <v>PENSIONES Y PRESTACIONES ECONOMICAS POR PAGAR</v>
          </cell>
        </row>
        <row r="186">
          <cell r="A186" t="str">
            <v>2.5.10.01</v>
          </cell>
          <cell r="B186" t="str">
            <v>Pensiones de jubilacion patronales</v>
          </cell>
        </row>
        <row r="187">
          <cell r="A187" t="str">
            <v>2.7</v>
          </cell>
          <cell r="B187" t="str">
            <v>PASIVOS ESTIMADOS</v>
          </cell>
        </row>
        <row r="188">
          <cell r="A188" t="str">
            <v>2.7.10</v>
          </cell>
          <cell r="B188" t="str">
            <v>PROVISION PARA CONTINGENCIAS</v>
          </cell>
        </row>
        <row r="189">
          <cell r="A189" t="str">
            <v>2.7.10.05</v>
          </cell>
          <cell r="B189" t="str">
            <v>Litigios</v>
          </cell>
        </row>
        <row r="190">
          <cell r="A190" t="str">
            <v>2.7.10.06</v>
          </cell>
          <cell r="B190" t="str">
            <v>Obligaciones potenciales</v>
          </cell>
        </row>
        <row r="191">
          <cell r="A191" t="str">
            <v>2.7.15</v>
          </cell>
          <cell r="B191" t="str">
            <v>PROVISION PARA PRESTACIONES SOCIALES</v>
          </cell>
        </row>
        <row r="192">
          <cell r="A192" t="str">
            <v>2.7.15.03</v>
          </cell>
          <cell r="B192" t="str">
            <v>Vacaciones</v>
          </cell>
        </row>
        <row r="193">
          <cell r="A193" t="str">
            <v>2.7.15.04</v>
          </cell>
          <cell r="B193" t="str">
            <v>Prima de servicios</v>
          </cell>
        </row>
        <row r="194">
          <cell r="A194" t="str">
            <v>2.7.15.06</v>
          </cell>
          <cell r="B194" t="str">
            <v>Prima de vacaciones</v>
          </cell>
        </row>
        <row r="195">
          <cell r="A195" t="str">
            <v>2.7.15.07</v>
          </cell>
          <cell r="B195" t="str">
            <v>Bonificaciones</v>
          </cell>
        </row>
        <row r="196">
          <cell r="A196" t="str">
            <v>2.7.15.09</v>
          </cell>
          <cell r="B196" t="str">
            <v>Prima de navidad</v>
          </cell>
        </row>
        <row r="197">
          <cell r="A197" t="str">
            <v>2.7.20</v>
          </cell>
          <cell r="B197" t="str">
            <v>PROVISION PARA PENSIONES</v>
          </cell>
        </row>
        <row r="198">
          <cell r="A198" t="str">
            <v>2.7.20.03</v>
          </cell>
          <cell r="B198" t="str">
            <v>Calculo actuarial de pensiones actuales</v>
          </cell>
        </row>
        <row r="199">
          <cell r="A199" t="str">
            <v>2.7.20.04</v>
          </cell>
          <cell r="B199" t="str">
            <v>Pensiones actuales por amortizar (DB)</v>
          </cell>
        </row>
        <row r="200">
          <cell r="A200" t="str">
            <v>2.7.90</v>
          </cell>
          <cell r="B200" t="str">
            <v>PROVISIONES DIVERSAS</v>
          </cell>
        </row>
        <row r="201">
          <cell r="A201" t="str">
            <v>2.7.90.12</v>
          </cell>
          <cell r="B201" t="str">
            <v>Servicios Publicos</v>
          </cell>
        </row>
        <row r="202">
          <cell r="A202" t="str">
            <v>2.9</v>
          </cell>
          <cell r="B202" t="str">
            <v>OTROS PASIVOS</v>
          </cell>
        </row>
        <row r="203">
          <cell r="A203" t="str">
            <v>2.9.05</v>
          </cell>
          <cell r="B203" t="str">
            <v>RECAUDOS A FAVOR DE TERCEROS</v>
          </cell>
        </row>
        <row r="204">
          <cell r="A204" t="str">
            <v>2.9.05.80</v>
          </cell>
          <cell r="B204" t="str">
            <v>Recaudos por clasificar</v>
          </cell>
        </row>
        <row r="205">
          <cell r="A205" t="str">
            <v>3</v>
          </cell>
          <cell r="B205" t="str">
            <v>PATRIMONIO</v>
          </cell>
        </row>
        <row r="206">
          <cell r="A206" t="str">
            <v>3.1</v>
          </cell>
          <cell r="B206" t="str">
            <v>HACIENDA PUBLICA</v>
          </cell>
        </row>
        <row r="207">
          <cell r="A207" t="str">
            <v>3.1.05</v>
          </cell>
          <cell r="B207" t="str">
            <v>CAPITAL FISCAL</v>
          </cell>
        </row>
        <row r="208">
          <cell r="A208" t="str">
            <v>3.1.05.01</v>
          </cell>
          <cell r="B208" t="str">
            <v>Nacion</v>
          </cell>
        </row>
        <row r="209">
          <cell r="A209" t="str">
            <v>3.1.10</v>
          </cell>
          <cell r="B209" t="str">
            <v>RESULTADO DEL EJERCICIO</v>
          </cell>
        </row>
        <row r="210">
          <cell r="A210" t="str">
            <v>3.1.10.01</v>
          </cell>
          <cell r="B210" t="str">
            <v>Excedente del ejercicio</v>
          </cell>
        </row>
        <row r="211">
          <cell r="A211" t="str">
            <v>3.1.15</v>
          </cell>
          <cell r="B211" t="str">
            <v>SUPERAVIT POR VALORIZACION</v>
          </cell>
        </row>
        <row r="212">
          <cell r="A212" t="str">
            <v>3.1.15.52</v>
          </cell>
          <cell r="B212" t="str">
            <v>Terrenos</v>
          </cell>
        </row>
        <row r="213">
          <cell r="A213" t="str">
            <v>3.1.15.62</v>
          </cell>
          <cell r="B213" t="str">
            <v>Edificaciones</v>
          </cell>
        </row>
        <row r="214">
          <cell r="A214" t="str">
            <v>3.1.15.76</v>
          </cell>
          <cell r="B214" t="str">
            <v>Otros activos</v>
          </cell>
        </row>
        <row r="215">
          <cell r="A215" t="str">
            <v>3.1.20</v>
          </cell>
          <cell r="B215" t="str">
            <v>SUPERAVIT POR DONACION</v>
          </cell>
        </row>
        <row r="216">
          <cell r="A216" t="str">
            <v>3.1.20.02</v>
          </cell>
          <cell r="B216" t="str">
            <v>En especie</v>
          </cell>
        </row>
        <row r="217">
          <cell r="A217" t="str">
            <v>3.1.25</v>
          </cell>
          <cell r="B217" t="str">
            <v>PATRIMONIO PUBLICO INCORPORADO</v>
          </cell>
        </row>
        <row r="218">
          <cell r="A218" t="str">
            <v>3.1.25.26</v>
          </cell>
          <cell r="B218" t="str">
            <v>Derechos</v>
          </cell>
        </row>
        <row r="219">
          <cell r="A219" t="str">
            <v>3.1.25.30</v>
          </cell>
          <cell r="B219" t="str">
            <v>Bienes pendientes de legalizar</v>
          </cell>
        </row>
        <row r="220">
          <cell r="A220" t="str">
            <v>3.1.25.31</v>
          </cell>
          <cell r="B220" t="str">
            <v>Bienes de uso permanente sin contraprestacion</v>
          </cell>
        </row>
        <row r="221">
          <cell r="A221" t="str">
            <v>3.1.28</v>
          </cell>
          <cell r="B221" t="str">
            <v>PROVISIONES, AGOTAMIENTO, DEPRECIACIONES Y AMORTIZACIONES (DB)</v>
          </cell>
        </row>
        <row r="222">
          <cell r="A222" t="str">
            <v>3.1.28.04</v>
          </cell>
          <cell r="B222" t="str">
            <v>Depreciacion de propiedades, planta y equipo</v>
          </cell>
        </row>
        <row r="223">
          <cell r="A223" t="str">
            <v>3.1.28.07</v>
          </cell>
          <cell r="B223" t="str">
            <v>Amortizacion de otros activos</v>
          </cell>
        </row>
        <row r="224">
          <cell r="A224" t="str">
            <v>4</v>
          </cell>
          <cell r="B224" t="str">
            <v>INGRESOS</v>
          </cell>
        </row>
        <row r="225">
          <cell r="A225" t="str">
            <v>4.1</v>
          </cell>
          <cell r="B225" t="str">
            <v>INGRESOS FISCALES</v>
          </cell>
        </row>
        <row r="226">
          <cell r="A226" t="str">
            <v>4.1.10</v>
          </cell>
          <cell r="B226" t="str">
            <v>NO TRIBUTARIOS</v>
          </cell>
        </row>
        <row r="227">
          <cell r="A227" t="str">
            <v>4.1.10.01</v>
          </cell>
          <cell r="B227" t="str">
            <v>Tasas</v>
          </cell>
        </row>
        <row r="228">
          <cell r="A228" t="str">
            <v>4.1.10.03</v>
          </cell>
          <cell r="B228" t="str">
            <v>Intereses</v>
          </cell>
        </row>
        <row r="229">
          <cell r="A229" t="str">
            <v>4.1.10.61</v>
          </cell>
          <cell r="B229" t="str">
            <v>Contribuciones</v>
          </cell>
        </row>
        <row r="230">
          <cell r="A230" t="str">
            <v>4.1.14</v>
          </cell>
          <cell r="B230" t="str">
            <v>APORTES Y COTIZACIONES</v>
          </cell>
        </row>
        <row r="231">
          <cell r="A231" t="str">
            <v>4.1.14.05</v>
          </cell>
          <cell r="B231" t="str">
            <v>Escuelas industriales e institutos tecnicos</v>
          </cell>
        </row>
        <row r="232">
          <cell r="A232" t="str">
            <v>4.1.95</v>
          </cell>
          <cell r="B232" t="str">
            <v>DEVOLUCIONES Y DESCUENTOS (DB)</v>
          </cell>
        </row>
        <row r="233">
          <cell r="A233" t="str">
            <v>4.1.95.05</v>
          </cell>
          <cell r="B233" t="str">
            <v>Aportes y cotizaciones</v>
          </cell>
        </row>
        <row r="234">
          <cell r="A234" t="str">
            <v>4.7</v>
          </cell>
          <cell r="B234" t="str">
            <v>OPERACIONES INTERINSTITUCIONALES</v>
          </cell>
        </row>
        <row r="235">
          <cell r="A235" t="str">
            <v>4.7.05</v>
          </cell>
          <cell r="B235" t="str">
            <v>FONDOS RECIBIDOS</v>
          </cell>
        </row>
        <row r="236">
          <cell r="A236" t="str">
            <v>4.7.05.08</v>
          </cell>
          <cell r="B236" t="str">
            <v>Funcionamiento</v>
          </cell>
        </row>
        <row r="237">
          <cell r="A237" t="str">
            <v>4.7.05.10</v>
          </cell>
          <cell r="B237" t="str">
            <v>Inversion</v>
          </cell>
        </row>
        <row r="238">
          <cell r="A238" t="str">
            <v>4.8</v>
          </cell>
          <cell r="B238" t="str">
            <v>OTROS INGRESOS</v>
          </cell>
        </row>
        <row r="239">
          <cell r="A239" t="str">
            <v>4.8.05</v>
          </cell>
          <cell r="B239" t="str">
            <v>FINANCIEROS</v>
          </cell>
        </row>
        <row r="240">
          <cell r="A240" t="str">
            <v>4.8.05.13</v>
          </cell>
          <cell r="B240" t="str">
            <v>Intereses de mora</v>
          </cell>
        </row>
        <row r="241">
          <cell r="A241" t="str">
            <v>4.8.05.22</v>
          </cell>
          <cell r="B241" t="str">
            <v>Intereses sobre depositos en instituciones financieras</v>
          </cell>
        </row>
        <row r="242">
          <cell r="A242" t="str">
            <v>4.8.05.35</v>
          </cell>
          <cell r="B242" t="str">
            <v>Rendimientos sobre recursos entregados en administración</v>
          </cell>
        </row>
        <row r="243">
          <cell r="A243" t="str">
            <v>4.8.05.86</v>
          </cell>
          <cell r="B243" t="str">
            <v>Utilidad por valoracion de las inversiones con fines de politica en titulos de deuda</v>
          </cell>
        </row>
        <row r="244">
          <cell r="A244" t="str">
            <v>4.8.05.87</v>
          </cell>
          <cell r="B244" t="str">
            <v>Utilidad en negociacion y venta de inversiones en titulos de deuda</v>
          </cell>
        </row>
        <row r="245">
          <cell r="A245" t="str">
            <v>4.8.08</v>
          </cell>
          <cell r="B245" t="str">
            <v>OTROS INGRESOS ORDINARIOS</v>
          </cell>
        </row>
        <row r="246">
          <cell r="A246" t="str">
            <v>4.8.08.05</v>
          </cell>
          <cell r="B246" t="str">
            <v>Utilidad en venta de activos</v>
          </cell>
        </row>
        <row r="247">
          <cell r="A247" t="str">
            <v>4.8.08.15</v>
          </cell>
          <cell r="B247" t="str">
            <v>Fotocopias</v>
          </cell>
        </row>
        <row r="248">
          <cell r="A248" t="str">
            <v>4.8.10</v>
          </cell>
          <cell r="B248" t="str">
            <v>EXTRAORDINARIOS</v>
          </cell>
        </row>
        <row r="249">
          <cell r="A249" t="str">
            <v>4.8.10.08</v>
          </cell>
          <cell r="B249" t="str">
            <v>Recuperaciones</v>
          </cell>
        </row>
        <row r="250">
          <cell r="A250" t="str">
            <v>4.8.10.90</v>
          </cell>
          <cell r="B250" t="str">
            <v>Otros ingresos extraordinarios</v>
          </cell>
        </row>
        <row r="251">
          <cell r="A251" t="str">
            <v>4.8.15</v>
          </cell>
          <cell r="B251" t="str">
            <v>AJUSTE DE EJERCICIOS ANTERIORES</v>
          </cell>
        </row>
        <row r="252">
          <cell r="A252" t="str">
            <v>4.8.15.54</v>
          </cell>
          <cell r="B252" t="str">
            <v>Ingresos fiscales</v>
          </cell>
        </row>
        <row r="253">
          <cell r="A253" t="str">
            <v>5</v>
          </cell>
          <cell r="B253" t="str">
            <v>GASTOS</v>
          </cell>
        </row>
        <row r="254">
          <cell r="A254" t="str">
            <v>5.1</v>
          </cell>
          <cell r="B254" t="str">
            <v>DE ADMINISTRACION</v>
          </cell>
        </row>
        <row r="255">
          <cell r="A255" t="str">
            <v>5.1.01</v>
          </cell>
          <cell r="B255" t="str">
            <v>SUELDOS Y SALARIOS</v>
          </cell>
        </row>
        <row r="256">
          <cell r="A256" t="str">
            <v>5.1.01.01</v>
          </cell>
          <cell r="B256" t="str">
            <v>Sueldos del personal</v>
          </cell>
        </row>
        <row r="257">
          <cell r="A257" t="str">
            <v>5.1.01.03</v>
          </cell>
          <cell r="B257" t="str">
            <v>Horas extras y festivos</v>
          </cell>
        </row>
        <row r="258">
          <cell r="A258" t="str">
            <v>5.1.01.05</v>
          </cell>
          <cell r="B258" t="str">
            <v>Gastos de representacion</v>
          </cell>
        </row>
        <row r="259">
          <cell r="A259" t="str">
            <v>5.1.01.06</v>
          </cell>
          <cell r="B259" t="str">
            <v>Remuneracion servicios tecnicos</v>
          </cell>
        </row>
        <row r="260">
          <cell r="A260" t="str">
            <v>5.1.01.07</v>
          </cell>
          <cell r="B260" t="str">
            <v>Personal supernumerario</v>
          </cell>
        </row>
        <row r="261">
          <cell r="A261" t="str">
            <v>5.1.01.09</v>
          </cell>
          <cell r="B261" t="str">
            <v>Honorarios</v>
          </cell>
        </row>
        <row r="262">
          <cell r="A262" t="str">
            <v>5.1.01.13</v>
          </cell>
          <cell r="B262" t="str">
            <v>Prima de vacaciones</v>
          </cell>
        </row>
        <row r="263">
          <cell r="A263" t="str">
            <v>5.1.01.14</v>
          </cell>
          <cell r="B263" t="str">
            <v>Prima de navidad</v>
          </cell>
        </row>
        <row r="264">
          <cell r="A264" t="str">
            <v>5.1.01.17</v>
          </cell>
          <cell r="B264" t="str">
            <v>Vacaciones</v>
          </cell>
        </row>
        <row r="265">
          <cell r="A265" t="str">
            <v>5.1.01.18</v>
          </cell>
          <cell r="B265" t="str">
            <v>Bonificacion especial de recreacion</v>
          </cell>
        </row>
        <row r="266">
          <cell r="A266" t="str">
            <v>5.1.01.23</v>
          </cell>
          <cell r="B266" t="str">
            <v>Auxilio de transporte</v>
          </cell>
        </row>
        <row r="267">
          <cell r="A267" t="str">
            <v>5.1.01.24</v>
          </cell>
          <cell r="B267" t="str">
            <v>Cesantias</v>
          </cell>
        </row>
        <row r="268">
          <cell r="A268" t="str">
            <v>5.1.01.30</v>
          </cell>
          <cell r="B268" t="str">
            <v>Capacitacion, bienestar social y estimulos</v>
          </cell>
        </row>
        <row r="269">
          <cell r="A269" t="str">
            <v>5.1.01.50</v>
          </cell>
          <cell r="B269" t="str">
            <v>Bonificacion por servicios prestados</v>
          </cell>
        </row>
        <row r="270">
          <cell r="A270" t="str">
            <v>5.1.01.52</v>
          </cell>
          <cell r="B270" t="str">
            <v>Prima de servicios</v>
          </cell>
        </row>
        <row r="271">
          <cell r="A271" t="str">
            <v>5.1.01.60</v>
          </cell>
          <cell r="B271" t="str">
            <v>Subsidio de alimentacion</v>
          </cell>
        </row>
        <row r="272">
          <cell r="A272" t="str">
            <v>5.1.01.64</v>
          </cell>
          <cell r="B272" t="str">
            <v>Otras primas</v>
          </cell>
        </row>
        <row r="273">
          <cell r="A273" t="str">
            <v>5.1.02</v>
          </cell>
          <cell r="B273" t="str">
            <v>CONTRIBUCIONES IMPUTADAS</v>
          </cell>
        </row>
        <row r="274">
          <cell r="A274" t="str">
            <v>5.1.02.01</v>
          </cell>
          <cell r="B274" t="str">
            <v>Incapacidades</v>
          </cell>
        </row>
        <row r="275">
          <cell r="A275" t="str">
            <v>5.1.02.03</v>
          </cell>
          <cell r="B275" t="str">
            <v>Indemnizaciones</v>
          </cell>
        </row>
        <row r="276">
          <cell r="A276" t="str">
            <v>5.1.02.09</v>
          </cell>
          <cell r="B276" t="str">
            <v>Amortizacion calculo actuarial pensiones actuales</v>
          </cell>
        </row>
        <row r="277">
          <cell r="A277" t="str">
            <v>5.1.03</v>
          </cell>
          <cell r="B277" t="str">
            <v>CONTRIBUCIONES EFECTIVAS</v>
          </cell>
        </row>
        <row r="278">
          <cell r="A278" t="str">
            <v>5.1.03.02</v>
          </cell>
          <cell r="B278" t="str">
            <v>Aportes a cajas de compensacion familiar</v>
          </cell>
        </row>
        <row r="279">
          <cell r="A279" t="str">
            <v>5.1.03.03</v>
          </cell>
          <cell r="B279" t="str">
            <v>Cotizaciones a seguridad social en salud</v>
          </cell>
        </row>
        <row r="280">
          <cell r="A280" t="str">
            <v>5.1.03.05</v>
          </cell>
          <cell r="B280" t="str">
            <v>Cotizaciones a riesgos profesionales</v>
          </cell>
        </row>
        <row r="281">
          <cell r="A281" t="str">
            <v>5.1.03.06</v>
          </cell>
          <cell r="B281" t="str">
            <v>Cotizaciones a entidades administradoras del regimen de prima media</v>
          </cell>
        </row>
        <row r="282">
          <cell r="A282" t="str">
            <v>5.1.03.07</v>
          </cell>
          <cell r="B282" t="str">
            <v>Cotizaciones a entidades administradoras del regimen de ahorro individual</v>
          </cell>
        </row>
        <row r="283">
          <cell r="A283" t="str">
            <v>5.1.04</v>
          </cell>
          <cell r="B283" t="str">
            <v>APORTES SOBRE LA NOMINA</v>
          </cell>
        </row>
        <row r="284">
          <cell r="A284" t="str">
            <v>5.1.04.01</v>
          </cell>
          <cell r="B284" t="str">
            <v>Aportes al ICBF</v>
          </cell>
        </row>
        <row r="285">
          <cell r="A285" t="str">
            <v>5.1.04.02</v>
          </cell>
          <cell r="B285" t="str">
            <v>Aportes al SENA</v>
          </cell>
        </row>
        <row r="286">
          <cell r="A286" t="str">
            <v>5.1.04.03</v>
          </cell>
          <cell r="B286" t="str">
            <v>Aportes ESAP</v>
          </cell>
        </row>
        <row r="287">
          <cell r="A287" t="str">
            <v>5.1.04.04</v>
          </cell>
          <cell r="B287" t="str">
            <v>Aportes a escuelas industriales e institutos tecnicos</v>
          </cell>
        </row>
        <row r="288">
          <cell r="A288" t="str">
            <v>5.1.11</v>
          </cell>
          <cell r="B288" t="str">
            <v>GENERALES</v>
          </cell>
        </row>
        <row r="289">
          <cell r="A289" t="str">
            <v>5.1.11.13</v>
          </cell>
          <cell r="B289" t="str">
            <v>Vigilancia y seguridad</v>
          </cell>
        </row>
        <row r="290">
          <cell r="A290" t="str">
            <v>5.1.11.14</v>
          </cell>
          <cell r="B290" t="str">
            <v>Materiales y suministros</v>
          </cell>
        </row>
        <row r="291">
          <cell r="A291" t="str">
            <v>5.1.11.15</v>
          </cell>
          <cell r="B291" t="str">
            <v>Mantenimiento</v>
          </cell>
        </row>
        <row r="292">
          <cell r="A292" t="str">
            <v>5.1.11.17</v>
          </cell>
          <cell r="B292" t="str">
            <v>Servicios publicos</v>
          </cell>
        </row>
        <row r="293">
          <cell r="A293" t="str">
            <v>5.1.11.19</v>
          </cell>
          <cell r="B293" t="str">
            <v>Viaticos y gastos de viaje</v>
          </cell>
        </row>
        <row r="294">
          <cell r="A294" t="str">
            <v>5.1.11.21</v>
          </cell>
          <cell r="B294" t="str">
            <v>Impresos, publicaciones, suscripciones y afiliaciones</v>
          </cell>
        </row>
        <row r="295">
          <cell r="A295" t="str">
            <v>5.1.11.25</v>
          </cell>
          <cell r="B295" t="str">
            <v>Seguros generales</v>
          </cell>
        </row>
        <row r="296">
          <cell r="A296" t="str">
            <v>5.1.11.46</v>
          </cell>
          <cell r="B296" t="str">
            <v>Combustibles y lubricantes</v>
          </cell>
        </row>
        <row r="297">
          <cell r="A297" t="str">
            <v>5.1.11.49</v>
          </cell>
          <cell r="B297" t="str">
            <v>Servicios de aseo, cafeteria, restaurante y lavanderia</v>
          </cell>
        </row>
        <row r="298">
          <cell r="A298" t="str">
            <v>5.1.11.55</v>
          </cell>
          <cell r="B298" t="str">
            <v>Elementos de aseo, lavanderia y cafeteria</v>
          </cell>
        </row>
        <row r="299">
          <cell r="A299" t="str">
            <v>5.1.20</v>
          </cell>
          <cell r="B299" t="str">
            <v>IMPUESTOS, CONTRIBUCIONES Y TASAS</v>
          </cell>
        </row>
        <row r="300">
          <cell r="A300" t="str">
            <v>5.1.20.01</v>
          </cell>
          <cell r="B300" t="str">
            <v>Impuesto predial unificado</v>
          </cell>
        </row>
        <row r="301">
          <cell r="A301" t="str">
            <v>5.1.20.06</v>
          </cell>
          <cell r="B301" t="str">
            <v>Valorizacion</v>
          </cell>
        </row>
        <row r="302">
          <cell r="A302" t="str">
            <v>5.1.20.11</v>
          </cell>
          <cell r="B302" t="str">
            <v>Impuesto sobre vehiculos automotores</v>
          </cell>
        </row>
        <row r="303">
          <cell r="A303" t="str">
            <v>5.2</v>
          </cell>
          <cell r="B303" t="str">
            <v>DE OPERACIoN</v>
          </cell>
        </row>
        <row r="304">
          <cell r="A304" t="str">
            <v>5.2.11</v>
          </cell>
          <cell r="B304" t="str">
            <v>GENERALES</v>
          </cell>
        </row>
        <row r="305">
          <cell r="A305" t="str">
            <v>5.2.11.09</v>
          </cell>
          <cell r="B305" t="str">
            <v>Comisiones, honorarios y servicios</v>
          </cell>
        </row>
        <row r="306">
          <cell r="A306" t="str">
            <v>5.4</v>
          </cell>
          <cell r="B306" t="str">
            <v>TRANSFERENCIAS</v>
          </cell>
        </row>
        <row r="307">
          <cell r="A307" t="str">
            <v>5.4.01</v>
          </cell>
          <cell r="B307" t="str">
            <v>TRANSFERENCIAS AL SECTOR PRIVADO</v>
          </cell>
        </row>
        <row r="308">
          <cell r="A308" t="str">
            <v>5.4.01.03</v>
          </cell>
          <cell r="B308" t="str">
            <v>Programas con el sector no financiero bajo control nacional</v>
          </cell>
        </row>
        <row r="309">
          <cell r="A309" t="str">
            <v>5.4.01.06</v>
          </cell>
          <cell r="B309" t="str">
            <v>Programas con los hogares</v>
          </cell>
        </row>
        <row r="310">
          <cell r="A310" t="str">
            <v>5.4.01.90</v>
          </cell>
          <cell r="B310" t="str">
            <v>Otros programas</v>
          </cell>
        </row>
        <row r="311">
          <cell r="A311" t="str">
            <v>5.4.08</v>
          </cell>
          <cell r="B311" t="str">
            <v>SISTEMA GENERAL DE PARTICIPACIONES</v>
          </cell>
        </row>
        <row r="312">
          <cell r="A312" t="str">
            <v>5.4.08.18</v>
          </cell>
          <cell r="B312" t="str">
            <v>Participacion para educacion</v>
          </cell>
        </row>
        <row r="313">
          <cell r="A313" t="str">
            <v>5.4.23</v>
          </cell>
          <cell r="B313" t="str">
            <v>OTRAS TRANSFERENCIAS</v>
          </cell>
        </row>
        <row r="314">
          <cell r="A314" t="str">
            <v>5.4.23.01</v>
          </cell>
          <cell r="B314" t="str">
            <v>Para pago de pensiones y/o cesantias</v>
          </cell>
        </row>
        <row r="315">
          <cell r="A315" t="str">
            <v>5.4.23.03</v>
          </cell>
          <cell r="B315" t="str">
            <v>Para gastos de funcionamiento</v>
          </cell>
        </row>
        <row r="316">
          <cell r="A316" t="str">
            <v>5.4.23.05</v>
          </cell>
          <cell r="B316" t="str">
            <v>Para programas de educacion</v>
          </cell>
        </row>
        <row r="317">
          <cell r="A317" t="str">
            <v>5.4.23.90</v>
          </cell>
          <cell r="B317" t="str">
            <v>Otras transferencias</v>
          </cell>
        </row>
        <row r="318">
          <cell r="A318" t="str">
            <v>5.5</v>
          </cell>
          <cell r="B318" t="str">
            <v>GASTO PUBLICO SOCIAL</v>
          </cell>
        </row>
        <row r="319">
          <cell r="A319" t="str">
            <v>5.5.01</v>
          </cell>
          <cell r="B319" t="str">
            <v>EDUCACION</v>
          </cell>
        </row>
        <row r="320">
          <cell r="A320" t="str">
            <v>5.5.01.05</v>
          </cell>
          <cell r="B320" t="str">
            <v>Generales</v>
          </cell>
        </row>
        <row r="321">
          <cell r="A321" t="str">
            <v>5.5.01.06</v>
          </cell>
          <cell r="B321" t="str">
            <v>Asignacion de bienes y servicios</v>
          </cell>
        </row>
        <row r="322">
          <cell r="A322" t="str">
            <v>5.5.04</v>
          </cell>
          <cell r="B322" t="str">
            <v>VIVIENDA</v>
          </cell>
        </row>
        <row r="323">
          <cell r="A323" t="str">
            <v>5.5.04.05</v>
          </cell>
          <cell r="B323" t="str">
            <v>Generales</v>
          </cell>
        </row>
        <row r="324">
          <cell r="A324" t="str">
            <v>5.5.07</v>
          </cell>
          <cell r="B324" t="str">
            <v>DESARROLLO COMUNITARIO Y BIENESTAR SOCIAL</v>
          </cell>
        </row>
        <row r="325">
          <cell r="A325" t="str">
            <v>5.5.07.05</v>
          </cell>
          <cell r="B325" t="str">
            <v>Generales</v>
          </cell>
        </row>
        <row r="326">
          <cell r="A326" t="str">
            <v>5.5.50</v>
          </cell>
          <cell r="B326" t="str">
            <v>SUBSDIDIOS ASIGNADOS</v>
          </cell>
        </row>
        <row r="327">
          <cell r="A327" t="str">
            <v>5.5.50.02</v>
          </cell>
          <cell r="B327" t="str">
            <v>Para educacion</v>
          </cell>
        </row>
        <row r="328">
          <cell r="A328" t="str">
            <v>5.7</v>
          </cell>
          <cell r="B328" t="str">
            <v>OPERACIONES INTERINSTITUCIONALES</v>
          </cell>
        </row>
        <row r="329">
          <cell r="A329" t="str">
            <v>5.7.05</v>
          </cell>
          <cell r="B329" t="str">
            <v>FONDOS ENTREGADOS</v>
          </cell>
        </row>
        <row r="330">
          <cell r="A330" t="str">
            <v>5.7.05.10</v>
          </cell>
          <cell r="B330" t="str">
            <v>Inversion</v>
          </cell>
        </row>
        <row r="331">
          <cell r="A331" t="str">
            <v>5.7.20</v>
          </cell>
          <cell r="B331" t="str">
            <v>OPERACIONES DE ENLACE</v>
          </cell>
        </row>
        <row r="332">
          <cell r="A332" t="str">
            <v>5.7.20.80</v>
          </cell>
          <cell r="B332" t="str">
            <v>Recaudos</v>
          </cell>
        </row>
        <row r="333">
          <cell r="A333" t="str">
            <v>5.8</v>
          </cell>
          <cell r="B333" t="str">
            <v>OTROS GASTOS</v>
          </cell>
        </row>
        <row r="334">
          <cell r="A334" t="str">
            <v>5.8.10</v>
          </cell>
          <cell r="B334" t="str">
            <v>EXTRAORDINARIOS</v>
          </cell>
        </row>
        <row r="335">
          <cell r="A335" t="str">
            <v>5.8.10.03</v>
          </cell>
          <cell r="B335" t="str">
            <v>Ajustes o mermas sin responsabilidad</v>
          </cell>
        </row>
        <row r="336">
          <cell r="A336" t="str">
            <v>5.8.15</v>
          </cell>
          <cell r="B336" t="str">
            <v>AJUSTE DE EJERCICIOS ANTERIORES</v>
          </cell>
        </row>
        <row r="337">
          <cell r="A337" t="str">
            <v>5.8.15.88</v>
          </cell>
          <cell r="B337" t="str">
            <v>Gastos de administracion</v>
          </cell>
        </row>
        <row r="338">
          <cell r="A338" t="str">
            <v>5.8.15.92</v>
          </cell>
          <cell r="B338" t="str">
            <v>Gasto publico social</v>
          </cell>
        </row>
        <row r="339">
          <cell r="A339" t="str">
            <v>5.8.15.93</v>
          </cell>
          <cell r="B339" t="str">
            <v>Otros gastos</v>
          </cell>
        </row>
        <row r="340">
          <cell r="A340" t="str">
            <v>8</v>
          </cell>
          <cell r="B340" t="str">
            <v>CUENTAS DE ORDEN DEUDORAS</v>
          </cell>
        </row>
        <row r="341">
          <cell r="A341" t="str">
            <v>8.1</v>
          </cell>
          <cell r="B341" t="str">
            <v>DERECHOS CONTINGENTES</v>
          </cell>
        </row>
        <row r="342">
          <cell r="A342" t="str">
            <v>8.1.90</v>
          </cell>
          <cell r="B342" t="str">
            <v>OTROS DERECHOS CONTINGENTES</v>
          </cell>
        </row>
        <row r="343">
          <cell r="A343" t="str">
            <v>8.1.90.03</v>
          </cell>
          <cell r="B343" t="str">
            <v>Intereses de mora</v>
          </cell>
        </row>
        <row r="344">
          <cell r="A344" t="str">
            <v>8.1.90.90</v>
          </cell>
          <cell r="B344" t="str">
            <v>Otros derechos contingentes</v>
          </cell>
        </row>
        <row r="345">
          <cell r="A345" t="str">
            <v>8.3</v>
          </cell>
          <cell r="B345" t="str">
            <v>DEUDORAS DE CONTROL</v>
          </cell>
        </row>
        <row r="346">
          <cell r="A346" t="str">
            <v>8.3.47</v>
          </cell>
          <cell r="B346" t="str">
            <v>BIENES ENTREGADOS A TERCEROS</v>
          </cell>
        </row>
        <row r="347">
          <cell r="A347" t="str">
            <v>8.3.47.04</v>
          </cell>
          <cell r="B347" t="str">
            <v>Propiedades, planta y equipo</v>
          </cell>
        </row>
        <row r="348">
          <cell r="A348" t="str">
            <v>8.3.55</v>
          </cell>
          <cell r="B348" t="str">
            <v>EJECUCION DE PROYECTOS DE INVERSION</v>
          </cell>
        </row>
        <row r="349">
          <cell r="A349" t="str">
            <v>8.3.55.10</v>
          </cell>
          <cell r="B349" t="str">
            <v>Activos</v>
          </cell>
        </row>
        <row r="350">
          <cell r="A350" t="str">
            <v>8.3.55.11</v>
          </cell>
          <cell r="B350" t="str">
            <v>Gastos</v>
          </cell>
        </row>
        <row r="351">
          <cell r="A351" t="str">
            <v>8.3.61</v>
          </cell>
          <cell r="B351" t="str">
            <v>RESPONSABILIDADES EN PROCESO</v>
          </cell>
        </row>
        <row r="352">
          <cell r="A352" t="str">
            <v>8.3.61.01</v>
          </cell>
          <cell r="B352" t="str">
            <v>Internas</v>
          </cell>
        </row>
        <row r="353">
          <cell r="A353" t="str">
            <v>8.9</v>
          </cell>
          <cell r="B353" t="str">
            <v>DEUDORAS POR CONTRA (CR)</v>
          </cell>
        </row>
        <row r="354">
          <cell r="A354" t="str">
            <v>8.9.05</v>
          </cell>
          <cell r="B354" t="str">
            <v>DERECHOS CONTINGENTES POR CONTRA (CR)</v>
          </cell>
        </row>
        <row r="355">
          <cell r="A355" t="str">
            <v>8.9.05.90</v>
          </cell>
          <cell r="B355" t="str">
            <v>Otros derechos contingentes</v>
          </cell>
        </row>
        <row r="356">
          <cell r="A356" t="str">
            <v>8.9.15</v>
          </cell>
          <cell r="B356" t="str">
            <v>DEUDORAS DE CONTROL POR CONTRA (CR)</v>
          </cell>
        </row>
        <row r="357">
          <cell r="A357" t="str">
            <v>8.9.15.16</v>
          </cell>
          <cell r="B357" t="str">
            <v>Ejecucion de proyectos de inversion</v>
          </cell>
        </row>
        <row r="358">
          <cell r="A358" t="str">
            <v>8.9.15.18</v>
          </cell>
          <cell r="B358" t="str">
            <v>Bienes entregados a terceros</v>
          </cell>
        </row>
        <row r="359">
          <cell r="A359" t="str">
            <v>8.9.15.21</v>
          </cell>
          <cell r="B359" t="str">
            <v>Responsabilidades en proceso</v>
          </cell>
        </row>
        <row r="360">
          <cell r="A360" t="str">
            <v>9</v>
          </cell>
          <cell r="B360" t="str">
            <v>CUENTAS DE ORDEN ACREEDORAS</v>
          </cell>
        </row>
        <row r="361">
          <cell r="A361" t="str">
            <v>9.1</v>
          </cell>
          <cell r="B361" t="str">
            <v>RESPONSABILIDADES CONTINGENTES</v>
          </cell>
        </row>
        <row r="362">
          <cell r="A362" t="str">
            <v>9.1.20</v>
          </cell>
          <cell r="B362" t="str">
            <v>LITIGIOS Y MECANISMOS ALTERNATIVOS DE SOLUCIÓN DE CONFLICTOS</v>
          </cell>
        </row>
        <row r="363">
          <cell r="A363" t="str">
            <v>9.1.20.02</v>
          </cell>
          <cell r="B363" t="str">
            <v>Laborales</v>
          </cell>
        </row>
        <row r="364">
          <cell r="A364" t="str">
            <v>9.1.20.04</v>
          </cell>
          <cell r="B364" t="str">
            <v>Administrativos</v>
          </cell>
        </row>
        <row r="365">
          <cell r="A365" t="str">
            <v>9.1.20.90</v>
          </cell>
          <cell r="B365" t="str">
            <v>Otros litigios y mecanismos alternativos de solución de conflictos</v>
          </cell>
        </row>
        <row r="366">
          <cell r="A366" t="str">
            <v>9.3</v>
          </cell>
          <cell r="B366" t="str">
            <v>ACREEDORAS DE CONTROL</v>
          </cell>
        </row>
        <row r="367">
          <cell r="A367" t="str">
            <v>9.3.46</v>
          </cell>
          <cell r="B367" t="str">
            <v>BIENES RECIBIDOS DE TERCEROS</v>
          </cell>
        </row>
        <row r="368">
          <cell r="A368" t="str">
            <v>9.3.46.19</v>
          </cell>
          <cell r="B368" t="str">
            <v>Propiedades, planta y equipo</v>
          </cell>
        </row>
        <row r="369">
          <cell r="A369" t="str">
            <v>9.3.55</v>
          </cell>
          <cell r="B369" t="str">
            <v>EJECUCIÓN DE PROYECTOS DE INVERSIÓN</v>
          </cell>
        </row>
        <row r="370">
          <cell r="A370" t="str">
            <v>9.3.55.01</v>
          </cell>
          <cell r="B370" t="str">
            <v>Pasivos</v>
          </cell>
        </row>
        <row r="371">
          <cell r="A371" t="str">
            <v>9.3.55.02</v>
          </cell>
          <cell r="B371" t="str">
            <v>Ingresos</v>
          </cell>
        </row>
        <row r="372">
          <cell r="A372" t="str">
            <v>9.3.90</v>
          </cell>
          <cell r="B372" t="str">
            <v>OTRAS CUENTAS ACREEDORAS DE CONTROL</v>
          </cell>
        </row>
        <row r="373">
          <cell r="A373" t="str">
            <v>9.3.90.02</v>
          </cell>
          <cell r="B373" t="str">
            <v>Anticipos y fondos en administracion</v>
          </cell>
        </row>
        <row r="374">
          <cell r="A374" t="str">
            <v>9.9</v>
          </cell>
          <cell r="B374" t="str">
            <v>ACREEDORAS POR CONTRA (DB)</v>
          </cell>
        </row>
        <row r="375">
          <cell r="A375" t="str">
            <v>9.9.05</v>
          </cell>
          <cell r="B375" t="str">
            <v>RESPONSABILIDADES CONTINGENTES POR CONTRA (DB)</v>
          </cell>
        </row>
        <row r="376">
          <cell r="A376" t="str">
            <v>9.9.05.05</v>
          </cell>
          <cell r="B376" t="str">
            <v>Litigios y mecanismos alternativos de solución de conflictos</v>
          </cell>
        </row>
        <row r="377">
          <cell r="A377" t="str">
            <v>9.9.15</v>
          </cell>
          <cell r="B377" t="str">
            <v>ACREEDORAS DE CONTROL POR CONTRA (DB)</v>
          </cell>
        </row>
        <row r="378">
          <cell r="A378" t="str">
            <v>9.9.15.06</v>
          </cell>
          <cell r="B378" t="str">
            <v>Bienes recibidos de terceros</v>
          </cell>
        </row>
        <row r="379">
          <cell r="A379" t="str">
            <v>9.9.15.22</v>
          </cell>
          <cell r="B379" t="str">
            <v>Ejecución de proyectos de inversión</v>
          </cell>
        </row>
        <row r="380">
          <cell r="A380" t="str">
            <v>9.9.15.90</v>
          </cell>
          <cell r="B380" t="str">
            <v>Otras cuentas acreedoras de control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396"/>
  <sheetViews>
    <sheetView tabSelected="1" zoomScalePageLayoutView="0" workbookViewId="0" topLeftCell="A7">
      <selection activeCell="B17" sqref="B17"/>
    </sheetView>
  </sheetViews>
  <sheetFormatPr defaultColWidth="11.421875" defaultRowHeight="15"/>
  <cols>
    <col min="1" max="1" width="11.421875" style="1" customWidth="1"/>
    <col min="2" max="2" width="57.57421875" style="1" customWidth="1"/>
    <col min="3" max="3" width="15.7109375" style="2" bestFit="1" customWidth="1"/>
    <col min="4" max="4" width="20.00390625" style="0" bestFit="1" customWidth="1"/>
    <col min="5" max="5" width="18.7109375" style="0" customWidth="1"/>
    <col min="6" max="6" width="14.7109375" style="0" bestFit="1" customWidth="1"/>
    <col min="7" max="7" width="22.00390625" style="0" bestFit="1" customWidth="1"/>
    <col min="8" max="8" width="24.28125" style="0" bestFit="1" customWidth="1"/>
  </cols>
  <sheetData>
    <row r="1" ht="15"/>
    <row r="2" ht="15"/>
    <row r="3" ht="15"/>
    <row r="4" ht="15"/>
    <row r="5" ht="15"/>
    <row r="6" ht="15"/>
    <row r="7" spans="1:8" ht="15">
      <c r="A7" s="3" t="s">
        <v>344</v>
      </c>
      <c r="B7" s="4"/>
      <c r="C7" s="5"/>
      <c r="D7" s="5"/>
      <c r="E7" s="5"/>
      <c r="F7" s="5"/>
      <c r="G7" s="6"/>
      <c r="H7" s="5"/>
    </row>
    <row r="8" spans="1:8" ht="15">
      <c r="A8" s="3" t="s">
        <v>345</v>
      </c>
      <c r="B8" s="4"/>
      <c r="C8" s="5"/>
      <c r="D8" s="5"/>
      <c r="E8" s="3" t="s">
        <v>383</v>
      </c>
      <c r="F8" s="5"/>
      <c r="G8" s="6"/>
      <c r="H8" s="5"/>
    </row>
    <row r="9" spans="1:8" ht="15">
      <c r="A9" s="3" t="s">
        <v>346</v>
      </c>
      <c r="B9" s="4"/>
      <c r="C9" s="5"/>
      <c r="D9" s="5"/>
      <c r="E9" s="3" t="s">
        <v>347</v>
      </c>
      <c r="F9" s="5"/>
      <c r="G9" s="6"/>
      <c r="H9" s="5"/>
    </row>
    <row r="10" spans="1:8" ht="15">
      <c r="A10" s="3" t="s">
        <v>348</v>
      </c>
      <c r="B10" s="4"/>
      <c r="C10" s="5"/>
      <c r="D10" s="5"/>
      <c r="E10" s="3" t="s">
        <v>349</v>
      </c>
      <c r="F10" s="5"/>
      <c r="G10" s="6"/>
      <c r="H10" s="5"/>
    </row>
    <row r="11" spans="1:8" ht="15">
      <c r="A11" s="3" t="s">
        <v>350</v>
      </c>
      <c r="B11" s="4"/>
      <c r="C11" s="5"/>
      <c r="D11" s="5"/>
      <c r="E11" s="7" t="s">
        <v>351</v>
      </c>
      <c r="F11" s="5"/>
      <c r="G11" s="6"/>
      <c r="H11" s="5"/>
    </row>
    <row r="12" spans="1:8" ht="15">
      <c r="A12" s="3" t="s">
        <v>352</v>
      </c>
      <c r="B12" s="4"/>
      <c r="C12" s="5"/>
      <c r="D12" s="5"/>
      <c r="E12" s="3" t="s">
        <v>353</v>
      </c>
      <c r="F12" s="5"/>
      <c r="G12" s="6"/>
      <c r="H12" s="5"/>
    </row>
    <row r="13" spans="1:8" ht="15">
      <c r="A13" s="3" t="s">
        <v>354</v>
      </c>
      <c r="B13" s="4"/>
      <c r="C13" s="5"/>
      <c r="D13" s="5"/>
      <c r="E13" s="3" t="s">
        <v>384</v>
      </c>
      <c r="F13" s="5"/>
      <c r="G13" s="6"/>
      <c r="H13" s="5"/>
    </row>
    <row r="14" spans="1:8" ht="15">
      <c r="A14" s="3" t="s">
        <v>355</v>
      </c>
      <c r="B14" s="4"/>
      <c r="C14" s="5"/>
      <c r="D14" s="5"/>
      <c r="E14" s="3" t="s">
        <v>356</v>
      </c>
      <c r="F14" s="5"/>
      <c r="G14" s="6"/>
      <c r="H14" s="8" t="s">
        <v>357</v>
      </c>
    </row>
    <row r="15" spans="1:8" ht="15">
      <c r="A15" s="30" t="s">
        <v>359</v>
      </c>
      <c r="B15" s="30" t="s">
        <v>343</v>
      </c>
      <c r="C15" s="28" t="s">
        <v>336</v>
      </c>
      <c r="D15" s="28" t="s">
        <v>337</v>
      </c>
      <c r="E15" s="28" t="s">
        <v>338</v>
      </c>
      <c r="F15" s="28" t="s">
        <v>339</v>
      </c>
      <c r="G15" s="28" t="s">
        <v>340</v>
      </c>
      <c r="H15" s="28" t="s">
        <v>341</v>
      </c>
    </row>
    <row r="16" spans="1:8" ht="15">
      <c r="A16" s="30"/>
      <c r="B16" s="30" t="s">
        <v>342</v>
      </c>
      <c r="C16" s="28"/>
      <c r="D16" s="28"/>
      <c r="E16" s="28"/>
      <c r="F16" s="28"/>
      <c r="G16" s="28"/>
      <c r="H16" s="28"/>
    </row>
    <row r="17" spans="1:8" ht="19.5" customHeight="1">
      <c r="A17" s="9">
        <v>1</v>
      </c>
      <c r="B17" s="13" t="str">
        <f>VLOOKUP(A17,'[1]Hoja1'!$A$17:$B$380,2,0)</f>
        <v>ACTIVOS</v>
      </c>
      <c r="C17" s="14">
        <v>1566318589</v>
      </c>
      <c r="D17" s="14">
        <v>405999508</v>
      </c>
      <c r="E17" s="14">
        <v>399081696</v>
      </c>
      <c r="F17" s="14">
        <v>1573236401</v>
      </c>
      <c r="G17" s="14">
        <v>697937477</v>
      </c>
      <c r="H17" s="14">
        <v>875298924</v>
      </c>
    </row>
    <row r="18" spans="1:8" ht="19.5" customHeight="1">
      <c r="A18" s="9">
        <v>1.1</v>
      </c>
      <c r="B18" s="13" t="str">
        <f>VLOOKUP(A18,'[1]Hoja1'!$A$17:$B$380,2,0)</f>
        <v>EFECTIVO</v>
      </c>
      <c r="C18" s="14">
        <v>26877617</v>
      </c>
      <c r="D18" s="14">
        <v>136180107</v>
      </c>
      <c r="E18" s="14">
        <v>126712955</v>
      </c>
      <c r="F18" s="14">
        <v>36344769</v>
      </c>
      <c r="G18" s="14">
        <v>36344769</v>
      </c>
      <c r="H18" s="14">
        <v>0</v>
      </c>
    </row>
    <row r="19" spans="1:8" ht="19.5" customHeight="1">
      <c r="A19" s="15" t="s">
        <v>0</v>
      </c>
      <c r="B19" s="13" t="str">
        <f>VLOOKUP(A19,'[1]Hoja1'!$A$17:$B$380,2,0)</f>
        <v>CAJA</v>
      </c>
      <c r="C19" s="14">
        <v>16162</v>
      </c>
      <c r="D19" s="14">
        <v>387449</v>
      </c>
      <c r="E19" s="14">
        <v>18373</v>
      </c>
      <c r="F19" s="14">
        <v>385238</v>
      </c>
      <c r="G19" s="14">
        <v>385238</v>
      </c>
      <c r="H19" s="14">
        <v>0</v>
      </c>
    </row>
    <row r="20" spans="1:8" ht="19.5" customHeight="1">
      <c r="A20" s="12" t="s">
        <v>328</v>
      </c>
      <c r="B20" s="11" t="s">
        <v>358</v>
      </c>
      <c r="C20" s="10">
        <v>0</v>
      </c>
      <c r="D20" s="10">
        <v>369076</v>
      </c>
      <c r="E20" s="10">
        <v>0</v>
      </c>
      <c r="F20" s="10">
        <v>369076</v>
      </c>
      <c r="G20" s="10">
        <v>369076</v>
      </c>
      <c r="H20" s="10">
        <v>0</v>
      </c>
    </row>
    <row r="21" spans="1:8" ht="19.5" customHeight="1">
      <c r="A21" s="12" t="s">
        <v>1</v>
      </c>
      <c r="B21" s="11" t="str">
        <f>VLOOKUP(A21,'[1]Hoja1'!$A$17:$B$380,2,0)</f>
        <v>Caja menor</v>
      </c>
      <c r="C21" s="10">
        <v>16162</v>
      </c>
      <c r="D21" s="10">
        <v>18373</v>
      </c>
      <c r="E21" s="10">
        <v>18373</v>
      </c>
      <c r="F21" s="10">
        <v>16162</v>
      </c>
      <c r="G21" s="10">
        <v>16162</v>
      </c>
      <c r="H21" s="10">
        <v>0</v>
      </c>
    </row>
    <row r="22" spans="1:8" ht="19.5" customHeight="1">
      <c r="A22" s="12" t="s">
        <v>2</v>
      </c>
      <c r="B22" s="11" t="str">
        <f>VLOOKUP(A22,'[1]Hoja1'!$A$17:$B$380,2,0)</f>
        <v>DEPOSITOS EN INSTITUCIONES FINANCIERAS</v>
      </c>
      <c r="C22" s="10">
        <v>26861455</v>
      </c>
      <c r="D22" s="10">
        <v>135792658</v>
      </c>
      <c r="E22" s="10">
        <v>126694582</v>
      </c>
      <c r="F22" s="10">
        <v>35959531</v>
      </c>
      <c r="G22" s="10">
        <v>35959531</v>
      </c>
      <c r="H22" s="10">
        <v>0</v>
      </c>
    </row>
    <row r="23" spans="1:8" ht="19.5" customHeight="1">
      <c r="A23" s="12" t="s">
        <v>3</v>
      </c>
      <c r="B23" s="11" t="str">
        <f>VLOOKUP(A23,'[1]Hoja1'!$A$17:$B$380,2,0)</f>
        <v>Cuenta corriente bancaria</v>
      </c>
      <c r="C23" s="10">
        <v>26861455</v>
      </c>
      <c r="D23" s="10">
        <v>135792658</v>
      </c>
      <c r="E23" s="10">
        <v>126694582</v>
      </c>
      <c r="F23" s="10">
        <v>35959531</v>
      </c>
      <c r="G23" s="10">
        <v>35959531</v>
      </c>
      <c r="H23" s="10">
        <v>0</v>
      </c>
    </row>
    <row r="24" spans="1:8" ht="19.5" customHeight="1">
      <c r="A24" s="15">
        <v>1.2</v>
      </c>
      <c r="B24" s="24" t="s">
        <v>392</v>
      </c>
      <c r="C24" s="14">
        <v>319021982</v>
      </c>
      <c r="D24" s="14">
        <v>31650417</v>
      </c>
      <c r="E24" s="14">
        <v>233</v>
      </c>
      <c r="F24" s="14">
        <v>350672166</v>
      </c>
      <c r="G24" s="14">
        <v>0</v>
      </c>
      <c r="H24" s="14">
        <v>350672166</v>
      </c>
    </row>
    <row r="25" spans="1:8" ht="19.5" customHeight="1">
      <c r="A25" s="15" t="s">
        <v>4</v>
      </c>
      <c r="B25" s="13" t="str">
        <f>VLOOKUP(A25,'[1]Hoja1'!$A$17:$B$380,2,0)</f>
        <v>INVERSIONES CON FINES DE POLITICA EN TITULOS DE DEUDA</v>
      </c>
      <c r="C25" s="14">
        <v>319021982</v>
      </c>
      <c r="D25" s="14">
        <v>31650417</v>
      </c>
      <c r="E25" s="14">
        <v>233</v>
      </c>
      <c r="F25" s="14">
        <v>350672166</v>
      </c>
      <c r="G25" s="14">
        <v>0</v>
      </c>
      <c r="H25" s="14">
        <v>350672166</v>
      </c>
    </row>
    <row r="26" spans="1:8" ht="19.5" customHeight="1">
      <c r="A26" s="12" t="s">
        <v>5</v>
      </c>
      <c r="B26" s="11" t="str">
        <f>VLOOKUP(A26,'[1]Hoja1'!$A$17:$B$380,2,0)</f>
        <v>Titulos de tesoreria - TES</v>
      </c>
      <c r="C26" s="10">
        <v>319021982</v>
      </c>
      <c r="D26" s="10">
        <v>31650417</v>
      </c>
      <c r="E26" s="10">
        <v>233</v>
      </c>
      <c r="F26" s="10">
        <v>350672166</v>
      </c>
      <c r="G26" s="10">
        <v>0</v>
      </c>
      <c r="H26" s="10">
        <v>350672166</v>
      </c>
    </row>
    <row r="27" spans="1:8" ht="19.5" customHeight="1">
      <c r="A27" s="15">
        <v>1.4</v>
      </c>
      <c r="B27" s="24" t="s">
        <v>393</v>
      </c>
      <c r="C27" s="14">
        <v>1109428403</v>
      </c>
      <c r="D27" s="14">
        <v>212663462</v>
      </c>
      <c r="E27" s="14">
        <v>248757886</v>
      </c>
      <c r="F27" s="14">
        <v>1073333979</v>
      </c>
      <c r="G27" s="14">
        <v>658759248</v>
      </c>
      <c r="H27" s="14">
        <v>414574731</v>
      </c>
    </row>
    <row r="28" spans="1:8" ht="19.5" customHeight="1">
      <c r="A28" s="15" t="s">
        <v>6</v>
      </c>
      <c r="B28" s="13" t="str">
        <f>VLOOKUP(A28,'[1]Hoja1'!$A$17:$B$380,2,0)</f>
        <v>INGRESOS NO TRIBUTARIOS</v>
      </c>
      <c r="C28" s="14">
        <v>0</v>
      </c>
      <c r="D28" s="14">
        <v>3246683</v>
      </c>
      <c r="E28" s="14">
        <v>3246683</v>
      </c>
      <c r="F28" s="14">
        <v>0</v>
      </c>
      <c r="G28" s="14">
        <v>0</v>
      </c>
      <c r="H28" s="14">
        <v>0</v>
      </c>
    </row>
    <row r="29" spans="1:8" ht="19.5" customHeight="1">
      <c r="A29" s="12" t="s">
        <v>7</v>
      </c>
      <c r="B29" s="11" t="str">
        <f>VLOOKUP(A29,'[1]Hoja1'!$A$17:$B$380,2,0)</f>
        <v>Tasas</v>
      </c>
      <c r="C29" s="10">
        <v>0</v>
      </c>
      <c r="D29" s="10">
        <v>3235395</v>
      </c>
      <c r="E29" s="10">
        <v>3235395</v>
      </c>
      <c r="F29" s="10">
        <v>0</v>
      </c>
      <c r="G29" s="10">
        <v>0</v>
      </c>
      <c r="H29" s="10">
        <v>0</v>
      </c>
    </row>
    <row r="30" spans="1:8" ht="19.5" customHeight="1">
      <c r="A30" s="12" t="s">
        <v>8</v>
      </c>
      <c r="B30" s="11" t="str">
        <f>VLOOKUP(A30,'[1]Hoja1'!$A$17:$B$380,2,0)</f>
        <v>Contribuciones</v>
      </c>
      <c r="C30" s="10">
        <v>0</v>
      </c>
      <c r="D30" s="10">
        <v>11288</v>
      </c>
      <c r="E30" s="10">
        <v>11288</v>
      </c>
      <c r="F30" s="10">
        <v>0</v>
      </c>
      <c r="G30" s="10">
        <v>0</v>
      </c>
      <c r="H30" s="10">
        <v>0</v>
      </c>
    </row>
    <row r="31" spans="1:8" ht="19.5" customHeight="1">
      <c r="A31" s="15" t="s">
        <v>9</v>
      </c>
      <c r="B31" s="13" t="str">
        <f>VLOOKUP(A31,'[1]Hoja1'!$A$17:$B$380,2,0)</f>
        <v>APORTES SOBRE LA NOMINA</v>
      </c>
      <c r="C31" s="14">
        <v>9015306</v>
      </c>
      <c r="D31" s="14">
        <v>49632442</v>
      </c>
      <c r="E31" s="14">
        <v>49946292</v>
      </c>
      <c r="F31" s="14">
        <v>8701456</v>
      </c>
      <c r="G31" s="14">
        <v>8701456</v>
      </c>
      <c r="H31" s="14">
        <v>0</v>
      </c>
    </row>
    <row r="32" spans="1:8" ht="19.5" customHeight="1">
      <c r="A32" s="12" t="s">
        <v>10</v>
      </c>
      <c r="B32" s="11" t="str">
        <f>VLOOKUP(A32,'[1]Hoja1'!$A$17:$B$380,2,0)</f>
        <v>Escuelas industriales e institutos tecnicos</v>
      </c>
      <c r="C32" s="10">
        <v>9015306</v>
      </c>
      <c r="D32" s="10">
        <v>49632442</v>
      </c>
      <c r="E32" s="10">
        <v>49946292</v>
      </c>
      <c r="F32" s="10">
        <v>8701456</v>
      </c>
      <c r="G32" s="10">
        <v>8701456</v>
      </c>
      <c r="H32" s="10">
        <v>0</v>
      </c>
    </row>
    <row r="33" spans="1:8" ht="19.5" customHeight="1">
      <c r="A33" s="15" t="s">
        <v>11</v>
      </c>
      <c r="B33" s="13" t="str">
        <f>VLOOKUP(A33,'[1]Hoja1'!$A$17:$B$380,2,0)</f>
        <v>AVANCES Y ANTICIPOS ENTREGADOS</v>
      </c>
      <c r="C33" s="14">
        <v>21834643</v>
      </c>
      <c r="D33" s="14">
        <v>12772046</v>
      </c>
      <c r="E33" s="14">
        <v>14610031</v>
      </c>
      <c r="F33" s="14">
        <v>19996658</v>
      </c>
      <c r="G33" s="14">
        <v>19996658</v>
      </c>
      <c r="H33" s="14">
        <v>0</v>
      </c>
    </row>
    <row r="34" spans="1:8" ht="19.5" customHeight="1">
      <c r="A34" s="12" t="s">
        <v>12</v>
      </c>
      <c r="B34" s="11" t="str">
        <f>VLOOKUP(A34,'[1]Hoja1'!$A$17:$B$380,2,0)</f>
        <v>Anticipos sobre convenios y acuerdos</v>
      </c>
      <c r="C34" s="10">
        <v>880860</v>
      </c>
      <c r="D34" s="10">
        <v>0</v>
      </c>
      <c r="E34" s="10">
        <v>880860</v>
      </c>
      <c r="F34" s="10">
        <v>0</v>
      </c>
      <c r="G34" s="10">
        <v>0</v>
      </c>
      <c r="H34" s="10">
        <v>0</v>
      </c>
    </row>
    <row r="35" spans="1:8" ht="19.5" customHeight="1">
      <c r="A35" s="12" t="s">
        <v>13</v>
      </c>
      <c r="B35" s="11" t="str">
        <f>VLOOKUP(A35,'[1]Hoja1'!$A$17:$B$380,2,0)</f>
        <v>Anticipo para adquisicion de bienes y servicios</v>
      </c>
      <c r="C35" s="10">
        <v>8080127</v>
      </c>
      <c r="D35" s="10">
        <v>9383116</v>
      </c>
      <c r="E35" s="10">
        <v>6526454</v>
      </c>
      <c r="F35" s="10">
        <v>10936789</v>
      </c>
      <c r="G35" s="10">
        <v>10936789</v>
      </c>
      <c r="H35" s="10">
        <v>0</v>
      </c>
    </row>
    <row r="36" spans="1:8" ht="19.5" customHeight="1">
      <c r="A36" s="12" t="s">
        <v>14</v>
      </c>
      <c r="B36" s="11" t="str">
        <f>VLOOKUP(A36,'[1]Hoja1'!$A$17:$B$380,2,0)</f>
        <v>Anticipos para proyectos de inversion</v>
      </c>
      <c r="C36" s="10">
        <v>12873656</v>
      </c>
      <c r="D36" s="10">
        <v>3388930</v>
      </c>
      <c r="E36" s="10">
        <v>7202717</v>
      </c>
      <c r="F36" s="10">
        <v>9059869</v>
      </c>
      <c r="G36" s="10">
        <v>9059869</v>
      </c>
      <c r="H36" s="10">
        <v>0</v>
      </c>
    </row>
    <row r="37" spans="1:8" ht="19.5" customHeight="1">
      <c r="A37" s="15" t="s">
        <v>15</v>
      </c>
      <c r="B37" s="13" t="str">
        <f>VLOOKUP(A37,'[1]Hoja1'!$A$17:$B$380,2,0)</f>
        <v>RECURSOS ENTREGADOS EN ADMINISTRACION</v>
      </c>
      <c r="C37" s="14">
        <v>695802153</v>
      </c>
      <c r="D37" s="14">
        <v>84072593</v>
      </c>
      <c r="E37" s="14">
        <v>149813612</v>
      </c>
      <c r="F37" s="14">
        <v>630061134</v>
      </c>
      <c r="G37" s="14">
        <v>630061134</v>
      </c>
      <c r="H37" s="14">
        <v>0</v>
      </c>
    </row>
    <row r="38" spans="1:8" ht="19.5" customHeight="1">
      <c r="A38" s="12" t="s">
        <v>16</v>
      </c>
      <c r="B38" s="11" t="str">
        <f>VLOOKUP(A38,'[1]Hoja1'!$A$17:$B$380,2,0)</f>
        <v>En administracion</v>
      </c>
      <c r="C38" s="10">
        <v>563139711</v>
      </c>
      <c r="D38" s="10">
        <v>82567322</v>
      </c>
      <c r="E38" s="10">
        <v>131415351</v>
      </c>
      <c r="F38" s="10">
        <v>514291682</v>
      </c>
      <c r="G38" s="10">
        <v>514291682</v>
      </c>
      <c r="H38" s="10">
        <v>0</v>
      </c>
    </row>
    <row r="39" spans="1:8" ht="19.5" customHeight="1">
      <c r="A39" s="12" t="s">
        <v>17</v>
      </c>
      <c r="B39" s="11" t="str">
        <f>VLOOKUP(A39,'[1]Hoja1'!$A$17:$B$380,2,0)</f>
        <v>Encargo fiduciario-Fiducia de administración</v>
      </c>
      <c r="C39" s="10">
        <v>132662442</v>
      </c>
      <c r="D39" s="10">
        <v>505271</v>
      </c>
      <c r="E39" s="10">
        <v>17398261</v>
      </c>
      <c r="F39" s="10">
        <v>115769452</v>
      </c>
      <c r="G39" s="10">
        <v>115769452</v>
      </c>
      <c r="H39" s="10">
        <v>0</v>
      </c>
    </row>
    <row r="40" spans="1:8" ht="19.5" customHeight="1">
      <c r="A40" s="12" t="s">
        <v>329</v>
      </c>
      <c r="B40" s="11" t="s">
        <v>360</v>
      </c>
      <c r="C40" s="10">
        <v>0</v>
      </c>
      <c r="D40" s="10">
        <v>1000000</v>
      </c>
      <c r="E40" s="10">
        <v>1000000</v>
      </c>
      <c r="F40" s="10">
        <v>0</v>
      </c>
      <c r="G40" s="10">
        <v>0</v>
      </c>
      <c r="H40" s="10">
        <v>0</v>
      </c>
    </row>
    <row r="41" spans="1:8" ht="19.5" customHeight="1">
      <c r="A41" s="15" t="s">
        <v>18</v>
      </c>
      <c r="B41" s="13" t="str">
        <f>VLOOKUP(A41,'[1]Hoja1'!$A$17:$B$380,2,0)</f>
        <v>DEPOSITOS ENTREGADOS EN GARANTIA</v>
      </c>
      <c r="C41" s="14">
        <v>70016008</v>
      </c>
      <c r="D41" s="14">
        <v>4708494</v>
      </c>
      <c r="E41" s="14">
        <v>369076</v>
      </c>
      <c r="F41" s="14">
        <v>74355426</v>
      </c>
      <c r="G41" s="14">
        <v>0</v>
      </c>
      <c r="H41" s="14">
        <v>74355426</v>
      </c>
    </row>
    <row r="42" spans="1:8" ht="19.5" customHeight="1">
      <c r="A42" s="12" t="s">
        <v>19</v>
      </c>
      <c r="B42" s="11" t="str">
        <f>VLOOKUP(A42,'[1]Hoja1'!$A$17:$B$380,2,0)</f>
        <v>Depositos judiciales</v>
      </c>
      <c r="C42" s="10">
        <v>70016008</v>
      </c>
      <c r="D42" s="10">
        <v>4708494</v>
      </c>
      <c r="E42" s="10">
        <v>369076</v>
      </c>
      <c r="F42" s="10">
        <v>74355426</v>
      </c>
      <c r="G42" s="10">
        <v>0</v>
      </c>
      <c r="H42" s="10">
        <v>74355426</v>
      </c>
    </row>
    <row r="43" spans="1:8" ht="19.5" customHeight="1">
      <c r="A43" s="15" t="s">
        <v>20</v>
      </c>
      <c r="B43" s="13" t="str">
        <f>VLOOKUP(A43,'[1]Hoja1'!$A$17:$B$380,2,0)</f>
        <v>OTROS DEUDORES</v>
      </c>
      <c r="C43" s="14">
        <v>312760293</v>
      </c>
      <c r="D43" s="14">
        <v>58231204</v>
      </c>
      <c r="E43" s="14">
        <v>30772192</v>
      </c>
      <c r="F43" s="14">
        <v>340219305</v>
      </c>
      <c r="G43" s="14">
        <v>0</v>
      </c>
      <c r="H43" s="14">
        <v>340219305</v>
      </c>
    </row>
    <row r="44" spans="1:8" ht="19.5" customHeight="1">
      <c r="A44" s="12" t="s">
        <v>21</v>
      </c>
      <c r="B44" s="11" t="str">
        <f>VLOOKUP(A44,'[1]Hoja1'!$A$17:$B$380,2,0)</f>
        <v>Embargos judiciales</v>
      </c>
      <c r="C44" s="10">
        <v>287523998</v>
      </c>
      <c r="D44" s="10">
        <v>42407555</v>
      </c>
      <c r="E44" s="10">
        <v>24027956</v>
      </c>
      <c r="F44" s="10">
        <v>305903597</v>
      </c>
      <c r="G44" s="10">
        <v>0</v>
      </c>
      <c r="H44" s="10">
        <v>305903597</v>
      </c>
    </row>
    <row r="45" spans="1:8" ht="19.5" customHeight="1">
      <c r="A45" s="12" t="s">
        <v>22</v>
      </c>
      <c r="B45" s="11" t="str">
        <f>VLOOKUP(A45,'[1]Hoja1'!$A$17:$B$380,2,0)</f>
        <v>Prestamos concedidos por instituciones no financieras</v>
      </c>
      <c r="C45" s="10">
        <v>19997648</v>
      </c>
      <c r="D45" s="10">
        <v>896868</v>
      </c>
      <c r="E45" s="10">
        <v>1387151</v>
      </c>
      <c r="F45" s="10">
        <v>19507365</v>
      </c>
      <c r="G45" s="10">
        <v>0</v>
      </c>
      <c r="H45" s="10">
        <v>19507365</v>
      </c>
    </row>
    <row r="46" spans="1:8" ht="19.5" customHeight="1">
      <c r="A46" s="12" t="s">
        <v>23</v>
      </c>
      <c r="B46" s="11" t="str">
        <f>VLOOKUP(A46,'[1]Hoja1'!$A$17:$B$380,2,0)</f>
        <v>Enajenacion de activos</v>
      </c>
      <c r="C46" s="10">
        <v>1896332</v>
      </c>
      <c r="D46" s="10">
        <v>0</v>
      </c>
      <c r="E46" s="10">
        <v>0</v>
      </c>
      <c r="F46" s="10">
        <v>1896332</v>
      </c>
      <c r="G46" s="10">
        <v>0</v>
      </c>
      <c r="H46" s="10">
        <v>1896332</v>
      </c>
    </row>
    <row r="47" spans="1:8" ht="19.5" customHeight="1">
      <c r="A47" s="12" t="s">
        <v>24</v>
      </c>
      <c r="B47" s="11" t="str">
        <f>VLOOKUP(A47,'[1]Hoja1'!$A$17:$B$380,2,0)</f>
        <v>Indemnizaciones</v>
      </c>
      <c r="C47" s="10">
        <v>24799</v>
      </c>
      <c r="D47" s="10">
        <v>0</v>
      </c>
      <c r="E47" s="10">
        <v>0</v>
      </c>
      <c r="F47" s="10">
        <v>24799</v>
      </c>
      <c r="G47" s="10">
        <v>0</v>
      </c>
      <c r="H47" s="10">
        <v>24799</v>
      </c>
    </row>
    <row r="48" spans="1:8" ht="19.5" customHeight="1">
      <c r="A48" s="12" t="s">
        <v>25</v>
      </c>
      <c r="B48" s="11" t="str">
        <f>VLOOKUP(A48,'[1]Hoja1'!$A$17:$B$380,2,0)</f>
        <v>Responsabilidades fiscales</v>
      </c>
      <c r="C48" s="10">
        <v>36026</v>
      </c>
      <c r="D48" s="10">
        <v>0</v>
      </c>
      <c r="E48" s="10">
        <v>0</v>
      </c>
      <c r="F48" s="10">
        <v>36026</v>
      </c>
      <c r="G48" s="10">
        <v>0</v>
      </c>
      <c r="H48" s="10">
        <v>36026</v>
      </c>
    </row>
    <row r="49" spans="1:8" ht="19.5" customHeight="1">
      <c r="A49" s="12" t="s">
        <v>26</v>
      </c>
      <c r="B49" s="11" t="str">
        <f>VLOOKUP(A49,'[1]Hoja1'!$A$17:$B$380,2,0)</f>
        <v>Otros deudores</v>
      </c>
      <c r="C49" s="10">
        <v>3281490</v>
      </c>
      <c r="D49" s="10">
        <v>14926781</v>
      </c>
      <c r="E49" s="10">
        <v>5357085</v>
      </c>
      <c r="F49" s="10">
        <v>12851186</v>
      </c>
      <c r="G49" s="10">
        <v>0</v>
      </c>
      <c r="H49" s="10">
        <v>12851186</v>
      </c>
    </row>
    <row r="50" spans="1:8" ht="19.5" customHeight="1">
      <c r="A50" s="15">
        <v>1.5</v>
      </c>
      <c r="B50" s="24" t="s">
        <v>394</v>
      </c>
      <c r="C50" s="14">
        <v>2198234</v>
      </c>
      <c r="D50" s="14">
        <v>1849351</v>
      </c>
      <c r="E50" s="14">
        <v>1214125</v>
      </c>
      <c r="F50" s="14">
        <v>2833460</v>
      </c>
      <c r="G50" s="14">
        <v>2833460</v>
      </c>
      <c r="H50" s="14">
        <v>0</v>
      </c>
    </row>
    <row r="51" spans="1:8" ht="19.5" customHeight="1">
      <c r="A51" s="15" t="s">
        <v>27</v>
      </c>
      <c r="B51" s="13" t="str">
        <f>VLOOKUP(A51,'[1]Hoja1'!$A$17:$B$380,2,0)</f>
        <v>MERCANCIAS EN EXISTENCIA</v>
      </c>
      <c r="C51" s="14">
        <v>2198234</v>
      </c>
      <c r="D51" s="14">
        <v>1849351</v>
      </c>
      <c r="E51" s="14">
        <v>1214125</v>
      </c>
      <c r="F51" s="14">
        <v>2833460</v>
      </c>
      <c r="G51" s="14">
        <v>2833460</v>
      </c>
      <c r="H51" s="14">
        <v>0</v>
      </c>
    </row>
    <row r="52" spans="1:8" ht="19.5" customHeight="1">
      <c r="A52" s="12" t="s">
        <v>301</v>
      </c>
      <c r="B52" s="11" t="str">
        <f>VLOOKUP(A52,'[1]Hoja1'!$A$17:$B$380,2,0)</f>
        <v>Impresos y publicaciones</v>
      </c>
      <c r="C52" s="10">
        <v>1582136</v>
      </c>
      <c r="D52" s="10">
        <v>691486</v>
      </c>
      <c r="E52" s="10">
        <v>16088</v>
      </c>
      <c r="F52" s="10">
        <v>2257534</v>
      </c>
      <c r="G52" s="10">
        <v>2257534</v>
      </c>
      <c r="H52" s="10">
        <v>0</v>
      </c>
    </row>
    <row r="53" spans="1:8" ht="19.5" customHeight="1">
      <c r="A53" s="12" t="s">
        <v>28</v>
      </c>
      <c r="B53" s="11" t="str">
        <f>VLOOKUP(A53,'[1]Hoja1'!$A$17:$B$380,2,0)</f>
        <v>Material didactico</v>
      </c>
      <c r="C53" s="10">
        <v>616098</v>
      </c>
      <c r="D53" s="10">
        <v>1157865</v>
      </c>
      <c r="E53" s="10">
        <v>1198037</v>
      </c>
      <c r="F53" s="10">
        <v>575926</v>
      </c>
      <c r="G53" s="10">
        <v>575926</v>
      </c>
      <c r="H53" s="10">
        <v>0</v>
      </c>
    </row>
    <row r="54" spans="1:8" ht="19.5" customHeight="1">
      <c r="A54" s="15">
        <v>1.6</v>
      </c>
      <c r="B54" s="24" t="s">
        <v>395</v>
      </c>
      <c r="C54" s="14">
        <v>31787887</v>
      </c>
      <c r="D54" s="14">
        <v>1157254</v>
      </c>
      <c r="E54" s="14">
        <v>2777710</v>
      </c>
      <c r="F54" s="14">
        <v>30167431</v>
      </c>
      <c r="G54" s="14">
        <v>0</v>
      </c>
      <c r="H54" s="14">
        <v>30167431</v>
      </c>
    </row>
    <row r="55" spans="1:8" ht="19.5" customHeight="1">
      <c r="A55" s="15" t="s">
        <v>29</v>
      </c>
      <c r="B55" s="13" t="str">
        <f>VLOOKUP(A55,'[1]Hoja1'!$A$17:$B$380,2,0)</f>
        <v>TERRENOS</v>
      </c>
      <c r="C55" s="14">
        <v>13809095</v>
      </c>
      <c r="D55" s="14">
        <v>0</v>
      </c>
      <c r="E55" s="14">
        <v>1247354</v>
      </c>
      <c r="F55" s="14">
        <v>12561741</v>
      </c>
      <c r="G55" s="14">
        <v>0</v>
      </c>
      <c r="H55" s="14">
        <v>12561741</v>
      </c>
    </row>
    <row r="56" spans="1:8" ht="19.5" customHeight="1">
      <c r="A56" s="12" t="s">
        <v>30</v>
      </c>
      <c r="B56" s="11" t="str">
        <f>VLOOKUP(A56,'[1]Hoja1'!$A$17:$B$380,2,0)</f>
        <v>Urbanos</v>
      </c>
      <c r="C56" s="10">
        <v>2672023</v>
      </c>
      <c r="D56" s="10">
        <v>0</v>
      </c>
      <c r="E56" s="10">
        <v>1247354</v>
      </c>
      <c r="F56" s="10">
        <v>1424669</v>
      </c>
      <c r="G56" s="10">
        <v>0</v>
      </c>
      <c r="H56" s="10">
        <v>1424669</v>
      </c>
    </row>
    <row r="57" spans="1:8" ht="19.5" customHeight="1">
      <c r="A57" s="12" t="s">
        <v>31</v>
      </c>
      <c r="B57" s="11" t="str">
        <f>VLOOKUP(A57,'[1]Hoja1'!$A$17:$B$380,2,0)</f>
        <v>Terrenos pendientes de legalizar</v>
      </c>
      <c r="C57" s="10">
        <v>11137072</v>
      </c>
      <c r="D57" s="10">
        <v>0</v>
      </c>
      <c r="E57" s="10">
        <v>0</v>
      </c>
      <c r="F57" s="10">
        <v>11137072</v>
      </c>
      <c r="G57" s="10">
        <v>0</v>
      </c>
      <c r="H57" s="10">
        <v>11137072</v>
      </c>
    </row>
    <row r="58" spans="1:8" ht="19.5" customHeight="1">
      <c r="A58" s="15" t="s">
        <v>32</v>
      </c>
      <c r="B58" s="13" t="str">
        <f>VLOOKUP(A58,'[1]Hoja1'!$A$17:$B$380,2,0)</f>
        <v>CONSTRUCCIONES EN CURSO</v>
      </c>
      <c r="C58" s="14">
        <v>29889</v>
      </c>
      <c r="D58" s="14">
        <v>0</v>
      </c>
      <c r="E58" s="14">
        <v>0</v>
      </c>
      <c r="F58" s="14">
        <v>29889</v>
      </c>
      <c r="G58" s="14">
        <v>0</v>
      </c>
      <c r="H58" s="14">
        <v>29889</v>
      </c>
    </row>
    <row r="59" spans="1:8" ht="19.5" customHeight="1">
      <c r="A59" s="12" t="s">
        <v>33</v>
      </c>
      <c r="B59" s="11" t="str">
        <f>VLOOKUP(A59,'[1]Hoja1'!$A$17:$B$380,2,0)</f>
        <v>Edificaciones</v>
      </c>
      <c r="C59" s="10">
        <v>20745</v>
      </c>
      <c r="D59" s="10">
        <v>0</v>
      </c>
      <c r="E59" s="10">
        <v>0</v>
      </c>
      <c r="F59" s="10">
        <v>20745</v>
      </c>
      <c r="G59" s="10">
        <v>0</v>
      </c>
      <c r="H59" s="10">
        <v>20745</v>
      </c>
    </row>
    <row r="60" spans="1:8" ht="19.5" customHeight="1">
      <c r="A60" s="12" t="s">
        <v>308</v>
      </c>
      <c r="B60" s="11" t="str">
        <f>VLOOKUP(A60,'[1]Hoja1'!$A$17:$B$380,2,0)</f>
        <v>Otras construcciones en curso</v>
      </c>
      <c r="C60" s="10">
        <v>9144</v>
      </c>
      <c r="D60" s="10">
        <v>0</v>
      </c>
      <c r="E60" s="10">
        <v>0</v>
      </c>
      <c r="F60" s="10">
        <v>9144</v>
      </c>
      <c r="G60" s="10">
        <v>0</v>
      </c>
      <c r="H60" s="10">
        <v>9144</v>
      </c>
    </row>
    <row r="61" spans="1:8" ht="19.5" customHeight="1">
      <c r="A61" s="15" t="s">
        <v>34</v>
      </c>
      <c r="B61" s="13" t="str">
        <f>VLOOKUP(A61,'[1]Hoja1'!$A$17:$B$380,2,0)</f>
        <v>BIENES MUEBLES EN BODEGA</v>
      </c>
      <c r="C61" s="14">
        <v>926106</v>
      </c>
      <c r="D61" s="14">
        <v>563891</v>
      </c>
      <c r="E61" s="14">
        <v>649678</v>
      </c>
      <c r="F61" s="14">
        <v>840319</v>
      </c>
      <c r="G61" s="14">
        <v>0</v>
      </c>
      <c r="H61" s="14">
        <v>840319</v>
      </c>
    </row>
    <row r="62" spans="1:8" ht="19.5" customHeight="1">
      <c r="A62" s="12" t="s">
        <v>35</v>
      </c>
      <c r="B62" s="11" t="str">
        <f>VLOOKUP(A62,'[1]Hoja1'!$A$17:$B$380,2,0)</f>
        <v>Maquinaria y equipo</v>
      </c>
      <c r="C62" s="10">
        <v>8981</v>
      </c>
      <c r="D62" s="10">
        <v>0</v>
      </c>
      <c r="E62" s="10">
        <v>2373</v>
      </c>
      <c r="F62" s="10">
        <v>6608</v>
      </c>
      <c r="G62" s="10">
        <v>0</v>
      </c>
      <c r="H62" s="10">
        <v>6608</v>
      </c>
    </row>
    <row r="63" spans="1:8" ht="19.5" customHeight="1">
      <c r="A63" s="12" t="s">
        <v>36</v>
      </c>
      <c r="B63" s="11" t="str">
        <f>VLOOKUP(A63,'[1]Hoja1'!$A$17:$B$380,2,0)</f>
        <v>Equipo medico y cientifico</v>
      </c>
      <c r="C63" s="10">
        <v>230</v>
      </c>
      <c r="D63" s="10">
        <v>650</v>
      </c>
      <c r="E63" s="10">
        <v>880</v>
      </c>
      <c r="F63" s="10">
        <v>0</v>
      </c>
      <c r="G63" s="10">
        <v>0</v>
      </c>
      <c r="H63" s="10">
        <v>0</v>
      </c>
    </row>
    <row r="64" spans="1:8" ht="19.5" customHeight="1">
      <c r="A64" s="12" t="s">
        <v>37</v>
      </c>
      <c r="B64" s="11" t="str">
        <f>VLOOKUP(A64,'[1]Hoja1'!$A$17:$B$380,2,0)</f>
        <v>Muebles, enseres y equipo de oficina</v>
      </c>
      <c r="C64" s="10">
        <v>29480</v>
      </c>
      <c r="D64" s="10">
        <v>176231</v>
      </c>
      <c r="E64" s="10">
        <v>184208</v>
      </c>
      <c r="F64" s="10">
        <v>21503</v>
      </c>
      <c r="G64" s="10">
        <v>0</v>
      </c>
      <c r="H64" s="10">
        <v>21503</v>
      </c>
    </row>
    <row r="65" spans="1:8" ht="19.5" customHeight="1">
      <c r="A65" s="12" t="s">
        <v>38</v>
      </c>
      <c r="B65" s="11" t="str">
        <f>VLOOKUP(A65,'[1]Hoja1'!$A$17:$B$380,2,0)</f>
        <v>Equipos de comunicacion y computacion</v>
      </c>
      <c r="C65" s="10">
        <v>887075</v>
      </c>
      <c r="D65" s="10">
        <v>374008</v>
      </c>
      <c r="E65" s="10">
        <v>449065</v>
      </c>
      <c r="F65" s="10">
        <v>812018</v>
      </c>
      <c r="G65" s="10">
        <v>0</v>
      </c>
      <c r="H65" s="10">
        <v>812018</v>
      </c>
    </row>
    <row r="66" spans="1:8" ht="19.5" customHeight="1">
      <c r="A66" s="12" t="s">
        <v>39</v>
      </c>
      <c r="B66" s="11" t="str">
        <f>VLOOKUP(A66,'[1]Hoja1'!$A$17:$B$380,2,0)</f>
        <v>Equipos de transporte, traccion y elevacion</v>
      </c>
      <c r="C66" s="10">
        <v>90</v>
      </c>
      <c r="D66" s="10">
        <v>0</v>
      </c>
      <c r="E66" s="10">
        <v>90</v>
      </c>
      <c r="F66" s="10">
        <v>0</v>
      </c>
      <c r="G66" s="10">
        <v>0</v>
      </c>
      <c r="H66" s="10">
        <v>0</v>
      </c>
    </row>
    <row r="67" spans="1:8" ht="19.5" customHeight="1">
      <c r="A67" s="12" t="s">
        <v>40</v>
      </c>
      <c r="B67" s="11" t="str">
        <f>VLOOKUP(A67,'[1]Hoja1'!$A$17:$B$380,2,0)</f>
        <v>Equipos de comedor, cocina, despensa y hoteleria</v>
      </c>
      <c r="C67" s="10">
        <v>250</v>
      </c>
      <c r="D67" s="10">
        <v>13002</v>
      </c>
      <c r="E67" s="10">
        <v>13062</v>
      </c>
      <c r="F67" s="10">
        <v>190</v>
      </c>
      <c r="G67" s="10">
        <v>0</v>
      </c>
      <c r="H67" s="10">
        <v>190</v>
      </c>
    </row>
    <row r="68" spans="1:8" ht="19.5" customHeight="1">
      <c r="A68" s="15" t="s">
        <v>41</v>
      </c>
      <c r="B68" s="13" t="str">
        <f>VLOOKUP(A68,'[1]Hoja1'!$A$17:$B$380,2,0)</f>
        <v>EDIFICACIONES</v>
      </c>
      <c r="C68" s="14">
        <v>11440497</v>
      </c>
      <c r="D68" s="14">
        <v>0</v>
      </c>
      <c r="E68" s="14">
        <v>0</v>
      </c>
      <c r="F68" s="14">
        <v>11440497</v>
      </c>
      <c r="G68" s="14">
        <v>0</v>
      </c>
      <c r="H68" s="14">
        <v>11440497</v>
      </c>
    </row>
    <row r="69" spans="1:8" ht="19.5" customHeight="1">
      <c r="A69" s="12" t="s">
        <v>42</v>
      </c>
      <c r="B69" s="11" t="str">
        <f>VLOOKUP(A69,'[1]Hoja1'!$A$17:$B$380,2,0)</f>
        <v>Edificios y casas</v>
      </c>
      <c r="C69" s="10">
        <v>10657303</v>
      </c>
      <c r="D69" s="10">
        <v>0</v>
      </c>
      <c r="E69" s="10">
        <v>0</v>
      </c>
      <c r="F69" s="10">
        <v>10657303</v>
      </c>
      <c r="G69" s="10">
        <v>0</v>
      </c>
      <c r="H69" s="10">
        <v>10657303</v>
      </c>
    </row>
    <row r="70" spans="1:8" ht="19.5" customHeight="1">
      <c r="A70" s="12" t="s">
        <v>43</v>
      </c>
      <c r="B70" s="11" t="str">
        <f>VLOOKUP(A70,'[1]Hoja1'!$A$17:$B$380,2,0)</f>
        <v>Edificaciones de uso permanente sin contraprestacion</v>
      </c>
      <c r="C70" s="10">
        <v>783194</v>
      </c>
      <c r="D70" s="10">
        <v>0</v>
      </c>
      <c r="E70" s="10">
        <v>0</v>
      </c>
      <c r="F70" s="10">
        <v>783194</v>
      </c>
      <c r="G70" s="10">
        <v>0</v>
      </c>
      <c r="H70" s="10">
        <v>783194</v>
      </c>
    </row>
    <row r="71" spans="1:8" ht="19.5" customHeight="1">
      <c r="A71" s="15" t="s">
        <v>44</v>
      </c>
      <c r="B71" s="13" t="str">
        <f>VLOOKUP(A71,'[1]Hoja1'!$A$17:$B$380,2,0)</f>
        <v>MAQUINARIA Y EQUIPO</v>
      </c>
      <c r="C71" s="14">
        <v>55852</v>
      </c>
      <c r="D71" s="14">
        <v>532</v>
      </c>
      <c r="E71" s="14">
        <v>5832</v>
      </c>
      <c r="F71" s="14">
        <v>50552</v>
      </c>
      <c r="G71" s="14">
        <v>0</v>
      </c>
      <c r="H71" s="14">
        <v>50552</v>
      </c>
    </row>
    <row r="72" spans="1:8" ht="19.5" customHeight="1">
      <c r="A72" s="12" t="s">
        <v>45</v>
      </c>
      <c r="B72" s="11" t="str">
        <f>VLOOKUP(A72,'[1]Hoja1'!$A$17:$B$380,2,0)</f>
        <v>Equipo de construccion</v>
      </c>
      <c r="C72" s="10">
        <v>2655</v>
      </c>
      <c r="D72" s="10">
        <v>0</v>
      </c>
      <c r="E72" s="10">
        <v>229</v>
      </c>
      <c r="F72" s="10">
        <v>2426</v>
      </c>
      <c r="G72" s="10">
        <v>0</v>
      </c>
      <c r="H72" s="10">
        <v>2426</v>
      </c>
    </row>
    <row r="73" spans="1:8" ht="19.5" customHeight="1">
      <c r="A73" s="12" t="s">
        <v>46</v>
      </c>
      <c r="B73" s="11" t="str">
        <f>VLOOKUP(A73,'[1]Hoja1'!$A$17:$B$380,2,0)</f>
        <v>Equipo de musica</v>
      </c>
      <c r="C73" s="10">
        <v>1800</v>
      </c>
      <c r="D73" s="10">
        <v>0</v>
      </c>
      <c r="E73" s="10">
        <v>0</v>
      </c>
      <c r="F73" s="10">
        <v>1800</v>
      </c>
      <c r="G73" s="10">
        <v>0</v>
      </c>
      <c r="H73" s="10">
        <v>1800</v>
      </c>
    </row>
    <row r="74" spans="1:8" ht="19.5" customHeight="1">
      <c r="A74" s="12" t="s">
        <v>47</v>
      </c>
      <c r="B74" s="11" t="str">
        <f>VLOOKUP(A74,'[1]Hoja1'!$A$17:$B$380,2,0)</f>
        <v>Equipo de recreacion y deporte</v>
      </c>
      <c r="C74" s="10">
        <v>14166</v>
      </c>
      <c r="D74" s="10">
        <v>0</v>
      </c>
      <c r="E74" s="10">
        <v>372</v>
      </c>
      <c r="F74" s="10">
        <v>13794</v>
      </c>
      <c r="G74" s="10">
        <v>0</v>
      </c>
      <c r="H74" s="10">
        <v>13794</v>
      </c>
    </row>
    <row r="75" spans="1:8" ht="19.5" customHeight="1">
      <c r="A75" s="12" t="s">
        <v>48</v>
      </c>
      <c r="B75" s="11" t="str">
        <f>VLOOKUP(A75,'[1]Hoja1'!$A$17:$B$380,2,0)</f>
        <v>Herramientas y accesorios</v>
      </c>
      <c r="C75" s="10">
        <v>34447</v>
      </c>
      <c r="D75" s="10">
        <v>532</v>
      </c>
      <c r="E75" s="10">
        <v>5231</v>
      </c>
      <c r="F75" s="10">
        <v>29748</v>
      </c>
      <c r="G75" s="10">
        <v>0</v>
      </c>
      <c r="H75" s="10">
        <v>29748</v>
      </c>
    </row>
    <row r="76" spans="1:8" ht="19.5" customHeight="1">
      <c r="A76" s="12" t="s">
        <v>302</v>
      </c>
      <c r="B76" s="11" t="str">
        <f>VLOOKUP(A76,'[1]Hoja1'!$A$17:$B$380,2,0)</f>
        <v>Otras maquinarias y equipos</v>
      </c>
      <c r="C76" s="10">
        <v>2784</v>
      </c>
      <c r="D76" s="10">
        <v>0</v>
      </c>
      <c r="E76" s="10">
        <v>0</v>
      </c>
      <c r="F76" s="10">
        <v>2784</v>
      </c>
      <c r="G76" s="10">
        <v>0</v>
      </c>
      <c r="H76" s="10">
        <v>2784</v>
      </c>
    </row>
    <row r="77" spans="1:8" ht="19.5" customHeight="1">
      <c r="A77" s="15" t="s">
        <v>49</v>
      </c>
      <c r="B77" s="13" t="str">
        <f>VLOOKUP(A77,'[1]Hoja1'!$A$17:$B$380,2,0)</f>
        <v>EQUIPO MEDICO Y CIENTIFICO</v>
      </c>
      <c r="C77" s="14">
        <v>3483</v>
      </c>
      <c r="D77" s="14">
        <v>1300</v>
      </c>
      <c r="E77" s="14">
        <v>3083</v>
      </c>
      <c r="F77" s="14">
        <v>1700</v>
      </c>
      <c r="G77" s="14">
        <v>0</v>
      </c>
      <c r="H77" s="14">
        <v>1700</v>
      </c>
    </row>
    <row r="78" spans="1:8" ht="19.5" customHeight="1">
      <c r="A78" s="12" t="s">
        <v>50</v>
      </c>
      <c r="B78" s="11" t="str">
        <f>VLOOKUP(A78,'[1]Hoja1'!$A$17:$B$380,2,0)</f>
        <v>Equipo de servicios ambulatorio</v>
      </c>
      <c r="C78" s="10">
        <v>3483</v>
      </c>
      <c r="D78" s="10">
        <v>650</v>
      </c>
      <c r="E78" s="10">
        <v>2433</v>
      </c>
      <c r="F78" s="10">
        <v>1700</v>
      </c>
      <c r="G78" s="10">
        <v>0</v>
      </c>
      <c r="H78" s="10">
        <v>1700</v>
      </c>
    </row>
    <row r="79" spans="1:8" ht="19.5" customHeight="1">
      <c r="A79" s="12" t="s">
        <v>303</v>
      </c>
      <c r="B79" s="11" t="str">
        <f>VLOOKUP(A79,'[1]Hoja1'!$A$17:$B$380,2,0)</f>
        <v>Otros equipo medico y cientifico</v>
      </c>
      <c r="C79" s="10">
        <v>0</v>
      </c>
      <c r="D79" s="10">
        <v>650</v>
      </c>
      <c r="E79" s="10">
        <v>650</v>
      </c>
      <c r="F79" s="10">
        <v>0</v>
      </c>
      <c r="G79" s="10">
        <v>0</v>
      </c>
      <c r="H79" s="10">
        <v>0</v>
      </c>
    </row>
    <row r="80" spans="1:8" ht="19.5" customHeight="1">
      <c r="A80" s="15" t="s">
        <v>51</v>
      </c>
      <c r="B80" s="13" t="str">
        <f>VLOOKUP(A80,'[1]Hoja1'!$A$17:$B$380,2,0)</f>
        <v>MUEBLES, ENSERES Y EQUIPOS DE OFICINA</v>
      </c>
      <c r="C80" s="14">
        <v>4079451</v>
      </c>
      <c r="D80" s="14">
        <v>18208</v>
      </c>
      <c r="E80" s="14">
        <v>98708</v>
      </c>
      <c r="F80" s="14">
        <v>3998951</v>
      </c>
      <c r="G80" s="14">
        <v>0</v>
      </c>
      <c r="H80" s="14">
        <v>3998951</v>
      </c>
    </row>
    <row r="81" spans="1:8" ht="19.5" customHeight="1">
      <c r="A81" s="12" t="s">
        <v>52</v>
      </c>
      <c r="B81" s="11" t="str">
        <f>VLOOKUP(A81,'[1]Hoja1'!$A$17:$B$380,2,0)</f>
        <v>Muebles y enseres</v>
      </c>
      <c r="C81" s="10">
        <v>4036063</v>
      </c>
      <c r="D81" s="10">
        <v>18178</v>
      </c>
      <c r="E81" s="10">
        <v>96194</v>
      </c>
      <c r="F81" s="10">
        <v>3958047</v>
      </c>
      <c r="G81" s="10">
        <v>0</v>
      </c>
      <c r="H81" s="10">
        <v>3958047</v>
      </c>
    </row>
    <row r="82" spans="1:8" ht="19.5" customHeight="1">
      <c r="A82" s="12" t="s">
        <v>53</v>
      </c>
      <c r="B82" s="11" t="str">
        <f>VLOOKUP(A82,'[1]Hoja1'!$A$17:$B$380,2,0)</f>
        <v>Equipo y maquina de oficina</v>
      </c>
      <c r="C82" s="10">
        <v>43388</v>
      </c>
      <c r="D82" s="10">
        <v>30</v>
      </c>
      <c r="E82" s="10">
        <v>2514</v>
      </c>
      <c r="F82" s="10">
        <v>40904</v>
      </c>
      <c r="G82" s="10">
        <v>0</v>
      </c>
      <c r="H82" s="10">
        <v>40904</v>
      </c>
    </row>
    <row r="83" spans="1:8" ht="19.5" customHeight="1">
      <c r="A83" s="15" t="s">
        <v>54</v>
      </c>
      <c r="B83" s="13" t="str">
        <f>VLOOKUP(A83,'[1]Hoja1'!$A$17:$B$380,2,0)</f>
        <v>EQUIPOS DE COMUNICACIoN Y COMPUTACIoN</v>
      </c>
      <c r="C83" s="14">
        <v>6519377</v>
      </c>
      <c r="D83" s="14">
        <v>307694</v>
      </c>
      <c r="E83" s="14">
        <v>366138</v>
      </c>
      <c r="F83" s="14">
        <v>6460933</v>
      </c>
      <c r="G83" s="14">
        <v>0</v>
      </c>
      <c r="H83" s="14">
        <v>6460933</v>
      </c>
    </row>
    <row r="84" spans="1:8" ht="19.5" customHeight="1">
      <c r="A84" s="12" t="s">
        <v>55</v>
      </c>
      <c r="B84" s="11" t="str">
        <f>VLOOKUP(A84,'[1]Hoja1'!$A$17:$B$380,2,0)</f>
        <v>Equipo de comunicacion</v>
      </c>
      <c r="C84" s="10">
        <v>601838</v>
      </c>
      <c r="D84" s="10">
        <v>6863</v>
      </c>
      <c r="E84" s="10">
        <v>27688</v>
      </c>
      <c r="F84" s="10">
        <v>581013</v>
      </c>
      <c r="G84" s="10">
        <v>0</v>
      </c>
      <c r="H84" s="10">
        <v>581013</v>
      </c>
    </row>
    <row r="85" spans="1:8" ht="19.5" customHeight="1">
      <c r="A85" s="12" t="s">
        <v>56</v>
      </c>
      <c r="B85" s="11" t="str">
        <f>VLOOKUP(A85,'[1]Hoja1'!$A$17:$B$380,2,0)</f>
        <v>Equipo de computacion</v>
      </c>
      <c r="C85" s="10">
        <v>5917539</v>
      </c>
      <c r="D85" s="10">
        <v>300831</v>
      </c>
      <c r="E85" s="10">
        <v>338450</v>
      </c>
      <c r="F85" s="10">
        <v>5879920</v>
      </c>
      <c r="G85" s="10">
        <v>0</v>
      </c>
      <c r="H85" s="10">
        <v>5879920</v>
      </c>
    </row>
    <row r="86" spans="1:8" ht="19.5" customHeight="1">
      <c r="A86" s="15" t="s">
        <v>57</v>
      </c>
      <c r="B86" s="13" t="str">
        <f>VLOOKUP(A86,'[1]Hoja1'!$A$17:$B$380,2,0)</f>
        <v>EQUIPO DE TRANSPORTE, TRACCION Y ELEVACION</v>
      </c>
      <c r="C86" s="14">
        <v>873124</v>
      </c>
      <c r="D86" s="14">
        <v>0</v>
      </c>
      <c r="E86" s="14">
        <v>0</v>
      </c>
      <c r="F86" s="14">
        <v>873124</v>
      </c>
      <c r="G86" s="14">
        <v>0</v>
      </c>
      <c r="H86" s="14">
        <v>873124</v>
      </c>
    </row>
    <row r="87" spans="1:8" ht="19.5" customHeight="1">
      <c r="A87" s="12" t="s">
        <v>58</v>
      </c>
      <c r="B87" s="11" t="str">
        <f>VLOOKUP(A87,'[1]Hoja1'!$A$17:$B$380,2,0)</f>
        <v>Terrestre</v>
      </c>
      <c r="C87" s="10">
        <v>873124</v>
      </c>
      <c r="D87" s="10">
        <v>0</v>
      </c>
      <c r="E87" s="10">
        <v>0</v>
      </c>
      <c r="F87" s="10">
        <v>873124</v>
      </c>
      <c r="G87" s="10">
        <v>0</v>
      </c>
      <c r="H87" s="10">
        <v>873124</v>
      </c>
    </row>
    <row r="88" spans="1:8" ht="19.5" customHeight="1">
      <c r="A88" s="15" t="s">
        <v>59</v>
      </c>
      <c r="B88" s="13" t="str">
        <f>VLOOKUP(A88,'[1]Hoja1'!$A$17:$B$380,2,0)</f>
        <v>EQUIPOS DE COMEDOR, COCINA, DESPENSA Y HOTELERIA</v>
      </c>
      <c r="C88" s="14">
        <v>79892</v>
      </c>
      <c r="D88" s="14">
        <v>13002</v>
      </c>
      <c r="E88" s="14">
        <v>404</v>
      </c>
      <c r="F88" s="14">
        <v>92490</v>
      </c>
      <c r="G88" s="14">
        <v>0</v>
      </c>
      <c r="H88" s="14">
        <v>92490</v>
      </c>
    </row>
    <row r="89" spans="1:8" ht="19.5" customHeight="1">
      <c r="A89" s="12" t="s">
        <v>60</v>
      </c>
      <c r="B89" s="11" t="str">
        <f>VLOOKUP(A89,'[1]Hoja1'!$A$17:$B$380,2,0)</f>
        <v>Equipo de restaurante y cafeteria</v>
      </c>
      <c r="C89" s="10">
        <v>79892</v>
      </c>
      <c r="D89" s="10">
        <v>13002</v>
      </c>
      <c r="E89" s="10">
        <v>404</v>
      </c>
      <c r="F89" s="10">
        <v>92490</v>
      </c>
      <c r="G89" s="10">
        <v>0</v>
      </c>
      <c r="H89" s="10">
        <v>92490</v>
      </c>
    </row>
    <row r="90" spans="1:8" ht="19.5" customHeight="1">
      <c r="A90" s="15" t="s">
        <v>61</v>
      </c>
      <c r="B90" s="13" t="str">
        <f>VLOOKUP(A90,'[1]Hoja1'!$A$17:$B$380,2,0)</f>
        <v>DEPRECIACION ACUMULADA (CR)</v>
      </c>
      <c r="C90" s="14">
        <v>-6028879</v>
      </c>
      <c r="D90" s="14">
        <v>252627</v>
      </c>
      <c r="E90" s="14">
        <v>406513</v>
      </c>
      <c r="F90" s="14">
        <v>-6182765</v>
      </c>
      <c r="G90" s="14">
        <v>0</v>
      </c>
      <c r="H90" s="14">
        <v>-6182765</v>
      </c>
    </row>
    <row r="91" spans="1:8" ht="19.5" customHeight="1">
      <c r="A91" s="12" t="s">
        <v>62</v>
      </c>
      <c r="B91" s="11" t="str">
        <f>VLOOKUP(A91,'[1]Hoja1'!$A$17:$B$380,2,0)</f>
        <v>Edificaciones</v>
      </c>
      <c r="C91" s="10">
        <v>-824611</v>
      </c>
      <c r="D91" s="10">
        <v>1973</v>
      </c>
      <c r="E91" s="10">
        <v>54542</v>
      </c>
      <c r="F91" s="10">
        <v>-877180</v>
      </c>
      <c r="G91" s="10">
        <v>0</v>
      </c>
      <c r="H91" s="10">
        <v>-877180</v>
      </c>
    </row>
    <row r="92" spans="1:8" ht="19.5" customHeight="1">
      <c r="A92" s="12" t="s">
        <v>63</v>
      </c>
      <c r="B92" s="11" t="str">
        <f>VLOOKUP(A92,'[1]Hoja1'!$A$17:$B$380,2,0)</f>
        <v>Maquinaria y equipo</v>
      </c>
      <c r="C92" s="10">
        <v>-45563</v>
      </c>
      <c r="D92" s="10">
        <v>10356</v>
      </c>
      <c r="E92" s="10">
        <v>4142</v>
      </c>
      <c r="F92" s="10">
        <v>-39349</v>
      </c>
      <c r="G92" s="10">
        <v>0</v>
      </c>
      <c r="H92" s="10">
        <v>-39349</v>
      </c>
    </row>
    <row r="93" spans="1:8" ht="19.5" customHeight="1">
      <c r="A93" s="12" t="s">
        <v>64</v>
      </c>
      <c r="B93" s="11" t="str">
        <f>VLOOKUP(A93,'[1]Hoja1'!$A$17:$B$380,2,0)</f>
        <v>Equipo medico y cientifico</v>
      </c>
      <c r="C93" s="10">
        <v>-3483</v>
      </c>
      <c r="D93" s="10">
        <v>2513</v>
      </c>
      <c r="E93" s="10">
        <v>143</v>
      </c>
      <c r="F93" s="10">
        <v>-1113</v>
      </c>
      <c r="G93" s="10">
        <v>0</v>
      </c>
      <c r="H93" s="10">
        <v>-1113</v>
      </c>
    </row>
    <row r="94" spans="1:8" ht="19.5" customHeight="1">
      <c r="A94" s="12" t="s">
        <v>65</v>
      </c>
      <c r="B94" s="11" t="str">
        <f>VLOOKUP(A94,'[1]Hoja1'!$A$17:$B$380,2,0)</f>
        <v>Muebles, enseres y equipos de oficina</v>
      </c>
      <c r="C94" s="10">
        <v>-1589514</v>
      </c>
      <c r="D94" s="10">
        <v>99133</v>
      </c>
      <c r="E94" s="10">
        <v>86565</v>
      </c>
      <c r="F94" s="10">
        <v>-1576946</v>
      </c>
      <c r="G94" s="10">
        <v>0</v>
      </c>
      <c r="H94" s="10">
        <v>-1576946</v>
      </c>
    </row>
    <row r="95" spans="1:8" ht="19.5" customHeight="1">
      <c r="A95" s="12" t="s">
        <v>66</v>
      </c>
      <c r="B95" s="11" t="str">
        <f>VLOOKUP(A95,'[1]Hoja1'!$A$17:$B$380,2,0)</f>
        <v>Equipos de comunicacion y computacion</v>
      </c>
      <c r="C95" s="10">
        <v>-3352151</v>
      </c>
      <c r="D95" s="10">
        <v>138098</v>
      </c>
      <c r="E95" s="10">
        <v>238580</v>
      </c>
      <c r="F95" s="10">
        <v>-3452633</v>
      </c>
      <c r="G95" s="10">
        <v>0</v>
      </c>
      <c r="H95" s="10">
        <v>-3452633</v>
      </c>
    </row>
    <row r="96" spans="1:8" ht="19.5" customHeight="1">
      <c r="A96" s="12" t="s">
        <v>67</v>
      </c>
      <c r="B96" s="11" t="str">
        <f>VLOOKUP(A96,'[1]Hoja1'!$A$17:$B$380,2,0)</f>
        <v>Equipos de transporte, traccion y elevacion</v>
      </c>
      <c r="C96" s="10">
        <v>-200531</v>
      </c>
      <c r="D96" s="10">
        <v>90</v>
      </c>
      <c r="E96" s="10">
        <v>20313</v>
      </c>
      <c r="F96" s="10">
        <v>-220754</v>
      </c>
      <c r="G96" s="10">
        <v>0</v>
      </c>
      <c r="H96" s="10">
        <v>-220754</v>
      </c>
    </row>
    <row r="97" spans="1:8" ht="19.5" customHeight="1">
      <c r="A97" s="12" t="s">
        <v>68</v>
      </c>
      <c r="B97" s="11" t="str">
        <f>VLOOKUP(A97,'[1]Hoja1'!$A$17:$B$380,2,0)</f>
        <v>Equipo de comedor, cocina, despensa y hoteleria</v>
      </c>
      <c r="C97" s="10">
        <v>-13026</v>
      </c>
      <c r="D97" s="10">
        <v>464</v>
      </c>
      <c r="E97" s="10">
        <v>2228</v>
      </c>
      <c r="F97" s="10">
        <v>-14790</v>
      </c>
      <c r="G97" s="10">
        <v>0</v>
      </c>
      <c r="H97" s="10">
        <v>-14790</v>
      </c>
    </row>
    <row r="98" spans="1:8" ht="19.5" customHeight="1">
      <c r="A98" s="15">
        <v>1.9</v>
      </c>
      <c r="B98" s="24" t="s">
        <v>396</v>
      </c>
      <c r="C98" s="14">
        <v>77004466</v>
      </c>
      <c r="D98" s="14">
        <v>22498917</v>
      </c>
      <c r="E98" s="14">
        <v>19618787</v>
      </c>
      <c r="F98" s="14">
        <v>79884596</v>
      </c>
      <c r="G98" s="14">
        <v>0</v>
      </c>
      <c r="H98" s="14">
        <v>79884596</v>
      </c>
    </row>
    <row r="99" spans="1:8" ht="19.5" customHeight="1">
      <c r="A99" s="15" t="s">
        <v>69</v>
      </c>
      <c r="B99" s="13" t="str">
        <f>VLOOKUP(A99,'[1]Hoja1'!$A$17:$B$380,2,0)</f>
        <v>BIENES Y SERVICIOS PAGADOS POR ANTICIPADO</v>
      </c>
      <c r="C99" s="14">
        <v>18378155</v>
      </c>
      <c r="D99" s="14">
        <v>9955059</v>
      </c>
      <c r="E99" s="14">
        <v>7995970</v>
      </c>
      <c r="F99" s="14">
        <v>20337244</v>
      </c>
      <c r="G99" s="14">
        <v>0</v>
      </c>
      <c r="H99" s="14">
        <v>20337244</v>
      </c>
    </row>
    <row r="100" spans="1:8" ht="19.5" customHeight="1">
      <c r="A100" s="12" t="s">
        <v>70</v>
      </c>
      <c r="B100" s="11" t="str">
        <f>VLOOKUP(A100,'[1]Hoja1'!$A$17:$B$380,2,0)</f>
        <v>Seguros</v>
      </c>
      <c r="C100" s="10">
        <v>251520</v>
      </c>
      <c r="D100" s="10">
        <v>0</v>
      </c>
      <c r="E100" s="10">
        <v>69452</v>
      </c>
      <c r="F100" s="10">
        <v>182068</v>
      </c>
      <c r="G100" s="10">
        <v>0</v>
      </c>
      <c r="H100" s="10">
        <v>182068</v>
      </c>
    </row>
    <row r="101" spans="1:8" ht="19.5" customHeight="1">
      <c r="A101" s="12" t="s">
        <v>71</v>
      </c>
      <c r="B101" s="11" t="str">
        <f>VLOOKUP(A101,'[1]Hoja1'!$A$17:$B$380,2,0)</f>
        <v>Intereses</v>
      </c>
      <c r="C101" s="10">
        <v>17339734</v>
      </c>
      <c r="D101" s="10">
        <v>4950223</v>
      </c>
      <c r="E101" s="10">
        <v>2134811</v>
      </c>
      <c r="F101" s="10">
        <v>20155146</v>
      </c>
      <c r="G101" s="10">
        <v>0</v>
      </c>
      <c r="H101" s="10">
        <v>20155146</v>
      </c>
    </row>
    <row r="102" spans="1:8" ht="19.5" customHeight="1">
      <c r="A102" s="12" t="s">
        <v>72</v>
      </c>
      <c r="B102" s="11" t="str">
        <f>VLOOKUP(A102,'[1]Hoja1'!$A$17:$B$380,2,0)</f>
        <v>Bienes y servicios</v>
      </c>
      <c r="C102" s="10">
        <v>786901</v>
      </c>
      <c r="D102" s="10">
        <v>5004836</v>
      </c>
      <c r="E102" s="10">
        <v>5791707</v>
      </c>
      <c r="F102" s="10">
        <v>30</v>
      </c>
      <c r="G102" s="10">
        <v>0</v>
      </c>
      <c r="H102" s="10">
        <v>30</v>
      </c>
    </row>
    <row r="103" spans="1:8" ht="19.5" customHeight="1">
      <c r="A103" s="15" t="s">
        <v>73</v>
      </c>
      <c r="B103" s="13" t="str">
        <f>VLOOKUP(A103,'[1]Hoja1'!$A$17:$B$380,2,0)</f>
        <v>CARGOS DIFERIDOS</v>
      </c>
      <c r="C103" s="14">
        <v>256028</v>
      </c>
      <c r="D103" s="14">
        <v>91273</v>
      </c>
      <c r="E103" s="14">
        <v>128396</v>
      </c>
      <c r="F103" s="14">
        <v>218905</v>
      </c>
      <c r="G103" s="14">
        <v>0</v>
      </c>
      <c r="H103" s="14">
        <v>218905</v>
      </c>
    </row>
    <row r="104" spans="1:8" ht="19.5" customHeight="1">
      <c r="A104" s="12" t="s">
        <v>74</v>
      </c>
      <c r="B104" s="11" t="str">
        <f>VLOOKUP(A104,'[1]Hoja1'!$A$17:$B$380,2,0)</f>
        <v>Materiales y suministros</v>
      </c>
      <c r="C104" s="10">
        <v>256020</v>
      </c>
      <c r="D104" s="10">
        <v>91273</v>
      </c>
      <c r="E104" s="10">
        <v>128396</v>
      </c>
      <c r="F104" s="10">
        <v>218897</v>
      </c>
      <c r="G104" s="10">
        <v>0</v>
      </c>
      <c r="H104" s="10">
        <v>218897</v>
      </c>
    </row>
    <row r="105" spans="1:8" ht="19.5" customHeight="1">
      <c r="A105" s="12" t="s">
        <v>75</v>
      </c>
      <c r="B105" s="11" t="str">
        <f>VLOOKUP(A105,'[1]Hoja1'!$A$17:$B$380,2,0)</f>
        <v>Dotacion a trabajadores</v>
      </c>
      <c r="C105" s="10">
        <v>8</v>
      </c>
      <c r="D105" s="10">
        <v>0</v>
      </c>
      <c r="E105" s="10">
        <v>0</v>
      </c>
      <c r="F105" s="10">
        <v>8</v>
      </c>
      <c r="G105" s="10">
        <v>0</v>
      </c>
      <c r="H105" s="10">
        <v>8</v>
      </c>
    </row>
    <row r="106" spans="1:8" ht="19.5" customHeight="1">
      <c r="A106" s="15" t="s">
        <v>76</v>
      </c>
      <c r="B106" s="13" t="str">
        <f>VLOOKUP(A106,'[1]Hoja1'!$A$17:$B$380,2,0)</f>
        <v>BIENES ENTREGADOS A TERCEROS</v>
      </c>
      <c r="C106" s="14">
        <v>7004087</v>
      </c>
      <c r="D106" s="14">
        <v>7831594</v>
      </c>
      <c r="E106" s="14">
        <v>6994081</v>
      </c>
      <c r="F106" s="14">
        <v>7841600</v>
      </c>
      <c r="G106" s="14">
        <v>0</v>
      </c>
      <c r="H106" s="14">
        <v>7841600</v>
      </c>
    </row>
    <row r="107" spans="1:8" ht="19.5" customHeight="1">
      <c r="A107" s="12" t="s">
        <v>330</v>
      </c>
      <c r="B107" s="11" t="s">
        <v>361</v>
      </c>
      <c r="C107" s="10">
        <v>0</v>
      </c>
      <c r="D107" s="10">
        <v>7831594</v>
      </c>
      <c r="E107" s="10">
        <v>0</v>
      </c>
      <c r="F107" s="10">
        <v>7831594</v>
      </c>
      <c r="G107" s="10">
        <v>0</v>
      </c>
      <c r="H107" s="10">
        <v>7831594</v>
      </c>
    </row>
    <row r="108" spans="1:8" ht="19.5" customHeight="1">
      <c r="A108" s="12" t="s">
        <v>77</v>
      </c>
      <c r="B108" s="11" t="str">
        <f>VLOOKUP(A108,'[1]Hoja1'!$A$17:$B$380,2,0)</f>
        <v>Bienes muebles entregados en comodato</v>
      </c>
      <c r="C108" s="10">
        <v>10006</v>
      </c>
      <c r="D108" s="10">
        <v>0</v>
      </c>
      <c r="E108" s="10">
        <v>0</v>
      </c>
      <c r="F108" s="10">
        <v>10006</v>
      </c>
      <c r="G108" s="10">
        <v>0</v>
      </c>
      <c r="H108" s="10">
        <v>10006</v>
      </c>
    </row>
    <row r="109" spans="1:8" ht="19.5" customHeight="1">
      <c r="A109" s="12" t="s">
        <v>78</v>
      </c>
      <c r="B109" s="11" t="str">
        <f>VLOOKUP(A109,'[1]Hoja1'!$A$17:$B$380,2,0)</f>
        <v>Bienes inmuebles entregados en comodato</v>
      </c>
      <c r="C109" s="10">
        <v>6994081</v>
      </c>
      <c r="D109" s="10">
        <v>0</v>
      </c>
      <c r="E109" s="10">
        <v>6994081</v>
      </c>
      <c r="F109" s="10">
        <v>0</v>
      </c>
      <c r="G109" s="10">
        <v>0</v>
      </c>
      <c r="H109" s="10">
        <v>0</v>
      </c>
    </row>
    <row r="110" spans="1:8" ht="19.5" customHeight="1">
      <c r="A110" s="15" t="s">
        <v>79</v>
      </c>
      <c r="B110" s="13" t="str">
        <f>VLOOKUP(A110,'[1]Hoja1'!$A$17:$B$380,2,0)</f>
        <v>AMORTIZACION ACUMULADA DE BIENES ENTREGADOS A TERCEROS (CR)</v>
      </c>
      <c r="C110" s="14">
        <v>-419846</v>
      </c>
      <c r="D110" s="14">
        <v>409840</v>
      </c>
      <c r="E110" s="14">
        <v>0</v>
      </c>
      <c r="F110" s="14">
        <v>-10006</v>
      </c>
      <c r="G110" s="14">
        <v>0</v>
      </c>
      <c r="H110" s="14">
        <v>-10006</v>
      </c>
    </row>
    <row r="111" spans="1:8" ht="19.5" customHeight="1">
      <c r="A111" s="12" t="s">
        <v>80</v>
      </c>
      <c r="B111" s="11" t="str">
        <f>VLOOKUP(A111,'[1]Hoja1'!$A$17:$B$380,2,0)</f>
        <v>Bienes muebles entregados en comodato</v>
      </c>
      <c r="C111" s="10">
        <v>-10006</v>
      </c>
      <c r="D111" s="10">
        <v>0</v>
      </c>
      <c r="E111" s="10">
        <v>0</v>
      </c>
      <c r="F111" s="10">
        <v>-10006</v>
      </c>
      <c r="G111" s="10">
        <v>0</v>
      </c>
      <c r="H111" s="10">
        <v>-10006</v>
      </c>
    </row>
    <row r="112" spans="1:8" ht="19.5" customHeight="1">
      <c r="A112" s="12" t="s">
        <v>81</v>
      </c>
      <c r="B112" s="11" t="str">
        <f>VLOOKUP(A112,'[1]Hoja1'!$A$17:$B$380,2,0)</f>
        <v>Bienes inmuebles entregados en comodato</v>
      </c>
      <c r="C112" s="10">
        <v>-409840</v>
      </c>
      <c r="D112" s="10">
        <v>409840</v>
      </c>
      <c r="E112" s="10">
        <v>0</v>
      </c>
      <c r="F112" s="10">
        <v>0</v>
      </c>
      <c r="G112" s="10">
        <v>0</v>
      </c>
      <c r="H112" s="10">
        <v>0</v>
      </c>
    </row>
    <row r="113" spans="1:8" ht="19.5" customHeight="1">
      <c r="A113" s="15" t="s">
        <v>82</v>
      </c>
      <c r="B113" s="13" t="str">
        <f>VLOOKUP(A113,'[1]Hoja1'!$A$17:$B$380,2,0)</f>
        <v>INTANGIBLES</v>
      </c>
      <c r="C113" s="14">
        <v>12331999</v>
      </c>
      <c r="D113" s="14">
        <v>156184</v>
      </c>
      <c r="E113" s="14">
        <v>157252</v>
      </c>
      <c r="F113" s="14">
        <v>12330931</v>
      </c>
      <c r="G113" s="14">
        <v>0</v>
      </c>
      <c r="H113" s="14">
        <v>12330931</v>
      </c>
    </row>
    <row r="114" spans="1:8" ht="19.5" customHeight="1">
      <c r="A114" s="12" t="s">
        <v>83</v>
      </c>
      <c r="B114" s="11" t="str">
        <f>VLOOKUP(A114,'[1]Hoja1'!$A$17:$B$380,2,0)</f>
        <v>Licencias</v>
      </c>
      <c r="C114" s="10">
        <v>11384950</v>
      </c>
      <c r="D114" s="10">
        <v>156184</v>
      </c>
      <c r="E114" s="10">
        <v>157252</v>
      </c>
      <c r="F114" s="10">
        <v>11383882</v>
      </c>
      <c r="G114" s="10">
        <v>0</v>
      </c>
      <c r="H114" s="10">
        <v>11383882</v>
      </c>
    </row>
    <row r="115" spans="1:8" ht="19.5" customHeight="1">
      <c r="A115" s="12" t="s">
        <v>84</v>
      </c>
      <c r="B115" s="11" t="str">
        <f>VLOOKUP(A115,'[1]Hoja1'!$A$17:$B$380,2,0)</f>
        <v>Software</v>
      </c>
      <c r="C115" s="10">
        <v>947049</v>
      </c>
      <c r="D115" s="10">
        <v>0</v>
      </c>
      <c r="E115" s="10">
        <v>0</v>
      </c>
      <c r="F115" s="10">
        <v>947049</v>
      </c>
      <c r="G115" s="10">
        <v>0</v>
      </c>
      <c r="H115" s="10">
        <v>947049</v>
      </c>
    </row>
    <row r="116" spans="1:8" ht="19.5" customHeight="1">
      <c r="A116" s="15" t="s">
        <v>85</v>
      </c>
      <c r="B116" s="13" t="str">
        <f>VLOOKUP(A116,'[1]Hoja1'!$A$17:$B$380,2,0)</f>
        <v>AMORTIZACION ACUMULADA DE INTANGIBLES (CR)</v>
      </c>
      <c r="C116" s="14">
        <v>-11222410</v>
      </c>
      <c r="D116" s="14">
        <v>1068</v>
      </c>
      <c r="E116" s="14">
        <v>289189</v>
      </c>
      <c r="F116" s="14">
        <v>-11510531</v>
      </c>
      <c r="G116" s="14">
        <v>0</v>
      </c>
      <c r="H116" s="14">
        <v>-11510531</v>
      </c>
    </row>
    <row r="117" spans="1:8" ht="19.5" customHeight="1">
      <c r="A117" s="12" t="s">
        <v>86</v>
      </c>
      <c r="B117" s="11" t="str">
        <f>VLOOKUP(A117,'[1]Hoja1'!$A$17:$B$380,2,0)</f>
        <v>Licencias</v>
      </c>
      <c r="C117" s="10">
        <v>-10344734</v>
      </c>
      <c r="D117" s="10">
        <v>1068</v>
      </c>
      <c r="E117" s="10">
        <v>282685</v>
      </c>
      <c r="F117" s="10">
        <v>-10626351</v>
      </c>
      <c r="G117" s="10">
        <v>0</v>
      </c>
      <c r="H117" s="10">
        <v>-10626351</v>
      </c>
    </row>
    <row r="118" spans="1:8" ht="19.5" customHeight="1">
      <c r="A118" s="12" t="s">
        <v>87</v>
      </c>
      <c r="B118" s="11" t="str">
        <f>VLOOKUP(A118,'[1]Hoja1'!$A$17:$B$380,2,0)</f>
        <v>Software</v>
      </c>
      <c r="C118" s="10">
        <v>-877676</v>
      </c>
      <c r="D118" s="10">
        <v>0</v>
      </c>
      <c r="E118" s="10">
        <v>6504</v>
      </c>
      <c r="F118" s="10">
        <v>-884180</v>
      </c>
      <c r="G118" s="10">
        <v>0</v>
      </c>
      <c r="H118" s="10">
        <v>-884180</v>
      </c>
    </row>
    <row r="119" spans="1:8" ht="19.5" customHeight="1">
      <c r="A119" s="15" t="s">
        <v>88</v>
      </c>
      <c r="B119" s="13" t="str">
        <f>VLOOKUP(A119,'[1]Hoja1'!$A$17:$B$380,2,0)</f>
        <v>VALORIZACIONES</v>
      </c>
      <c r="C119" s="14">
        <v>50676453</v>
      </c>
      <c r="D119" s="14">
        <v>4053899</v>
      </c>
      <c r="E119" s="14">
        <v>4053899</v>
      </c>
      <c r="F119" s="14">
        <v>50676453</v>
      </c>
      <c r="G119" s="14">
        <v>0</v>
      </c>
      <c r="H119" s="14">
        <v>50676453</v>
      </c>
    </row>
    <row r="120" spans="1:8" ht="19.5" customHeight="1">
      <c r="A120" s="12" t="s">
        <v>89</v>
      </c>
      <c r="B120" s="11" t="str">
        <f>VLOOKUP(A120,'[1]Hoja1'!$A$17:$B$380,2,0)</f>
        <v>Terrenos</v>
      </c>
      <c r="C120" s="10">
        <v>26223207</v>
      </c>
      <c r="D120" s="10">
        <v>0</v>
      </c>
      <c r="E120" s="10">
        <v>4053899</v>
      </c>
      <c r="F120" s="10">
        <v>22169308</v>
      </c>
      <c r="G120" s="10">
        <v>0</v>
      </c>
      <c r="H120" s="10">
        <v>22169308</v>
      </c>
    </row>
    <row r="121" spans="1:8" ht="19.5" customHeight="1">
      <c r="A121" s="12" t="s">
        <v>90</v>
      </c>
      <c r="B121" s="11" t="str">
        <f>VLOOKUP(A121,'[1]Hoja1'!$A$17:$B$380,2,0)</f>
        <v>Edificaciones</v>
      </c>
      <c r="C121" s="10">
        <v>2402188</v>
      </c>
      <c r="D121" s="10">
        <v>0</v>
      </c>
      <c r="E121" s="10">
        <v>0</v>
      </c>
      <c r="F121" s="10">
        <v>2402188</v>
      </c>
      <c r="G121" s="10">
        <v>0</v>
      </c>
      <c r="H121" s="10">
        <v>2402188</v>
      </c>
    </row>
    <row r="122" spans="1:8" ht="19.5" customHeight="1">
      <c r="A122" s="12" t="s">
        <v>91</v>
      </c>
      <c r="B122" s="11" t="str">
        <f>VLOOKUP(A122,'[1]Hoja1'!$A$17:$B$380,2,0)</f>
        <v>Otros activos</v>
      </c>
      <c r="C122" s="10">
        <v>22051058</v>
      </c>
      <c r="D122" s="10">
        <v>4053899</v>
      </c>
      <c r="E122" s="10">
        <v>0</v>
      </c>
      <c r="F122" s="10">
        <v>26104957</v>
      </c>
      <c r="G122" s="10">
        <v>0</v>
      </c>
      <c r="H122" s="10">
        <v>26104957</v>
      </c>
    </row>
    <row r="123" spans="1:8" ht="19.5" customHeight="1">
      <c r="A123" s="15">
        <v>2</v>
      </c>
      <c r="B123" s="25" t="s">
        <v>397</v>
      </c>
      <c r="C123" s="14">
        <v>227479564</v>
      </c>
      <c r="D123" s="14">
        <v>5062954398</v>
      </c>
      <c r="E123" s="14">
        <v>4988481732</v>
      </c>
      <c r="F123" s="14">
        <v>153006898</v>
      </c>
      <c r="G123" s="14">
        <v>153006898</v>
      </c>
      <c r="H123" s="14">
        <v>0</v>
      </c>
    </row>
    <row r="124" spans="1:8" ht="19.5" customHeight="1">
      <c r="A124" s="15">
        <v>2.2</v>
      </c>
      <c r="B124" s="24" t="s">
        <v>398</v>
      </c>
      <c r="C124" s="14">
        <v>11462818</v>
      </c>
      <c r="D124" s="14">
        <v>0</v>
      </c>
      <c r="E124" s="14">
        <v>0</v>
      </c>
      <c r="F124" s="14">
        <v>11462818</v>
      </c>
      <c r="G124" s="14">
        <v>11462818</v>
      </c>
      <c r="H124" s="14">
        <v>0</v>
      </c>
    </row>
    <row r="125" spans="1:8" ht="19.5" customHeight="1">
      <c r="A125" s="15" t="s">
        <v>92</v>
      </c>
      <c r="B125" s="13" t="str">
        <f>VLOOKUP(A125,'[1]Hoja1'!$A$17:$B$380,2,0)</f>
        <v>OPERACIONES DE CREDITO PUBLICO INTERNAS DE CORTO PLAZO</v>
      </c>
      <c r="C125" s="14">
        <v>11462818</v>
      </c>
      <c r="D125" s="14">
        <v>0</v>
      </c>
      <c r="E125" s="14">
        <v>0</v>
      </c>
      <c r="F125" s="14">
        <v>11462818</v>
      </c>
      <c r="G125" s="14">
        <v>11462818</v>
      </c>
      <c r="H125" s="14">
        <v>0</v>
      </c>
    </row>
    <row r="126" spans="1:8" ht="19.5" customHeight="1">
      <c r="A126" s="12" t="s">
        <v>93</v>
      </c>
      <c r="B126" s="11" t="str">
        <f>VLOOKUP(A126,'[1]Hoja1'!$A$17:$B$380,2,0)</f>
        <v>Creditos transitorios</v>
      </c>
      <c r="C126" s="10">
        <v>11462818</v>
      </c>
      <c r="D126" s="10">
        <v>0</v>
      </c>
      <c r="E126" s="10">
        <v>0</v>
      </c>
      <c r="F126" s="10">
        <v>11462818</v>
      </c>
      <c r="G126" s="10">
        <v>11462818</v>
      </c>
      <c r="H126" s="10">
        <v>0</v>
      </c>
    </row>
    <row r="127" spans="1:8" ht="19.5" customHeight="1">
      <c r="A127" s="15">
        <v>2.4</v>
      </c>
      <c r="B127" s="24" t="s">
        <v>399</v>
      </c>
      <c r="C127" s="14">
        <v>205639314</v>
      </c>
      <c r="D127" s="14">
        <v>4883237904</v>
      </c>
      <c r="E127" s="14">
        <v>4808684784</v>
      </c>
      <c r="F127" s="14">
        <v>131086194</v>
      </c>
      <c r="G127" s="14">
        <v>131086194</v>
      </c>
      <c r="H127" s="14">
        <v>0</v>
      </c>
    </row>
    <row r="128" spans="1:8" ht="19.5" customHeight="1">
      <c r="A128" s="15" t="s">
        <v>94</v>
      </c>
      <c r="B128" s="13" t="str">
        <f>VLOOKUP(A128,'[1]Hoja1'!$A$17:$B$380,2,0)</f>
        <v>ADQUISICION DE BIENES Y SERVICIOS NACIONALES</v>
      </c>
      <c r="C128" s="14">
        <v>4421178</v>
      </c>
      <c r="D128" s="14">
        <v>104628792</v>
      </c>
      <c r="E128" s="14">
        <v>101863242</v>
      </c>
      <c r="F128" s="14">
        <v>1655628</v>
      </c>
      <c r="G128" s="14">
        <v>1655628</v>
      </c>
      <c r="H128" s="14">
        <v>0</v>
      </c>
    </row>
    <row r="129" spans="1:8" ht="19.5" customHeight="1">
      <c r="A129" s="12" t="s">
        <v>95</v>
      </c>
      <c r="B129" s="11" t="str">
        <f>VLOOKUP(A129,'[1]Hoja1'!$A$17:$B$380,2,0)</f>
        <v>Bienes y servicios</v>
      </c>
      <c r="C129" s="10">
        <v>309734</v>
      </c>
      <c r="D129" s="10">
        <v>6719137</v>
      </c>
      <c r="E129" s="10">
        <v>6421054</v>
      </c>
      <c r="F129" s="10">
        <v>11651</v>
      </c>
      <c r="G129" s="10">
        <v>11651</v>
      </c>
      <c r="H129" s="10">
        <v>0</v>
      </c>
    </row>
    <row r="130" spans="1:8" ht="19.5" customHeight="1">
      <c r="A130" s="12" t="s">
        <v>96</v>
      </c>
      <c r="B130" s="11" t="str">
        <f>VLOOKUP(A130,'[1]Hoja1'!$A$17:$B$380,2,0)</f>
        <v>Proyectos de inversion</v>
      </c>
      <c r="C130" s="10">
        <v>4111444</v>
      </c>
      <c r="D130" s="10">
        <v>97909655</v>
      </c>
      <c r="E130" s="10">
        <v>95442188</v>
      </c>
      <c r="F130" s="10">
        <v>1643977</v>
      </c>
      <c r="G130" s="10">
        <v>1643977</v>
      </c>
      <c r="H130" s="10">
        <v>0</v>
      </c>
    </row>
    <row r="131" spans="1:8" ht="19.5" customHeight="1">
      <c r="A131" s="15" t="s">
        <v>97</v>
      </c>
      <c r="B131" s="13" t="str">
        <f>VLOOKUP(A131,'[1]Hoja1'!$A$17:$B$380,2,0)</f>
        <v>TRANSFERENCIAS POR PAGAR</v>
      </c>
      <c r="C131" s="14">
        <v>64859649</v>
      </c>
      <c r="D131" s="14">
        <v>4735655544</v>
      </c>
      <c r="E131" s="14">
        <v>4670903214</v>
      </c>
      <c r="F131" s="14">
        <v>107319</v>
      </c>
      <c r="G131" s="14">
        <v>107319</v>
      </c>
      <c r="H131" s="14">
        <v>0</v>
      </c>
    </row>
    <row r="132" spans="1:8" ht="19.5" customHeight="1">
      <c r="A132" s="12" t="s">
        <v>98</v>
      </c>
      <c r="B132" s="11" t="str">
        <f>VLOOKUP(A132,'[1]Hoja1'!$A$17:$B$380,2,0)</f>
        <v>Transferencias al sector privado</v>
      </c>
      <c r="C132" s="10">
        <v>78873</v>
      </c>
      <c r="D132" s="10">
        <v>31206299</v>
      </c>
      <c r="E132" s="10">
        <v>31140544</v>
      </c>
      <c r="F132" s="10">
        <v>13118</v>
      </c>
      <c r="G132" s="10">
        <v>13118</v>
      </c>
      <c r="H132" s="10">
        <v>0</v>
      </c>
    </row>
    <row r="133" spans="1:8" ht="19.5" customHeight="1">
      <c r="A133" s="12" t="s">
        <v>99</v>
      </c>
      <c r="B133" s="11" t="str">
        <f>VLOOKUP(A133,'[1]Hoja1'!$A$17:$B$380,2,0)</f>
        <v>Sistema general de participaciones</v>
      </c>
      <c r="C133" s="10">
        <v>2452</v>
      </c>
      <c r="D133" s="10">
        <v>3475960978</v>
      </c>
      <c r="E133" s="10">
        <v>3476052634</v>
      </c>
      <c r="F133" s="10">
        <v>94108</v>
      </c>
      <c r="G133" s="10">
        <v>94108</v>
      </c>
      <c r="H133" s="10">
        <v>0</v>
      </c>
    </row>
    <row r="134" spans="1:8" ht="19.5" customHeight="1">
      <c r="A134" s="12" t="s">
        <v>100</v>
      </c>
      <c r="B134" s="11" t="str">
        <f>VLOOKUP(A134,'[1]Hoja1'!$A$17:$B$380,2,0)</f>
        <v>Otras transferencias</v>
      </c>
      <c r="C134" s="10">
        <v>64778324</v>
      </c>
      <c r="D134" s="10">
        <v>1228488267</v>
      </c>
      <c r="E134" s="10">
        <v>1163710036</v>
      </c>
      <c r="F134" s="10">
        <v>93</v>
      </c>
      <c r="G134" s="10">
        <v>93</v>
      </c>
      <c r="H134" s="10">
        <v>0</v>
      </c>
    </row>
    <row r="135" spans="1:8" ht="19.5" customHeight="1">
      <c r="A135" s="15" t="s">
        <v>101</v>
      </c>
      <c r="B135" s="13" t="str">
        <f>VLOOKUP(A135,'[1]Hoja1'!$A$17:$B$380,2,0)</f>
        <v>ACREEDORES</v>
      </c>
      <c r="C135" s="14">
        <v>7392686</v>
      </c>
      <c r="D135" s="14">
        <v>10762666</v>
      </c>
      <c r="E135" s="14">
        <v>11273884</v>
      </c>
      <c r="F135" s="14">
        <v>7903904</v>
      </c>
      <c r="G135" s="14">
        <v>7903904</v>
      </c>
      <c r="H135" s="14">
        <v>0</v>
      </c>
    </row>
    <row r="136" spans="1:8" ht="19.5" customHeight="1">
      <c r="A136" s="12" t="s">
        <v>102</v>
      </c>
      <c r="B136" s="11" t="str">
        <f>VLOOKUP(A136,'[1]Hoja1'!$A$17:$B$380,2,0)</f>
        <v>Servicios publicos</v>
      </c>
      <c r="C136" s="10">
        <v>0</v>
      </c>
      <c r="D136" s="10">
        <v>158455</v>
      </c>
      <c r="E136" s="10">
        <v>158455</v>
      </c>
      <c r="F136" s="10">
        <v>0</v>
      </c>
      <c r="G136" s="10">
        <v>0</v>
      </c>
      <c r="H136" s="10">
        <v>0</v>
      </c>
    </row>
    <row r="137" spans="1:8" ht="19.5" customHeight="1">
      <c r="A137" s="12" t="s">
        <v>304</v>
      </c>
      <c r="B137" s="11" t="str">
        <f>VLOOKUP(A137,'[1]Hoja1'!$A$17:$B$380,2,0)</f>
        <v>Viaticos y gastos de viaje</v>
      </c>
      <c r="C137" s="10">
        <v>1</v>
      </c>
      <c r="D137" s="10">
        <v>125173</v>
      </c>
      <c r="E137" s="10">
        <v>125172</v>
      </c>
      <c r="F137" s="10">
        <v>0</v>
      </c>
      <c r="G137" s="10">
        <v>0</v>
      </c>
      <c r="H137" s="10">
        <v>0</v>
      </c>
    </row>
    <row r="138" spans="1:8" ht="19.5" customHeight="1">
      <c r="A138" s="12" t="s">
        <v>103</v>
      </c>
      <c r="B138" s="11" t="str">
        <f>VLOOKUP(A138,'[1]Hoja1'!$A$17:$B$380,2,0)</f>
        <v>Saldos a favor de beneficiarios</v>
      </c>
      <c r="C138" s="10">
        <v>1063464</v>
      </c>
      <c r="D138" s="10">
        <v>518</v>
      </c>
      <c r="E138" s="10">
        <v>0</v>
      </c>
      <c r="F138" s="10">
        <v>1062946</v>
      </c>
      <c r="G138" s="10">
        <v>1062946</v>
      </c>
      <c r="H138" s="10">
        <v>0</v>
      </c>
    </row>
    <row r="139" spans="1:8" ht="19.5" customHeight="1">
      <c r="A139" s="12" t="s">
        <v>104</v>
      </c>
      <c r="B139" s="11" t="str">
        <f>VLOOKUP(A139,'[1]Hoja1'!$A$17:$B$380,2,0)</f>
        <v>Aportes a fondos  pensionales</v>
      </c>
      <c r="C139" s="10">
        <v>30889</v>
      </c>
      <c r="D139" s="10">
        <v>3883574</v>
      </c>
      <c r="E139" s="10">
        <v>3865834</v>
      </c>
      <c r="F139" s="10">
        <v>13149</v>
      </c>
      <c r="G139" s="10">
        <v>13149</v>
      </c>
      <c r="H139" s="10">
        <v>0</v>
      </c>
    </row>
    <row r="140" spans="1:8" ht="19.5" customHeight="1">
      <c r="A140" s="12" t="s">
        <v>105</v>
      </c>
      <c r="B140" s="11" t="str">
        <f>VLOOKUP(A140,'[1]Hoja1'!$A$17:$B$380,2,0)</f>
        <v>Aportes a seguridad social en salud</v>
      </c>
      <c r="C140" s="10">
        <v>14908</v>
      </c>
      <c r="D140" s="10">
        <v>2605665</v>
      </c>
      <c r="E140" s="10">
        <v>2591709</v>
      </c>
      <c r="F140" s="10">
        <v>952</v>
      </c>
      <c r="G140" s="10">
        <v>952</v>
      </c>
      <c r="H140" s="10">
        <v>0</v>
      </c>
    </row>
    <row r="141" spans="1:8" ht="19.5" customHeight="1">
      <c r="A141" s="12" t="s">
        <v>106</v>
      </c>
      <c r="B141" s="11" t="str">
        <f>VLOOKUP(A141,'[1]Hoja1'!$A$17:$B$380,2,0)</f>
        <v>Aportes al ICBF, SENA y cajas de compensacion</v>
      </c>
      <c r="C141" s="10">
        <v>0</v>
      </c>
      <c r="D141" s="10">
        <v>1477238</v>
      </c>
      <c r="E141" s="10">
        <v>1477238</v>
      </c>
      <c r="F141" s="10">
        <v>0</v>
      </c>
      <c r="G141" s="10">
        <v>0</v>
      </c>
      <c r="H141" s="10">
        <v>0</v>
      </c>
    </row>
    <row r="142" spans="1:8" ht="19.5" customHeight="1">
      <c r="A142" s="12" t="s">
        <v>107</v>
      </c>
      <c r="B142" s="11" t="str">
        <f>VLOOKUP(A142,'[1]Hoja1'!$A$17:$B$380,2,0)</f>
        <v>Sindicatos</v>
      </c>
      <c r="C142" s="10">
        <v>0</v>
      </c>
      <c r="D142" s="10">
        <v>1834</v>
      </c>
      <c r="E142" s="10">
        <v>1834</v>
      </c>
      <c r="F142" s="10">
        <v>0</v>
      </c>
      <c r="G142" s="10">
        <v>0</v>
      </c>
      <c r="H142" s="10">
        <v>0</v>
      </c>
    </row>
    <row r="143" spans="1:8" ht="19.5" customHeight="1">
      <c r="A143" s="12" t="s">
        <v>108</v>
      </c>
      <c r="B143" s="11" t="str">
        <f>VLOOKUP(A143,'[1]Hoja1'!$A$17:$B$380,2,0)</f>
        <v>Cooperativas</v>
      </c>
      <c r="C143" s="10">
        <v>0</v>
      </c>
      <c r="D143" s="10">
        <v>301465</v>
      </c>
      <c r="E143" s="10">
        <v>301465</v>
      </c>
      <c r="F143" s="10">
        <v>0</v>
      </c>
      <c r="G143" s="10">
        <v>0</v>
      </c>
      <c r="H143" s="10">
        <v>0</v>
      </c>
    </row>
    <row r="144" spans="1:8" ht="19.5" customHeight="1">
      <c r="A144" s="12" t="s">
        <v>109</v>
      </c>
      <c r="B144" s="11" t="str">
        <f>VLOOKUP(A144,'[1]Hoja1'!$A$17:$B$380,2,0)</f>
        <v>Fondos de empleados</v>
      </c>
      <c r="C144" s="10">
        <v>474</v>
      </c>
      <c r="D144" s="10">
        <v>5132</v>
      </c>
      <c r="E144" s="10">
        <v>5132</v>
      </c>
      <c r="F144" s="10">
        <v>474</v>
      </c>
      <c r="G144" s="10">
        <v>474</v>
      </c>
      <c r="H144" s="10">
        <v>0</v>
      </c>
    </row>
    <row r="145" spans="1:8" ht="19.5" customHeight="1">
      <c r="A145" s="12" t="s">
        <v>110</v>
      </c>
      <c r="B145" s="11" t="str">
        <f>VLOOKUP(A145,'[1]Hoja1'!$A$17:$B$380,2,0)</f>
        <v>Embargos judiciales</v>
      </c>
      <c r="C145" s="10">
        <v>2325</v>
      </c>
      <c r="D145" s="10">
        <v>65003</v>
      </c>
      <c r="E145" s="10">
        <v>65935</v>
      </c>
      <c r="F145" s="10">
        <v>3257</v>
      </c>
      <c r="G145" s="10">
        <v>3257</v>
      </c>
      <c r="H145" s="10">
        <v>0</v>
      </c>
    </row>
    <row r="146" spans="1:8" ht="19.5" customHeight="1">
      <c r="A146" s="12" t="s">
        <v>111</v>
      </c>
      <c r="B146" s="11" t="str">
        <f>VLOOKUP(A146,'[1]Hoja1'!$A$17:$B$380,2,0)</f>
        <v>Aporte riesgos profesionales</v>
      </c>
      <c r="C146" s="10">
        <v>0</v>
      </c>
      <c r="D146" s="10">
        <v>111210</v>
      </c>
      <c r="E146" s="10">
        <v>111210</v>
      </c>
      <c r="F146" s="10">
        <v>0</v>
      </c>
      <c r="G146" s="10">
        <v>0</v>
      </c>
      <c r="H146" s="10">
        <v>0</v>
      </c>
    </row>
    <row r="147" spans="1:8" ht="19.5" customHeight="1">
      <c r="A147" s="12" t="s">
        <v>112</v>
      </c>
      <c r="B147" s="11" t="str">
        <f>VLOOKUP(A147,'[1]Hoja1'!$A$17:$B$380,2,0)</f>
        <v>Libranzas</v>
      </c>
      <c r="C147" s="10">
        <v>0</v>
      </c>
      <c r="D147" s="10">
        <v>1682257</v>
      </c>
      <c r="E147" s="10">
        <v>1682257</v>
      </c>
      <c r="F147" s="10">
        <v>0</v>
      </c>
      <c r="G147" s="10">
        <v>0</v>
      </c>
      <c r="H147" s="10">
        <v>0</v>
      </c>
    </row>
    <row r="148" spans="1:8" ht="19.5" customHeight="1">
      <c r="A148" s="12" t="s">
        <v>113</v>
      </c>
      <c r="B148" s="11" t="str">
        <f>VLOOKUP(A148,'[1]Hoja1'!$A$17:$B$380,2,0)</f>
        <v>Aportes a escuelas industriales, institutos tecnicos y ESAP</v>
      </c>
      <c r="C148" s="10">
        <v>2005</v>
      </c>
      <c r="D148" s="10">
        <v>321727</v>
      </c>
      <c r="E148" s="10">
        <v>321727</v>
      </c>
      <c r="F148" s="10">
        <v>2005</v>
      </c>
      <c r="G148" s="10">
        <v>2005</v>
      </c>
      <c r="H148" s="10">
        <v>0</v>
      </c>
    </row>
    <row r="149" spans="1:8" ht="19.5" customHeight="1">
      <c r="A149" s="12" t="s">
        <v>114</v>
      </c>
      <c r="B149" s="11" t="str">
        <f>VLOOKUP(A149,'[1]Hoja1'!$A$17:$B$380,2,0)</f>
        <v>Otros acreedores</v>
      </c>
      <c r="C149" s="10">
        <v>6278620</v>
      </c>
      <c r="D149" s="10">
        <v>23415</v>
      </c>
      <c r="E149" s="10">
        <v>565916</v>
      </c>
      <c r="F149" s="10">
        <v>6821121</v>
      </c>
      <c r="G149" s="10">
        <v>6821121</v>
      </c>
      <c r="H149" s="10">
        <v>0</v>
      </c>
    </row>
    <row r="150" spans="1:8" ht="19.5" customHeight="1">
      <c r="A150" s="15" t="s">
        <v>115</v>
      </c>
      <c r="B150" s="13" t="str">
        <f>VLOOKUP(A150,'[1]Hoja1'!$A$17:$B$380,2,0)</f>
        <v>SUBSIDIOS ASIGNADOS</v>
      </c>
      <c r="C150" s="14">
        <v>0</v>
      </c>
      <c r="D150" s="14">
        <v>3415248</v>
      </c>
      <c r="E150" s="14">
        <v>3415248</v>
      </c>
      <c r="F150" s="14">
        <v>0</v>
      </c>
      <c r="G150" s="14">
        <v>0</v>
      </c>
      <c r="H150" s="14">
        <v>0</v>
      </c>
    </row>
    <row r="151" spans="1:8" ht="19.5" customHeight="1">
      <c r="A151" s="12" t="s">
        <v>116</v>
      </c>
      <c r="B151" s="11" t="str">
        <f>VLOOKUP(A151,'[1]Hoja1'!$A$17:$B$380,2,0)</f>
        <v>Educacion</v>
      </c>
      <c r="C151" s="10">
        <v>0</v>
      </c>
      <c r="D151" s="10">
        <v>3415248</v>
      </c>
      <c r="E151" s="10">
        <v>3415248</v>
      </c>
      <c r="F151" s="10">
        <v>0</v>
      </c>
      <c r="G151" s="10">
        <v>0</v>
      </c>
      <c r="H151" s="10">
        <v>0</v>
      </c>
    </row>
    <row r="152" spans="1:8" ht="19.5" customHeight="1">
      <c r="A152" s="15" t="s">
        <v>117</v>
      </c>
      <c r="B152" s="13" t="str">
        <f>VLOOKUP(A152,'[1]Hoja1'!$A$17:$B$380,2,0)</f>
        <v>RETENCION EN LA FUENTE E IMPUESTO DE TIMBRE</v>
      </c>
      <c r="C152" s="14">
        <v>1582741</v>
      </c>
      <c r="D152" s="14">
        <v>7082472</v>
      </c>
      <c r="E152" s="14">
        <v>7490905</v>
      </c>
      <c r="F152" s="14">
        <v>1991174</v>
      </c>
      <c r="G152" s="14">
        <v>1991174</v>
      </c>
      <c r="H152" s="14">
        <v>0</v>
      </c>
    </row>
    <row r="153" spans="1:8" ht="19.5" customHeight="1">
      <c r="A153" s="12" t="s">
        <v>118</v>
      </c>
      <c r="B153" s="11" t="str">
        <f>VLOOKUP(A153,'[1]Hoja1'!$A$17:$B$380,2,0)</f>
        <v>Salarios y pagos laborales</v>
      </c>
      <c r="C153" s="10">
        <v>79866</v>
      </c>
      <c r="D153" s="10">
        <v>449174</v>
      </c>
      <c r="E153" s="10">
        <v>429999</v>
      </c>
      <c r="F153" s="10">
        <v>60691</v>
      </c>
      <c r="G153" s="10">
        <v>60691</v>
      </c>
      <c r="H153" s="10">
        <v>0</v>
      </c>
    </row>
    <row r="154" spans="1:8" ht="19.5" customHeight="1">
      <c r="A154" s="12" t="s">
        <v>119</v>
      </c>
      <c r="B154" s="11" t="str">
        <f>VLOOKUP(A154,'[1]Hoja1'!$A$17:$B$380,2,0)</f>
        <v>Honorarios</v>
      </c>
      <c r="C154" s="10">
        <v>186819</v>
      </c>
      <c r="D154" s="10">
        <v>2515766</v>
      </c>
      <c r="E154" s="10">
        <v>2913794</v>
      </c>
      <c r="F154" s="10">
        <v>584847</v>
      </c>
      <c r="G154" s="10">
        <v>584847</v>
      </c>
      <c r="H154" s="10">
        <v>0</v>
      </c>
    </row>
    <row r="155" spans="1:8" ht="19.5" customHeight="1">
      <c r="A155" s="12" t="s">
        <v>120</v>
      </c>
      <c r="B155" s="11" t="str">
        <f>VLOOKUP(A155,'[1]Hoja1'!$A$17:$B$380,2,0)</f>
        <v>Comisiones</v>
      </c>
      <c r="C155" s="10">
        <v>28821</v>
      </c>
      <c r="D155" s="10">
        <v>148484</v>
      </c>
      <c r="E155" s="10">
        <v>125349</v>
      </c>
      <c r="F155" s="10">
        <v>5686</v>
      </c>
      <c r="G155" s="10">
        <v>5686</v>
      </c>
      <c r="H155" s="10">
        <v>0</v>
      </c>
    </row>
    <row r="156" spans="1:8" ht="19.5" customHeight="1">
      <c r="A156" s="12" t="s">
        <v>121</v>
      </c>
      <c r="B156" s="11" t="str">
        <f>VLOOKUP(A156,'[1]Hoja1'!$A$17:$B$380,2,0)</f>
        <v>Servicios</v>
      </c>
      <c r="C156" s="10">
        <v>53546</v>
      </c>
      <c r="D156" s="10">
        <v>158325</v>
      </c>
      <c r="E156" s="10">
        <v>109899</v>
      </c>
      <c r="F156" s="10">
        <v>5120</v>
      </c>
      <c r="G156" s="10">
        <v>5120</v>
      </c>
      <c r="H156" s="10">
        <v>0</v>
      </c>
    </row>
    <row r="157" spans="1:8" ht="19.5" customHeight="1">
      <c r="A157" s="12" t="s">
        <v>122</v>
      </c>
      <c r="B157" s="11" t="str">
        <f>VLOOKUP(A157,'[1]Hoja1'!$A$17:$B$380,2,0)</f>
        <v>Arrendamientos</v>
      </c>
      <c r="C157" s="10">
        <v>98</v>
      </c>
      <c r="D157" s="10">
        <v>98</v>
      </c>
      <c r="E157" s="10">
        <v>98</v>
      </c>
      <c r="F157" s="10">
        <v>98</v>
      </c>
      <c r="G157" s="10">
        <v>98</v>
      </c>
      <c r="H157" s="10">
        <v>0</v>
      </c>
    </row>
    <row r="158" spans="1:8" ht="19.5" customHeight="1">
      <c r="A158" s="12" t="s">
        <v>123</v>
      </c>
      <c r="B158" s="11" t="str">
        <f>VLOOKUP(A158,'[1]Hoja1'!$A$17:$B$380,2,0)</f>
        <v>Compras</v>
      </c>
      <c r="C158" s="10">
        <v>94167</v>
      </c>
      <c r="D158" s="10">
        <v>288079</v>
      </c>
      <c r="E158" s="10">
        <v>232975</v>
      </c>
      <c r="F158" s="10">
        <v>39063</v>
      </c>
      <c r="G158" s="10">
        <v>39063</v>
      </c>
      <c r="H158" s="10">
        <v>0</v>
      </c>
    </row>
    <row r="159" spans="1:8" ht="19.5" customHeight="1">
      <c r="A159" s="12" t="s">
        <v>305</v>
      </c>
      <c r="B159" s="11" t="str">
        <f>VLOOKUP(A159,'[1]Hoja1'!$A$17:$B$380,2,0)</f>
        <v>Pagos al exterior</v>
      </c>
      <c r="C159" s="10">
        <v>11379</v>
      </c>
      <c r="D159" s="10">
        <v>0</v>
      </c>
      <c r="E159" s="10">
        <v>9530</v>
      </c>
      <c r="F159" s="10">
        <v>20909</v>
      </c>
      <c r="G159" s="10">
        <v>20909</v>
      </c>
      <c r="H159" s="10">
        <v>0</v>
      </c>
    </row>
    <row r="160" spans="1:8" ht="19.5" customHeight="1">
      <c r="A160" s="12" t="s">
        <v>124</v>
      </c>
      <c r="B160" s="11" t="str">
        <f>VLOOKUP(A160,'[1]Hoja1'!$A$17:$B$380,2,0)</f>
        <v>Impuesto a las ventas retenido por consignar</v>
      </c>
      <c r="C160" s="10">
        <v>824919</v>
      </c>
      <c r="D160" s="10">
        <v>2831958</v>
      </c>
      <c r="E160" s="10">
        <v>3086713</v>
      </c>
      <c r="F160" s="10">
        <v>1079674</v>
      </c>
      <c r="G160" s="10">
        <v>1079674</v>
      </c>
      <c r="H160" s="10">
        <v>0</v>
      </c>
    </row>
    <row r="161" spans="1:8" ht="19.5" customHeight="1">
      <c r="A161" s="12" t="s">
        <v>125</v>
      </c>
      <c r="B161" s="11" t="str">
        <f>VLOOKUP(A161,'[1]Hoja1'!$A$17:$B$380,2,0)</f>
        <v>Contratos de obra</v>
      </c>
      <c r="C161" s="10">
        <v>1966</v>
      </c>
      <c r="D161" s="10">
        <v>15743</v>
      </c>
      <c r="E161" s="10">
        <v>40087</v>
      </c>
      <c r="F161" s="10">
        <v>26310</v>
      </c>
      <c r="G161" s="10">
        <v>26310</v>
      </c>
      <c r="H161" s="10">
        <v>0</v>
      </c>
    </row>
    <row r="162" spans="1:8" ht="19.5" customHeight="1">
      <c r="A162" s="12" t="s">
        <v>126</v>
      </c>
      <c r="B162" s="11" t="str">
        <f>VLOOKUP(A162,'[1]Hoja1'!$A$17:$B$380,2,0)</f>
        <v>Retencion de impuesto de industria y comercio por compras</v>
      </c>
      <c r="C162" s="10">
        <v>136391</v>
      </c>
      <c r="D162" s="10">
        <v>381902</v>
      </c>
      <c r="E162" s="10">
        <v>354062</v>
      </c>
      <c r="F162" s="10">
        <v>108551</v>
      </c>
      <c r="G162" s="10">
        <v>108551</v>
      </c>
      <c r="H162" s="10">
        <v>0</v>
      </c>
    </row>
    <row r="163" spans="1:8" ht="19.5" customHeight="1">
      <c r="A163" s="12" t="s">
        <v>127</v>
      </c>
      <c r="B163" s="11" t="str">
        <f>VLOOKUP(A163,'[1]Hoja1'!$A$17:$B$380,2,0)</f>
        <v>Otras retenciones</v>
      </c>
      <c r="C163" s="10">
        <v>164769</v>
      </c>
      <c r="D163" s="10">
        <v>292943</v>
      </c>
      <c r="E163" s="10">
        <v>167724</v>
      </c>
      <c r="F163" s="10">
        <v>39550</v>
      </c>
      <c r="G163" s="10">
        <v>39550</v>
      </c>
      <c r="H163" s="10">
        <v>0</v>
      </c>
    </row>
    <row r="164" spans="1:8" ht="19.5" customHeight="1">
      <c r="A164" s="12" t="s">
        <v>128</v>
      </c>
      <c r="B164" s="11" t="str">
        <f>VLOOKUP(A164,'[1]Hoja1'!$A$17:$B$380,2,0)</f>
        <v>Impuesto de timbre</v>
      </c>
      <c r="C164" s="10">
        <v>0</v>
      </c>
      <c r="D164" s="10">
        <v>0</v>
      </c>
      <c r="E164" s="10">
        <v>20675</v>
      </c>
      <c r="F164" s="10">
        <v>20675</v>
      </c>
      <c r="G164" s="10">
        <v>20675</v>
      </c>
      <c r="H164" s="10">
        <v>0</v>
      </c>
    </row>
    <row r="165" spans="1:8" ht="19.5" customHeight="1">
      <c r="A165" s="15" t="s">
        <v>129</v>
      </c>
      <c r="B165" s="13" t="str">
        <f>VLOOKUP(A165,'[1]Hoja1'!$A$17:$B$380,2,0)</f>
        <v>IMPUESTOS, CONTRIBUCIONES Y TASAS POR PAGAR</v>
      </c>
      <c r="C165" s="14">
        <v>2407423</v>
      </c>
      <c r="D165" s="14">
        <v>2361321</v>
      </c>
      <c r="E165" s="14">
        <v>11073856</v>
      </c>
      <c r="F165" s="14">
        <v>11119958</v>
      </c>
      <c r="G165" s="14">
        <v>11119958</v>
      </c>
      <c r="H165" s="14">
        <v>0</v>
      </c>
    </row>
    <row r="166" spans="1:8" ht="19.5" customHeight="1">
      <c r="A166" s="12" t="s">
        <v>313</v>
      </c>
      <c r="B166" s="11" t="s">
        <v>362</v>
      </c>
      <c r="C166" s="10">
        <v>301000</v>
      </c>
      <c r="D166" s="10">
        <v>602000</v>
      </c>
      <c r="E166" s="10">
        <v>301000</v>
      </c>
      <c r="F166" s="10">
        <v>0</v>
      </c>
      <c r="G166" s="10">
        <v>0</v>
      </c>
      <c r="H166" s="10">
        <v>0</v>
      </c>
    </row>
    <row r="167" spans="1:8" ht="19.5" customHeight="1">
      <c r="A167" s="12" t="s">
        <v>130</v>
      </c>
      <c r="B167" s="11" t="str">
        <f>VLOOKUP(A167,'[1]Hoja1'!$A$17:$B$380,2,0)</f>
        <v>Impuesto sobre vehiculos automotores</v>
      </c>
      <c r="C167" s="10">
        <v>0</v>
      </c>
      <c r="D167" s="10">
        <v>168</v>
      </c>
      <c r="E167" s="10">
        <v>168</v>
      </c>
      <c r="F167" s="10">
        <v>0</v>
      </c>
      <c r="G167" s="10">
        <v>0</v>
      </c>
      <c r="H167" s="10">
        <v>0</v>
      </c>
    </row>
    <row r="168" spans="1:8" ht="19.5" customHeight="1">
      <c r="A168" s="12" t="s">
        <v>131</v>
      </c>
      <c r="B168" s="11" t="str">
        <f>VLOOKUP(A168,'[1]Hoja1'!$A$17:$B$380,2,0)</f>
        <v>Contribuciones</v>
      </c>
      <c r="C168" s="10">
        <v>2106423</v>
      </c>
      <c r="D168" s="10">
        <v>1759153</v>
      </c>
      <c r="E168" s="10">
        <v>10772688</v>
      </c>
      <c r="F168" s="10">
        <v>11119958</v>
      </c>
      <c r="G168" s="10">
        <v>11119958</v>
      </c>
      <c r="H168" s="10">
        <v>0</v>
      </c>
    </row>
    <row r="169" spans="1:8" ht="19.5" customHeight="1">
      <c r="A169" s="15" t="s">
        <v>132</v>
      </c>
      <c r="B169" s="13" t="str">
        <f>VLOOKUP(A169,'[1]Hoja1'!$A$17:$B$380,2,0)</f>
        <v>RECURSOS RECIBIDOS EN ADMINISTRACION</v>
      </c>
      <c r="C169" s="14">
        <v>124975637</v>
      </c>
      <c r="D169" s="14">
        <v>16667426</v>
      </c>
      <c r="E169" s="14">
        <v>0</v>
      </c>
      <c r="F169" s="14">
        <v>108308211</v>
      </c>
      <c r="G169" s="14">
        <v>108308211</v>
      </c>
      <c r="H169" s="14">
        <v>0</v>
      </c>
    </row>
    <row r="170" spans="1:8" ht="19.5" customHeight="1">
      <c r="A170" s="12" t="s">
        <v>133</v>
      </c>
      <c r="B170" s="11" t="str">
        <f>VLOOKUP(A170,'[1]Hoja1'!$A$17:$B$380,2,0)</f>
        <v>En administracion</v>
      </c>
      <c r="C170" s="10">
        <v>124975637</v>
      </c>
      <c r="D170" s="10">
        <v>16667426</v>
      </c>
      <c r="E170" s="10">
        <v>0</v>
      </c>
      <c r="F170" s="10">
        <v>108308211</v>
      </c>
      <c r="G170" s="10">
        <v>108308211</v>
      </c>
      <c r="H170" s="10">
        <v>0</v>
      </c>
    </row>
    <row r="171" spans="1:8" ht="19.5" customHeight="1">
      <c r="A171" s="15" t="s">
        <v>134</v>
      </c>
      <c r="B171" s="13" t="str">
        <f>VLOOKUP(A171,'[1]Hoja1'!$A$17:$B$380,2,0)</f>
        <v>CREDITOS JUDICIALES</v>
      </c>
      <c r="C171" s="14">
        <v>0</v>
      </c>
      <c r="D171" s="14">
        <v>2664435</v>
      </c>
      <c r="E171" s="14">
        <v>2664435</v>
      </c>
      <c r="F171" s="14">
        <v>0</v>
      </c>
      <c r="G171" s="14">
        <v>0</v>
      </c>
      <c r="H171" s="14">
        <v>0</v>
      </c>
    </row>
    <row r="172" spans="1:8" ht="19.5" customHeight="1">
      <c r="A172" s="12" t="s">
        <v>135</v>
      </c>
      <c r="B172" s="11" t="str">
        <f>VLOOKUP(A172,'[1]Hoja1'!$A$17:$B$380,2,0)</f>
        <v>Sentencias</v>
      </c>
      <c r="C172" s="10">
        <v>0</v>
      </c>
      <c r="D172" s="10">
        <v>2664435</v>
      </c>
      <c r="E172" s="10">
        <v>2664435</v>
      </c>
      <c r="F172" s="10">
        <v>0</v>
      </c>
      <c r="G172" s="10">
        <v>0</v>
      </c>
      <c r="H172" s="10">
        <v>0</v>
      </c>
    </row>
    <row r="173" spans="1:8" ht="19.5" customHeight="1">
      <c r="A173" s="15">
        <v>2.5</v>
      </c>
      <c r="B173" s="24" t="s">
        <v>400</v>
      </c>
      <c r="C173" s="14">
        <v>2409405</v>
      </c>
      <c r="D173" s="14">
        <v>5934791</v>
      </c>
      <c r="E173" s="14">
        <v>5690714</v>
      </c>
      <c r="F173" s="14">
        <v>2165328</v>
      </c>
      <c r="G173" s="14">
        <v>2165328</v>
      </c>
      <c r="H173" s="14">
        <v>0</v>
      </c>
    </row>
    <row r="174" spans="1:8" ht="19.5" customHeight="1">
      <c r="A174" s="15" t="s">
        <v>136</v>
      </c>
      <c r="B174" s="13" t="str">
        <f>VLOOKUP(A174,'[1]Hoja1'!$A$17:$B$380,2,0)</f>
        <v>SALARIOS Y PRESTACIONES SOCIALES</v>
      </c>
      <c r="C174" s="14">
        <v>2409405</v>
      </c>
      <c r="D174" s="14">
        <v>5923590</v>
      </c>
      <c r="E174" s="14">
        <v>5679513</v>
      </c>
      <c r="F174" s="14">
        <v>2165328</v>
      </c>
      <c r="G174" s="14">
        <v>2165328</v>
      </c>
      <c r="H174" s="14">
        <v>0</v>
      </c>
    </row>
    <row r="175" spans="1:8" ht="19.5" customHeight="1">
      <c r="A175" s="12" t="s">
        <v>137</v>
      </c>
      <c r="B175" s="11" t="str">
        <f>VLOOKUP(A175,'[1]Hoja1'!$A$17:$B$380,2,0)</f>
        <v>Nomina por pagar</v>
      </c>
      <c r="C175" s="10">
        <v>2</v>
      </c>
      <c r="D175" s="10">
        <v>5679515</v>
      </c>
      <c r="E175" s="10">
        <v>5679513</v>
      </c>
      <c r="F175" s="10">
        <v>0</v>
      </c>
      <c r="G175" s="10">
        <v>0</v>
      </c>
      <c r="H175" s="10">
        <v>0</v>
      </c>
    </row>
    <row r="176" spans="1:8" ht="19.5" customHeight="1">
      <c r="A176" s="12" t="s">
        <v>138</v>
      </c>
      <c r="B176" s="11" t="str">
        <f>VLOOKUP(A176,'[1]Hoja1'!$A$17:$B$380,2,0)</f>
        <v>Cesantias</v>
      </c>
      <c r="C176" s="10">
        <v>274</v>
      </c>
      <c r="D176" s="10">
        <v>0</v>
      </c>
      <c r="E176" s="10">
        <v>0</v>
      </c>
      <c r="F176" s="10">
        <v>274</v>
      </c>
      <c r="G176" s="10">
        <v>274</v>
      </c>
      <c r="H176" s="10">
        <v>0</v>
      </c>
    </row>
    <row r="177" spans="1:8" ht="19.5" customHeight="1">
      <c r="A177" s="12" t="s">
        <v>139</v>
      </c>
      <c r="B177" s="11" t="str">
        <f>VLOOKUP(A177,'[1]Hoja1'!$A$17:$B$380,2,0)</f>
        <v>Vacaciones</v>
      </c>
      <c r="C177" s="10">
        <v>1096620</v>
      </c>
      <c r="D177" s="10">
        <v>0</v>
      </c>
      <c r="E177" s="10">
        <v>0</v>
      </c>
      <c r="F177" s="10">
        <v>1096620</v>
      </c>
      <c r="G177" s="10">
        <v>1096620</v>
      </c>
      <c r="H177" s="10">
        <v>0</v>
      </c>
    </row>
    <row r="178" spans="1:8" ht="19.5" customHeight="1">
      <c r="A178" s="12" t="s">
        <v>140</v>
      </c>
      <c r="B178" s="11" t="str">
        <f>VLOOKUP(A178,'[1]Hoja1'!$A$17:$B$380,2,0)</f>
        <v>Prima de vacaciones</v>
      </c>
      <c r="C178" s="10">
        <v>747697</v>
      </c>
      <c r="D178" s="10">
        <v>0</v>
      </c>
      <c r="E178" s="10">
        <v>0</v>
      </c>
      <c r="F178" s="10">
        <v>747697</v>
      </c>
      <c r="G178" s="10">
        <v>747697</v>
      </c>
      <c r="H178" s="10">
        <v>0</v>
      </c>
    </row>
    <row r="179" spans="1:8" ht="19.5" customHeight="1">
      <c r="A179" s="12" t="s">
        <v>141</v>
      </c>
      <c r="B179" s="11" t="str">
        <f>VLOOKUP(A179,'[1]Hoja1'!$A$17:$B$380,2,0)</f>
        <v>Prima de servicios</v>
      </c>
      <c r="C179" s="10">
        <v>372093</v>
      </c>
      <c r="D179" s="10">
        <v>244075</v>
      </c>
      <c r="E179" s="10">
        <v>0</v>
      </c>
      <c r="F179" s="10">
        <v>128018</v>
      </c>
      <c r="G179" s="10">
        <v>128018</v>
      </c>
      <c r="H179" s="10">
        <v>0</v>
      </c>
    </row>
    <row r="180" spans="1:8" ht="19.5" customHeight="1">
      <c r="A180" s="12" t="s">
        <v>142</v>
      </c>
      <c r="B180" s="11" t="str">
        <f>VLOOKUP(A180,'[1]Hoja1'!$A$17:$B$380,2,0)</f>
        <v>Bonificaciones</v>
      </c>
      <c r="C180" s="10">
        <v>192719</v>
      </c>
      <c r="D180" s="10">
        <v>0</v>
      </c>
      <c r="E180" s="10">
        <v>0</v>
      </c>
      <c r="F180" s="10">
        <v>192719</v>
      </c>
      <c r="G180" s="10">
        <v>192719</v>
      </c>
      <c r="H180" s="10">
        <v>0</v>
      </c>
    </row>
    <row r="181" spans="1:8" ht="19.5" customHeight="1">
      <c r="A181" s="15" t="s">
        <v>143</v>
      </c>
      <c r="B181" s="13" t="str">
        <f>VLOOKUP(A181,'[1]Hoja1'!$A$17:$B$380,2,0)</f>
        <v>PENSIONES Y PRESTACIONES ECONOMICAS POR PAGAR</v>
      </c>
      <c r="C181" s="14">
        <v>0</v>
      </c>
      <c r="D181" s="14">
        <v>11201</v>
      </c>
      <c r="E181" s="14">
        <v>11201</v>
      </c>
      <c r="F181" s="14">
        <v>0</v>
      </c>
      <c r="G181" s="14">
        <v>0</v>
      </c>
      <c r="H181" s="14">
        <v>0</v>
      </c>
    </row>
    <row r="182" spans="1:8" ht="19.5" customHeight="1">
      <c r="A182" s="12" t="s">
        <v>144</v>
      </c>
      <c r="B182" s="11" t="str">
        <f>VLOOKUP(A182,'[1]Hoja1'!$A$17:$B$380,2,0)</f>
        <v>Pensiones de jubilacion patronales</v>
      </c>
      <c r="C182" s="10">
        <v>0</v>
      </c>
      <c r="D182" s="10">
        <v>11201</v>
      </c>
      <c r="E182" s="10">
        <v>11201</v>
      </c>
      <c r="F182" s="10">
        <v>0</v>
      </c>
      <c r="G182" s="10">
        <v>0</v>
      </c>
      <c r="H182" s="10">
        <v>0</v>
      </c>
    </row>
    <row r="183" spans="1:8" ht="19.5" customHeight="1">
      <c r="A183" s="15">
        <v>2.7</v>
      </c>
      <c r="B183" s="24" t="s">
        <v>401</v>
      </c>
      <c r="C183" s="14">
        <v>3769089</v>
      </c>
      <c r="D183" s="14">
        <v>4820711</v>
      </c>
      <c r="E183" s="14">
        <v>5793350</v>
      </c>
      <c r="F183" s="14">
        <v>4741728</v>
      </c>
      <c r="G183" s="14">
        <v>4741728</v>
      </c>
      <c r="H183" s="14">
        <v>0</v>
      </c>
    </row>
    <row r="184" spans="1:8" ht="19.5" customHeight="1">
      <c r="A184" s="15" t="s">
        <v>145</v>
      </c>
      <c r="B184" s="13" t="str">
        <f>VLOOKUP(A184,'[1]Hoja1'!$A$17:$B$380,2,0)</f>
        <v>PROVISION PARA CONTINGENCIAS</v>
      </c>
      <c r="C184" s="14">
        <v>2148223</v>
      </c>
      <c r="D184" s="14">
        <v>2534211</v>
      </c>
      <c r="E184" s="14">
        <v>2859790</v>
      </c>
      <c r="F184" s="14">
        <v>2473802</v>
      </c>
      <c r="G184" s="14">
        <v>2473802</v>
      </c>
      <c r="H184" s="14">
        <v>0</v>
      </c>
    </row>
    <row r="185" spans="1:8" ht="19.5" customHeight="1">
      <c r="A185" s="12" t="s">
        <v>146</v>
      </c>
      <c r="B185" s="11" t="str">
        <f>VLOOKUP(A185,'[1]Hoja1'!$A$17:$B$380,2,0)</f>
        <v>Litigios</v>
      </c>
      <c r="C185" s="10">
        <v>2148223</v>
      </c>
      <c r="D185" s="10">
        <v>2534211</v>
      </c>
      <c r="E185" s="10">
        <v>2859790</v>
      </c>
      <c r="F185" s="10">
        <v>2473802</v>
      </c>
      <c r="G185" s="10">
        <v>2473802</v>
      </c>
      <c r="H185" s="10">
        <v>0</v>
      </c>
    </row>
    <row r="186" spans="1:8" ht="19.5" customHeight="1">
      <c r="A186" s="12" t="s">
        <v>147</v>
      </c>
      <c r="B186" s="11" t="str">
        <f>VLOOKUP(A186,'[1]Hoja1'!$A$17:$B$380,2,0)</f>
        <v>Obligaciones potenciales</v>
      </c>
      <c r="C186" s="10">
        <v>0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</row>
    <row r="187" spans="1:8" ht="19.5" customHeight="1">
      <c r="A187" s="15" t="s">
        <v>148</v>
      </c>
      <c r="B187" s="13" t="str">
        <f>VLOOKUP(A187,'[1]Hoja1'!$A$17:$B$380,2,0)</f>
        <v>PROVISION PARA PRESTACIONES SOCIALES</v>
      </c>
      <c r="C187" s="14">
        <v>1565014</v>
      </c>
      <c r="D187" s="14">
        <v>2128786</v>
      </c>
      <c r="E187" s="14">
        <v>2775966</v>
      </c>
      <c r="F187" s="14">
        <v>2212194</v>
      </c>
      <c r="G187" s="14">
        <v>2212194</v>
      </c>
      <c r="H187" s="14">
        <v>0</v>
      </c>
    </row>
    <row r="188" spans="1:8" ht="19.5" customHeight="1">
      <c r="A188" s="12" t="s">
        <v>149</v>
      </c>
      <c r="B188" s="11" t="str">
        <f>VLOOKUP(A188,'[1]Hoja1'!$A$17:$B$380,2,0)</f>
        <v>Vacaciones</v>
      </c>
      <c r="C188" s="10">
        <v>55794</v>
      </c>
      <c r="D188" s="10">
        <v>281869</v>
      </c>
      <c r="E188" s="10">
        <v>335615</v>
      </c>
      <c r="F188" s="10">
        <v>109540</v>
      </c>
      <c r="G188" s="10">
        <v>109540</v>
      </c>
      <c r="H188" s="10">
        <v>0</v>
      </c>
    </row>
    <row r="189" spans="1:8" ht="19.5" customHeight="1">
      <c r="A189" s="12" t="s">
        <v>150</v>
      </c>
      <c r="B189" s="11" t="str">
        <f>VLOOKUP(A189,'[1]Hoja1'!$A$17:$B$380,2,0)</f>
        <v>Prima de servicios</v>
      </c>
      <c r="C189" s="10">
        <v>410179</v>
      </c>
      <c r="D189" s="10">
        <v>1471483</v>
      </c>
      <c r="E189" s="10">
        <v>1123713</v>
      </c>
      <c r="F189" s="10">
        <v>62409</v>
      </c>
      <c r="G189" s="10">
        <v>62409</v>
      </c>
      <c r="H189" s="10">
        <v>0</v>
      </c>
    </row>
    <row r="190" spans="1:8" ht="19.5" customHeight="1">
      <c r="A190" s="12" t="s">
        <v>151</v>
      </c>
      <c r="B190" s="11" t="str">
        <f>VLOOKUP(A190,'[1]Hoja1'!$A$17:$B$380,2,0)</f>
        <v>Prima de vacaciones</v>
      </c>
      <c r="C190" s="10">
        <v>38044</v>
      </c>
      <c r="D190" s="10">
        <v>166291</v>
      </c>
      <c r="E190" s="10">
        <v>202936</v>
      </c>
      <c r="F190" s="10">
        <v>74689</v>
      </c>
      <c r="G190" s="10">
        <v>74689</v>
      </c>
      <c r="H190" s="10">
        <v>0</v>
      </c>
    </row>
    <row r="191" spans="1:8" ht="19.5" customHeight="1">
      <c r="A191" s="12" t="s">
        <v>152</v>
      </c>
      <c r="B191" s="11" t="str">
        <f>VLOOKUP(A191,'[1]Hoja1'!$A$17:$B$380,2,0)</f>
        <v>Bonificaciones</v>
      </c>
      <c r="C191" s="10">
        <v>203489</v>
      </c>
      <c r="D191" s="10">
        <v>156092</v>
      </c>
      <c r="E191" s="10">
        <v>163631</v>
      </c>
      <c r="F191" s="10">
        <v>211028</v>
      </c>
      <c r="G191" s="10">
        <v>211028</v>
      </c>
      <c r="H191" s="10">
        <v>0</v>
      </c>
    </row>
    <row r="192" spans="1:8" ht="19.5" customHeight="1">
      <c r="A192" s="12" t="s">
        <v>153</v>
      </c>
      <c r="B192" s="11" t="str">
        <f>VLOOKUP(A192,'[1]Hoja1'!$A$17:$B$380,2,0)</f>
        <v>Prima de navidad</v>
      </c>
      <c r="C192" s="10">
        <v>857508</v>
      </c>
      <c r="D192" s="10">
        <v>53051</v>
      </c>
      <c r="E192" s="10">
        <v>950071</v>
      </c>
      <c r="F192" s="10">
        <v>1754528</v>
      </c>
      <c r="G192" s="10">
        <v>1754528</v>
      </c>
      <c r="H192" s="10">
        <v>0</v>
      </c>
    </row>
    <row r="193" spans="1:8" ht="19.5" customHeight="1">
      <c r="A193" s="15" t="s">
        <v>154</v>
      </c>
      <c r="B193" s="13" t="str">
        <f>VLOOKUP(A193,'[1]Hoja1'!$A$17:$B$380,2,0)</f>
        <v>PROVISION PARA PENSIONES</v>
      </c>
      <c r="C193" s="14">
        <v>0</v>
      </c>
      <c r="D193" s="14">
        <v>12391</v>
      </c>
      <c r="E193" s="14">
        <v>12391</v>
      </c>
      <c r="F193" s="14">
        <v>0</v>
      </c>
      <c r="G193" s="14">
        <v>0</v>
      </c>
      <c r="H193" s="14">
        <v>0</v>
      </c>
    </row>
    <row r="194" spans="1:8" ht="19.5" customHeight="1">
      <c r="A194" s="12" t="s">
        <v>155</v>
      </c>
      <c r="B194" s="11" t="str">
        <f>VLOOKUP(A194,'[1]Hoja1'!$A$17:$B$380,2,0)</f>
        <v>Calculo actuarial de pensiones actuales</v>
      </c>
      <c r="C194" s="10">
        <v>244817</v>
      </c>
      <c r="D194" s="10">
        <v>12391</v>
      </c>
      <c r="E194" s="10">
        <v>0</v>
      </c>
      <c r="F194" s="10">
        <v>232426</v>
      </c>
      <c r="G194" s="10">
        <v>0</v>
      </c>
      <c r="H194" s="10">
        <v>232426</v>
      </c>
    </row>
    <row r="195" spans="1:8" ht="19.5" customHeight="1">
      <c r="A195" s="12" t="s">
        <v>156</v>
      </c>
      <c r="B195" s="11" t="str">
        <f>VLOOKUP(A195,'[1]Hoja1'!$A$17:$B$380,2,0)</f>
        <v>Pensiones actuales por amortizar (DB)</v>
      </c>
      <c r="C195" s="10">
        <v>-244817</v>
      </c>
      <c r="D195" s="10">
        <v>0</v>
      </c>
      <c r="E195" s="10">
        <v>12391</v>
      </c>
      <c r="F195" s="10">
        <v>-232426</v>
      </c>
      <c r="G195" s="10">
        <v>0</v>
      </c>
      <c r="H195" s="10">
        <v>-232426</v>
      </c>
    </row>
    <row r="196" spans="1:8" ht="19.5" customHeight="1">
      <c r="A196" s="15" t="s">
        <v>157</v>
      </c>
      <c r="B196" s="13" t="str">
        <f>VLOOKUP(A196,'[1]Hoja1'!$A$17:$B$380,2,0)</f>
        <v>PROVISIONES DIVERSAS</v>
      </c>
      <c r="C196" s="14">
        <v>55852</v>
      </c>
      <c r="D196" s="14">
        <v>145323</v>
      </c>
      <c r="E196" s="14">
        <v>145203</v>
      </c>
      <c r="F196" s="14">
        <v>55732</v>
      </c>
      <c r="G196" s="14">
        <v>55732</v>
      </c>
      <c r="H196" s="14">
        <v>0</v>
      </c>
    </row>
    <row r="197" spans="1:8" ht="19.5" customHeight="1">
      <c r="A197" s="12" t="s">
        <v>158</v>
      </c>
      <c r="B197" s="11" t="str">
        <f>VLOOKUP(A197,'[1]Hoja1'!$A$17:$B$380,2,0)</f>
        <v>Servicios Publicos</v>
      </c>
      <c r="C197" s="10">
        <v>55852</v>
      </c>
      <c r="D197" s="10">
        <v>145323</v>
      </c>
      <c r="E197" s="10">
        <v>145203</v>
      </c>
      <c r="F197" s="10">
        <v>55732</v>
      </c>
      <c r="G197" s="10">
        <v>55732</v>
      </c>
      <c r="H197" s="10">
        <v>0</v>
      </c>
    </row>
    <row r="198" spans="1:8" ht="19.5" customHeight="1">
      <c r="A198" s="15">
        <v>2.9</v>
      </c>
      <c r="B198" s="24" t="s">
        <v>402</v>
      </c>
      <c r="C198" s="14">
        <v>4198938</v>
      </c>
      <c r="D198" s="14">
        <v>168960992</v>
      </c>
      <c r="E198" s="14">
        <v>168312884</v>
      </c>
      <c r="F198" s="14">
        <v>3550830</v>
      </c>
      <c r="G198" s="14">
        <v>3550830</v>
      </c>
      <c r="H198" s="14">
        <v>0</v>
      </c>
    </row>
    <row r="199" spans="1:8" ht="19.5" customHeight="1">
      <c r="A199" s="15" t="s">
        <v>159</v>
      </c>
      <c r="B199" s="13" t="str">
        <f>VLOOKUP(A199,'[1]Hoja1'!$A$17:$B$380,2,0)</f>
        <v>RECAUDOS A FAVOR DE TERCEROS</v>
      </c>
      <c r="C199" s="14">
        <v>4198938</v>
      </c>
      <c r="D199" s="14">
        <v>168960992</v>
      </c>
      <c r="E199" s="14">
        <v>168312884</v>
      </c>
      <c r="F199" s="14">
        <v>3550830</v>
      </c>
      <c r="G199" s="14">
        <v>3550830</v>
      </c>
      <c r="H199" s="14">
        <v>0</v>
      </c>
    </row>
    <row r="200" spans="1:8" ht="19.5" customHeight="1">
      <c r="A200" s="12" t="s">
        <v>160</v>
      </c>
      <c r="B200" s="11" t="str">
        <f>VLOOKUP(A200,'[1]Hoja1'!$A$17:$B$380,2,0)</f>
        <v>Recaudos por clasificar</v>
      </c>
      <c r="C200" s="10">
        <v>4198938</v>
      </c>
      <c r="D200" s="10">
        <v>168960992</v>
      </c>
      <c r="E200" s="10">
        <v>168312884</v>
      </c>
      <c r="F200" s="10">
        <v>3550830</v>
      </c>
      <c r="G200" s="10">
        <v>3550830</v>
      </c>
      <c r="H200" s="10">
        <v>0</v>
      </c>
    </row>
    <row r="201" spans="1:8" ht="19.5" customHeight="1">
      <c r="A201" s="15">
        <v>3</v>
      </c>
      <c r="B201" s="25" t="s">
        <v>403</v>
      </c>
      <c r="C201" s="14">
        <v>1304922006</v>
      </c>
      <c r="D201" s="14">
        <v>181198718</v>
      </c>
      <c r="E201" s="14">
        <v>181556562</v>
      </c>
      <c r="F201" s="14">
        <v>1305279850</v>
      </c>
      <c r="G201" s="14">
        <v>0</v>
      </c>
      <c r="H201" s="14">
        <v>1305279850</v>
      </c>
    </row>
    <row r="202" spans="1:8" ht="19.5" customHeight="1">
      <c r="A202" s="15">
        <v>3.1</v>
      </c>
      <c r="B202" s="24" t="s">
        <v>404</v>
      </c>
      <c r="C202" s="14">
        <v>1304922006</v>
      </c>
      <c r="D202" s="14">
        <v>181198718</v>
      </c>
      <c r="E202" s="14">
        <v>181556562</v>
      </c>
      <c r="F202" s="14">
        <v>1305279850</v>
      </c>
      <c r="G202" s="14">
        <v>0</v>
      </c>
      <c r="H202" s="14">
        <v>1305279850</v>
      </c>
    </row>
    <row r="203" spans="1:8" ht="19.5" customHeight="1">
      <c r="A203" s="15" t="s">
        <v>161</v>
      </c>
      <c r="B203" s="13" t="str">
        <f>VLOOKUP(A203,'[1]Hoja1'!$A$17:$B$380,2,0)</f>
        <v>CAPITAL FISCAL</v>
      </c>
      <c r="C203" s="14">
        <v>1242872624</v>
      </c>
      <c r="D203" s="14">
        <v>176452617</v>
      </c>
      <c r="E203" s="14">
        <v>176824297</v>
      </c>
      <c r="F203" s="14">
        <v>1243244304</v>
      </c>
      <c r="G203" s="14">
        <v>0</v>
      </c>
      <c r="H203" s="14">
        <v>1243244304</v>
      </c>
    </row>
    <row r="204" spans="1:8" ht="19.5" customHeight="1">
      <c r="A204" s="12" t="s">
        <v>162</v>
      </c>
      <c r="B204" s="11" t="str">
        <f>VLOOKUP(A204,'[1]Hoja1'!$A$17:$B$380,2,0)</f>
        <v>Nacion</v>
      </c>
      <c r="C204" s="10">
        <v>1242872624</v>
      </c>
      <c r="D204" s="10">
        <v>176452617</v>
      </c>
      <c r="E204" s="10">
        <v>176824297</v>
      </c>
      <c r="F204" s="10">
        <v>1243244304</v>
      </c>
      <c r="G204" s="10">
        <v>0</v>
      </c>
      <c r="H204" s="10">
        <v>1243244304</v>
      </c>
    </row>
    <row r="205" spans="1:8" ht="19.5" customHeight="1">
      <c r="A205" s="15" t="s">
        <v>163</v>
      </c>
      <c r="B205" s="13" t="str">
        <f>VLOOKUP(A205,'[1]Hoja1'!$A$17:$B$380,2,0)</f>
        <v>SUPERAVIT POR VALORIZACION</v>
      </c>
      <c r="C205" s="14">
        <v>50676453</v>
      </c>
      <c r="D205" s="14">
        <v>4053899</v>
      </c>
      <c r="E205" s="14">
        <v>4053899</v>
      </c>
      <c r="F205" s="14">
        <v>50676453</v>
      </c>
      <c r="G205" s="14">
        <v>0</v>
      </c>
      <c r="H205" s="14">
        <v>50676453</v>
      </c>
    </row>
    <row r="206" spans="1:8" ht="19.5" customHeight="1">
      <c r="A206" s="12" t="s">
        <v>164</v>
      </c>
      <c r="B206" s="11" t="str">
        <f>VLOOKUP(A206,'[1]Hoja1'!$A$17:$B$380,2,0)</f>
        <v>Terrenos</v>
      </c>
      <c r="C206" s="10">
        <v>26223207</v>
      </c>
      <c r="D206" s="10">
        <v>4053899</v>
      </c>
      <c r="E206" s="10">
        <v>0</v>
      </c>
      <c r="F206" s="10">
        <v>22169308</v>
      </c>
      <c r="G206" s="10">
        <v>0</v>
      </c>
      <c r="H206" s="10">
        <v>22169308</v>
      </c>
    </row>
    <row r="207" spans="1:8" ht="19.5" customHeight="1">
      <c r="A207" s="12" t="s">
        <v>165</v>
      </c>
      <c r="B207" s="11" t="str">
        <f>VLOOKUP(A207,'[1]Hoja1'!$A$17:$B$380,2,0)</f>
        <v>Edificaciones</v>
      </c>
      <c r="C207" s="10">
        <v>2402188</v>
      </c>
      <c r="D207" s="10">
        <v>0</v>
      </c>
      <c r="E207" s="10">
        <v>0</v>
      </c>
      <c r="F207" s="10">
        <v>2402188</v>
      </c>
      <c r="G207" s="10">
        <v>0</v>
      </c>
      <c r="H207" s="10">
        <v>2402188</v>
      </c>
    </row>
    <row r="208" spans="1:8" ht="19.5" customHeight="1">
      <c r="A208" s="12" t="s">
        <v>166</v>
      </c>
      <c r="B208" s="11" t="str">
        <f>VLOOKUP(A208,'[1]Hoja1'!$A$17:$B$380,2,0)</f>
        <v>Otros activos</v>
      </c>
      <c r="C208" s="10">
        <v>22051058</v>
      </c>
      <c r="D208" s="10">
        <v>0</v>
      </c>
      <c r="E208" s="10">
        <v>4053899</v>
      </c>
      <c r="F208" s="10">
        <v>26104957</v>
      </c>
      <c r="G208" s="10">
        <v>0</v>
      </c>
      <c r="H208" s="10">
        <v>26104957</v>
      </c>
    </row>
    <row r="209" spans="1:8" ht="19.5" customHeight="1">
      <c r="A209" s="15" t="s">
        <v>167</v>
      </c>
      <c r="B209" s="13" t="str">
        <f>VLOOKUP(A209,'[1]Hoja1'!$A$17:$B$380,2,0)</f>
        <v>SUPERAVIT POR DONACION</v>
      </c>
      <c r="C209" s="14">
        <v>1412283</v>
      </c>
      <c r="D209" s="14">
        <v>0</v>
      </c>
      <c r="E209" s="14">
        <v>676393</v>
      </c>
      <c r="F209" s="14">
        <v>2088676</v>
      </c>
      <c r="G209" s="14">
        <v>0</v>
      </c>
      <c r="H209" s="14">
        <v>2088676</v>
      </c>
    </row>
    <row r="210" spans="1:8" ht="19.5" customHeight="1">
      <c r="A210" s="12" t="s">
        <v>168</v>
      </c>
      <c r="B210" s="11" t="str">
        <f>VLOOKUP(A210,'[1]Hoja1'!$A$17:$B$380,2,0)</f>
        <v>En especie</v>
      </c>
      <c r="C210" s="10">
        <v>1412283</v>
      </c>
      <c r="D210" s="10">
        <v>0</v>
      </c>
      <c r="E210" s="10">
        <v>676393</v>
      </c>
      <c r="F210" s="10">
        <v>2088676</v>
      </c>
      <c r="G210" s="10">
        <v>0</v>
      </c>
      <c r="H210" s="10">
        <v>2088676</v>
      </c>
    </row>
    <row r="211" spans="1:8" ht="19.5" customHeight="1">
      <c r="A211" s="15" t="s">
        <v>169</v>
      </c>
      <c r="B211" s="13" t="str">
        <f>VLOOKUP(A211,'[1]Hoja1'!$A$17:$B$380,2,0)</f>
        <v>PATRIMONIO PUBLICO INCORPORADO</v>
      </c>
      <c r="C211" s="14">
        <v>11920266</v>
      </c>
      <c r="D211" s="14">
        <v>0</v>
      </c>
      <c r="E211" s="14">
        <v>0</v>
      </c>
      <c r="F211" s="14">
        <v>11920266</v>
      </c>
      <c r="G211" s="14">
        <v>0</v>
      </c>
      <c r="H211" s="14">
        <v>11920266</v>
      </c>
    </row>
    <row r="212" spans="1:8" ht="19.5" customHeight="1">
      <c r="A212" s="12" t="s">
        <v>170</v>
      </c>
      <c r="B212" s="11" t="str">
        <f>VLOOKUP(A212,'[1]Hoja1'!$A$17:$B$380,2,0)</f>
        <v>Bienes pendientes de legalizar</v>
      </c>
      <c r="C212" s="10">
        <v>11137072</v>
      </c>
      <c r="D212" s="10">
        <v>0</v>
      </c>
      <c r="E212" s="10">
        <v>0</v>
      </c>
      <c r="F212" s="10">
        <v>11137072</v>
      </c>
      <c r="G212" s="10">
        <v>0</v>
      </c>
      <c r="H212" s="10">
        <v>11137072</v>
      </c>
    </row>
    <row r="213" spans="1:8" ht="19.5" customHeight="1">
      <c r="A213" s="12" t="s">
        <v>171</v>
      </c>
      <c r="B213" s="11" t="str">
        <f>VLOOKUP(A213,'[1]Hoja1'!$A$17:$B$380,2,0)</f>
        <v>Bienes de uso permanente sin contraprestacion</v>
      </c>
      <c r="C213" s="10">
        <v>783194</v>
      </c>
      <c r="D213" s="10">
        <v>0</v>
      </c>
      <c r="E213" s="10">
        <v>0</v>
      </c>
      <c r="F213" s="10">
        <v>783194</v>
      </c>
      <c r="G213" s="10">
        <v>0</v>
      </c>
      <c r="H213" s="10">
        <v>783194</v>
      </c>
    </row>
    <row r="214" spans="1:8" ht="19.5" customHeight="1">
      <c r="A214" s="15" t="s">
        <v>172</v>
      </c>
      <c r="B214" s="13" t="str">
        <f>VLOOKUP(A214,'[1]Hoja1'!$A$17:$B$380,2,0)</f>
        <v>PROVISIONES, AGOTAMIENTO, DEPRECIACIONES Y AMORTIZACIONES (DB)</v>
      </c>
      <c r="C214" s="14">
        <v>-1959620</v>
      </c>
      <c r="D214" s="14">
        <v>692202</v>
      </c>
      <c r="E214" s="14">
        <v>1973</v>
      </c>
      <c r="F214" s="14">
        <v>-2649849</v>
      </c>
      <c r="G214" s="14">
        <v>0</v>
      </c>
      <c r="H214" s="14">
        <v>-2649849</v>
      </c>
    </row>
    <row r="215" spans="1:8" ht="19.5" customHeight="1">
      <c r="A215" s="12" t="s">
        <v>173</v>
      </c>
      <c r="B215" s="11" t="str">
        <f>VLOOKUP(A215,'[1]Hoja1'!$A$17:$B$380,2,0)</f>
        <v>Depreciacion de propiedades, planta y equipo</v>
      </c>
      <c r="C215" s="10">
        <v>-1350774</v>
      </c>
      <c r="D215" s="10">
        <v>403014</v>
      </c>
      <c r="E215" s="10">
        <v>1973</v>
      </c>
      <c r="F215" s="10">
        <v>-1751815</v>
      </c>
      <c r="G215" s="10">
        <v>0</v>
      </c>
      <c r="H215" s="10">
        <v>-1751815</v>
      </c>
    </row>
    <row r="216" spans="1:8" ht="19.5" customHeight="1">
      <c r="A216" s="12" t="s">
        <v>174</v>
      </c>
      <c r="B216" s="11" t="str">
        <f>VLOOKUP(A216,'[1]Hoja1'!$A$17:$B$380,2,0)</f>
        <v>Amortizacion de otros activos</v>
      </c>
      <c r="C216" s="10">
        <v>-608846</v>
      </c>
      <c r="D216" s="10">
        <v>289188</v>
      </c>
      <c r="E216" s="10">
        <v>0</v>
      </c>
      <c r="F216" s="10">
        <v>-898034</v>
      </c>
      <c r="G216" s="10">
        <v>0</v>
      </c>
      <c r="H216" s="10">
        <v>-898034</v>
      </c>
    </row>
    <row r="217" spans="1:8" ht="19.5" customHeight="1">
      <c r="A217" s="15">
        <v>4</v>
      </c>
      <c r="B217" s="25" t="s">
        <v>405</v>
      </c>
      <c r="C217" s="14">
        <v>10883207916</v>
      </c>
      <c r="D217" s="14">
        <v>23560273</v>
      </c>
      <c r="E217" s="14">
        <v>4951878180</v>
      </c>
      <c r="F217" s="14">
        <v>15811525823</v>
      </c>
      <c r="G217" s="14">
        <v>0</v>
      </c>
      <c r="H217" s="14">
        <v>15811525823</v>
      </c>
    </row>
    <row r="218" spans="1:8" ht="19.5" customHeight="1">
      <c r="A218" s="15">
        <v>4.1</v>
      </c>
      <c r="B218" s="24" t="s">
        <v>406</v>
      </c>
      <c r="C218" s="14">
        <v>103374766</v>
      </c>
      <c r="D218" s="14">
        <v>3948926</v>
      </c>
      <c r="E218" s="14">
        <v>56216593</v>
      </c>
      <c r="F218" s="14">
        <v>155642433</v>
      </c>
      <c r="G218" s="14">
        <v>0</v>
      </c>
      <c r="H218" s="14">
        <v>155642433</v>
      </c>
    </row>
    <row r="219" spans="1:8" ht="19.5" customHeight="1">
      <c r="A219" s="15" t="s">
        <v>175</v>
      </c>
      <c r="B219" s="13" t="str">
        <f>VLOOKUP(A219,'[1]Hoja1'!$A$17:$B$380,2,0)</f>
        <v>NO TRIBUTARIOS</v>
      </c>
      <c r="C219" s="14">
        <v>29621190</v>
      </c>
      <c r="D219" s="14">
        <v>0</v>
      </c>
      <c r="E219" s="14">
        <v>3246683</v>
      </c>
      <c r="F219" s="14">
        <v>32867873</v>
      </c>
      <c r="G219" s="14">
        <v>0</v>
      </c>
      <c r="H219" s="14">
        <v>32867873</v>
      </c>
    </row>
    <row r="220" spans="1:8" ht="19.5" customHeight="1">
      <c r="A220" s="12" t="s">
        <v>176</v>
      </c>
      <c r="B220" s="11" t="str">
        <f>VLOOKUP(A220,'[1]Hoja1'!$A$17:$B$380,2,0)</f>
        <v>Tasas</v>
      </c>
      <c r="C220" s="10">
        <v>4447581</v>
      </c>
      <c r="D220" s="10">
        <v>0</v>
      </c>
      <c r="E220" s="10">
        <v>3235395</v>
      </c>
      <c r="F220" s="10">
        <v>7682976</v>
      </c>
      <c r="G220" s="10">
        <v>0</v>
      </c>
      <c r="H220" s="10">
        <v>7682976</v>
      </c>
    </row>
    <row r="221" spans="1:8" ht="19.5" customHeight="1">
      <c r="A221" s="12" t="s">
        <v>177</v>
      </c>
      <c r="B221" s="11" t="str">
        <f>VLOOKUP(A221,'[1]Hoja1'!$A$17:$B$380,2,0)</f>
        <v>Contribuciones</v>
      </c>
      <c r="C221" s="10">
        <v>25173609</v>
      </c>
      <c r="D221" s="10">
        <v>0</v>
      </c>
      <c r="E221" s="10">
        <v>11288</v>
      </c>
      <c r="F221" s="10">
        <v>25184897</v>
      </c>
      <c r="G221" s="10">
        <v>0</v>
      </c>
      <c r="H221" s="10">
        <v>25184897</v>
      </c>
    </row>
    <row r="222" spans="1:8" ht="19.5" customHeight="1">
      <c r="A222" s="15" t="s">
        <v>178</v>
      </c>
      <c r="B222" s="13" t="str">
        <f>VLOOKUP(A222,'[1]Hoja1'!$A$17:$B$380,2,0)</f>
        <v>APORTES Y COTIZACIONES</v>
      </c>
      <c r="C222" s="14">
        <v>73905920</v>
      </c>
      <c r="D222" s="14">
        <v>3944036</v>
      </c>
      <c r="E222" s="14">
        <v>52969892</v>
      </c>
      <c r="F222" s="14">
        <v>122931776</v>
      </c>
      <c r="G222" s="14">
        <v>0</v>
      </c>
      <c r="H222" s="14">
        <v>122931776</v>
      </c>
    </row>
    <row r="223" spans="1:8" ht="19.5" customHeight="1">
      <c r="A223" s="12" t="s">
        <v>179</v>
      </c>
      <c r="B223" s="11" t="str">
        <f>VLOOKUP(A223,'[1]Hoja1'!$A$17:$B$380,2,0)</f>
        <v>Escuelas industriales e institutos tecnicos</v>
      </c>
      <c r="C223" s="10">
        <v>73905920</v>
      </c>
      <c r="D223" s="10">
        <v>3944036</v>
      </c>
      <c r="E223" s="10">
        <v>52969892</v>
      </c>
      <c r="F223" s="10">
        <v>122931776</v>
      </c>
      <c r="G223" s="10">
        <v>0</v>
      </c>
      <c r="H223" s="10">
        <v>122931776</v>
      </c>
    </row>
    <row r="224" spans="1:8" ht="19.5" customHeight="1">
      <c r="A224" s="15" t="s">
        <v>180</v>
      </c>
      <c r="B224" s="13" t="str">
        <f>VLOOKUP(A224,'[1]Hoja1'!$A$17:$B$380,2,0)</f>
        <v>DEVOLUCIONES Y DESCUENTOS (DB)</v>
      </c>
      <c r="C224" s="14">
        <v>-152344</v>
      </c>
      <c r="D224" s="14">
        <v>4890</v>
      </c>
      <c r="E224" s="14">
        <v>18</v>
      </c>
      <c r="F224" s="14">
        <v>-157216</v>
      </c>
      <c r="G224" s="14">
        <v>0</v>
      </c>
      <c r="H224" s="14">
        <v>-157216</v>
      </c>
    </row>
    <row r="225" spans="1:8" ht="19.5" customHeight="1">
      <c r="A225" s="12" t="s">
        <v>314</v>
      </c>
      <c r="B225" s="11" t="s">
        <v>363</v>
      </c>
      <c r="C225" s="10">
        <v>-8766</v>
      </c>
      <c r="D225" s="10">
        <v>4845</v>
      </c>
      <c r="E225" s="10">
        <v>0</v>
      </c>
      <c r="F225" s="10">
        <v>-13611</v>
      </c>
      <c r="G225" s="10">
        <v>0</v>
      </c>
      <c r="H225" s="10">
        <v>-13611</v>
      </c>
    </row>
    <row r="226" spans="1:8" ht="19.5" customHeight="1">
      <c r="A226" s="12" t="s">
        <v>181</v>
      </c>
      <c r="B226" s="11" t="str">
        <f>VLOOKUP(A226,'[1]Hoja1'!$A$17:$B$380,2,0)</f>
        <v>Aportes y cotizaciones</v>
      </c>
      <c r="C226" s="10">
        <v>-143578</v>
      </c>
      <c r="D226" s="10">
        <v>45</v>
      </c>
      <c r="E226" s="10">
        <v>18</v>
      </c>
      <c r="F226" s="10">
        <v>-143605</v>
      </c>
      <c r="G226" s="10">
        <v>0</v>
      </c>
      <c r="H226" s="10">
        <v>-143605</v>
      </c>
    </row>
    <row r="227" spans="1:8" ht="19.5" customHeight="1">
      <c r="A227" s="15">
        <v>4.7</v>
      </c>
      <c r="B227" s="24" t="s">
        <v>407</v>
      </c>
      <c r="C227" s="14">
        <v>10752302041</v>
      </c>
      <c r="D227" s="14">
        <v>16123994</v>
      </c>
      <c r="E227" s="14">
        <v>4875775007</v>
      </c>
      <c r="F227" s="14">
        <v>15611953054</v>
      </c>
      <c r="G227" s="14">
        <v>0</v>
      </c>
      <c r="H227" s="14">
        <v>15611953054</v>
      </c>
    </row>
    <row r="228" spans="1:8" ht="19.5" customHeight="1">
      <c r="A228" s="15" t="s">
        <v>182</v>
      </c>
      <c r="B228" s="13" t="str">
        <f>VLOOKUP(A228,'[1]Hoja1'!$A$17:$B$380,2,0)</f>
        <v>FONDOS RECIBIDOS</v>
      </c>
      <c r="C228" s="14">
        <v>10752302041</v>
      </c>
      <c r="D228" s="14">
        <v>16123994</v>
      </c>
      <c r="E228" s="14">
        <v>4875474007</v>
      </c>
      <c r="F228" s="14">
        <v>15611652054</v>
      </c>
      <c r="G228" s="14">
        <v>0</v>
      </c>
      <c r="H228" s="14">
        <v>15611652054</v>
      </c>
    </row>
    <row r="229" spans="1:8" ht="19.5" customHeight="1">
      <c r="A229" s="12" t="s">
        <v>183</v>
      </c>
      <c r="B229" s="11" t="str">
        <f>VLOOKUP(A229,'[1]Hoja1'!$A$17:$B$380,2,0)</f>
        <v>Funcionamiento</v>
      </c>
      <c r="C229" s="10">
        <v>10584754943</v>
      </c>
      <c r="D229" s="10">
        <v>10056720</v>
      </c>
      <c r="E229" s="10">
        <v>4754683090</v>
      </c>
      <c r="F229" s="10">
        <v>15329381313</v>
      </c>
      <c r="G229" s="10">
        <v>0</v>
      </c>
      <c r="H229" s="10">
        <v>15329381313</v>
      </c>
    </row>
    <row r="230" spans="1:8" ht="19.5" customHeight="1">
      <c r="A230" s="12" t="s">
        <v>184</v>
      </c>
      <c r="B230" s="11" t="str">
        <f>VLOOKUP(A230,'[1]Hoja1'!$A$17:$B$380,2,0)</f>
        <v>Inversion</v>
      </c>
      <c r="C230" s="10">
        <v>167547098</v>
      </c>
      <c r="D230" s="10">
        <v>6067274</v>
      </c>
      <c r="E230" s="10">
        <v>120790917</v>
      </c>
      <c r="F230" s="10">
        <v>282270741</v>
      </c>
      <c r="G230" s="10">
        <v>0</v>
      </c>
      <c r="H230" s="10">
        <v>282270741</v>
      </c>
    </row>
    <row r="231" spans="1:8" ht="19.5" customHeight="1">
      <c r="A231" s="15" t="s">
        <v>331</v>
      </c>
      <c r="B231" s="13" t="s">
        <v>364</v>
      </c>
      <c r="C231" s="14">
        <v>0</v>
      </c>
      <c r="D231" s="14">
        <v>0</v>
      </c>
      <c r="E231" s="14">
        <v>301000</v>
      </c>
      <c r="F231" s="14">
        <v>301000</v>
      </c>
      <c r="G231" s="14">
        <v>0</v>
      </c>
      <c r="H231" s="14">
        <v>301000</v>
      </c>
    </row>
    <row r="232" spans="1:8" ht="19.5" customHeight="1">
      <c r="A232" s="12" t="s">
        <v>332</v>
      </c>
      <c r="B232" s="11" t="s">
        <v>365</v>
      </c>
      <c r="C232" s="10">
        <v>0</v>
      </c>
      <c r="D232" s="10">
        <v>0</v>
      </c>
      <c r="E232" s="10">
        <v>301000</v>
      </c>
      <c r="F232" s="10">
        <v>301000</v>
      </c>
      <c r="G232" s="10">
        <v>0</v>
      </c>
      <c r="H232" s="10">
        <v>301000</v>
      </c>
    </row>
    <row r="233" spans="1:8" ht="19.5" customHeight="1">
      <c r="A233" s="15">
        <v>4.8</v>
      </c>
      <c r="B233" s="24" t="s">
        <v>408</v>
      </c>
      <c r="C233" s="14">
        <v>27531109</v>
      </c>
      <c r="D233" s="14">
        <v>3487353</v>
      </c>
      <c r="E233" s="14">
        <v>19886580</v>
      </c>
      <c r="F233" s="14">
        <v>43930336</v>
      </c>
      <c r="G233" s="14">
        <v>0</v>
      </c>
      <c r="H233" s="14">
        <v>43930336</v>
      </c>
    </row>
    <row r="234" spans="1:8" ht="19.5" customHeight="1">
      <c r="A234" s="15" t="s">
        <v>185</v>
      </c>
      <c r="B234" s="13" t="str">
        <f>VLOOKUP(A234,'[1]Hoja1'!$A$17:$B$380,2,0)</f>
        <v>FINANCIEROS</v>
      </c>
      <c r="C234" s="14">
        <v>15677916</v>
      </c>
      <c r="D234" s="14">
        <v>3199410</v>
      </c>
      <c r="E234" s="14">
        <v>19828908</v>
      </c>
      <c r="F234" s="14">
        <v>32307414</v>
      </c>
      <c r="G234" s="14">
        <v>0</v>
      </c>
      <c r="H234" s="14">
        <v>32307414</v>
      </c>
    </row>
    <row r="235" spans="1:8" ht="19.5" customHeight="1">
      <c r="A235" s="12" t="s">
        <v>186</v>
      </c>
      <c r="B235" s="11" t="str">
        <f>VLOOKUP(A235,'[1]Hoja1'!$A$17:$B$380,2,0)</f>
        <v>Intereses de mora</v>
      </c>
      <c r="C235" s="10">
        <v>36591</v>
      </c>
      <c r="D235" s="10">
        <v>5</v>
      </c>
      <c r="E235" s="10">
        <v>104291</v>
      </c>
      <c r="F235" s="10">
        <v>140877</v>
      </c>
      <c r="G235" s="10">
        <v>0</v>
      </c>
      <c r="H235" s="10">
        <v>140877</v>
      </c>
    </row>
    <row r="236" spans="1:8" ht="19.5" customHeight="1">
      <c r="A236" s="12" t="s">
        <v>187</v>
      </c>
      <c r="B236" s="11" t="str">
        <f>VLOOKUP(A236,'[1]Hoja1'!$A$17:$B$380,2,0)</f>
        <v>Intereses sobre depositos en instituciones financieras</v>
      </c>
      <c r="C236" s="10">
        <v>1516285</v>
      </c>
      <c r="D236" s="10">
        <v>3199121</v>
      </c>
      <c r="E236" s="10">
        <v>4907685</v>
      </c>
      <c r="F236" s="10">
        <v>3224849</v>
      </c>
      <c r="G236" s="10">
        <v>0</v>
      </c>
      <c r="H236" s="10">
        <v>3224849</v>
      </c>
    </row>
    <row r="237" spans="1:8" ht="19.5" customHeight="1">
      <c r="A237" s="12" t="s">
        <v>188</v>
      </c>
      <c r="B237" s="11" t="str">
        <f>VLOOKUP(A237,'[1]Hoja1'!$A$17:$B$380,2,0)</f>
        <v>Rendimientos sobre recursos entregados en administración</v>
      </c>
      <c r="C237" s="10">
        <v>318100</v>
      </c>
      <c r="D237" s="10">
        <v>51</v>
      </c>
      <c r="E237" s="10">
        <v>4320473</v>
      </c>
      <c r="F237" s="10">
        <v>4638522</v>
      </c>
      <c r="G237" s="10">
        <v>0</v>
      </c>
      <c r="H237" s="10">
        <v>4638522</v>
      </c>
    </row>
    <row r="238" spans="1:8" ht="19.5" customHeight="1">
      <c r="A238" s="12" t="s">
        <v>189</v>
      </c>
      <c r="B238" s="11" t="str">
        <f>VLOOKUP(A238,'[1]Hoja1'!$A$17:$B$380,2,0)</f>
        <v>Utilidad por valoracion de las inversiones con fines de politica en titulos de deuda</v>
      </c>
      <c r="C238" s="10">
        <v>13706055</v>
      </c>
      <c r="D238" s="10">
        <v>233</v>
      </c>
      <c r="E238" s="10">
        <v>10496459</v>
      </c>
      <c r="F238" s="10">
        <v>24202281</v>
      </c>
      <c r="G238" s="10">
        <v>0</v>
      </c>
      <c r="H238" s="10">
        <v>24202281</v>
      </c>
    </row>
    <row r="239" spans="1:8" ht="19.5" customHeight="1">
      <c r="A239" s="12" t="s">
        <v>190</v>
      </c>
      <c r="B239" s="11" t="str">
        <f>VLOOKUP(A239,'[1]Hoja1'!$A$17:$B$380,2,0)</f>
        <v>Utilidad en negociacion y venta de inversiones en titulos de deuda</v>
      </c>
      <c r="C239" s="10">
        <v>100885</v>
      </c>
      <c r="D239" s="10">
        <v>0</v>
      </c>
      <c r="E239" s="10">
        <v>0</v>
      </c>
      <c r="F239" s="10">
        <v>100885</v>
      </c>
      <c r="G239" s="10">
        <v>0</v>
      </c>
      <c r="H239" s="10">
        <v>100885</v>
      </c>
    </row>
    <row r="240" spans="1:8" ht="19.5" customHeight="1">
      <c r="A240" s="15" t="s">
        <v>191</v>
      </c>
      <c r="B240" s="13" t="str">
        <f>VLOOKUP(A240,'[1]Hoja1'!$A$17:$B$380,2,0)</f>
        <v>OTROS INGRESOS ORDINARIOS</v>
      </c>
      <c r="C240" s="14">
        <v>187726</v>
      </c>
      <c r="D240" s="14">
        <v>0</v>
      </c>
      <c r="E240" s="14">
        <v>3032</v>
      </c>
      <c r="F240" s="14">
        <v>190758</v>
      </c>
      <c r="G240" s="14">
        <v>0</v>
      </c>
      <c r="H240" s="14">
        <v>190758</v>
      </c>
    </row>
    <row r="241" spans="1:8" ht="19.5" customHeight="1">
      <c r="A241" s="12" t="s">
        <v>192</v>
      </c>
      <c r="B241" s="11" t="str">
        <f>VLOOKUP(A241,'[1]Hoja1'!$A$17:$B$380,2,0)</f>
        <v>Utilidad en venta de activos</v>
      </c>
      <c r="C241" s="10">
        <v>2958</v>
      </c>
      <c r="D241" s="10">
        <v>0</v>
      </c>
      <c r="E241" s="10">
        <v>0</v>
      </c>
      <c r="F241" s="10">
        <v>2958</v>
      </c>
      <c r="G241" s="10">
        <v>0</v>
      </c>
      <c r="H241" s="10">
        <v>2958</v>
      </c>
    </row>
    <row r="242" spans="1:8" ht="19.5" customHeight="1">
      <c r="A242" s="12" t="s">
        <v>193</v>
      </c>
      <c r="B242" s="11" t="str">
        <f>VLOOKUP(A242,'[1]Hoja1'!$A$17:$B$380,2,0)</f>
        <v>Fotocopias</v>
      </c>
      <c r="C242" s="10">
        <v>206</v>
      </c>
      <c r="D242" s="10">
        <v>0</v>
      </c>
      <c r="E242" s="10">
        <v>342</v>
      </c>
      <c r="F242" s="10">
        <v>548</v>
      </c>
      <c r="G242" s="10">
        <v>0</v>
      </c>
      <c r="H242" s="10">
        <v>548</v>
      </c>
    </row>
    <row r="243" spans="1:8" ht="19.5" customHeight="1">
      <c r="A243" s="12" t="s">
        <v>315</v>
      </c>
      <c r="B243" s="11" t="s">
        <v>366</v>
      </c>
      <c r="C243" s="10">
        <v>184562</v>
      </c>
      <c r="D243" s="10">
        <v>0</v>
      </c>
      <c r="E243" s="10">
        <v>2690</v>
      </c>
      <c r="F243" s="10">
        <v>187252</v>
      </c>
      <c r="G243" s="10">
        <v>0</v>
      </c>
      <c r="H243" s="10">
        <v>187252</v>
      </c>
    </row>
    <row r="244" spans="1:8" ht="19.5" customHeight="1">
      <c r="A244" s="15" t="s">
        <v>194</v>
      </c>
      <c r="B244" s="13" t="str">
        <f>VLOOKUP(A244,'[1]Hoja1'!$A$17:$B$380,2,0)</f>
        <v>EXTRAORDINARIOS</v>
      </c>
      <c r="C244" s="14">
        <v>604434</v>
      </c>
      <c r="D244" s="14">
        <v>0</v>
      </c>
      <c r="E244" s="14">
        <v>232</v>
      </c>
      <c r="F244" s="14">
        <v>604666</v>
      </c>
      <c r="G244" s="14">
        <v>0</v>
      </c>
      <c r="H244" s="14">
        <v>604666</v>
      </c>
    </row>
    <row r="245" spans="1:8" ht="19.5" customHeight="1">
      <c r="A245" s="12" t="s">
        <v>195</v>
      </c>
      <c r="B245" s="11" t="str">
        <f>VLOOKUP(A245,'[1]Hoja1'!$A$17:$B$380,2,0)</f>
        <v>Recuperaciones</v>
      </c>
      <c r="C245" s="10">
        <v>9804</v>
      </c>
      <c r="D245" s="10">
        <v>0</v>
      </c>
      <c r="E245" s="10">
        <v>174</v>
      </c>
      <c r="F245" s="10">
        <v>9978</v>
      </c>
      <c r="G245" s="10">
        <v>0</v>
      </c>
      <c r="H245" s="10">
        <v>9978</v>
      </c>
    </row>
    <row r="246" spans="1:8" ht="19.5" customHeight="1">
      <c r="A246" s="12" t="s">
        <v>316</v>
      </c>
      <c r="B246" s="11" t="s">
        <v>367</v>
      </c>
      <c r="C246" s="10">
        <v>593661</v>
      </c>
      <c r="D246" s="10">
        <v>0</v>
      </c>
      <c r="E246" s="10">
        <v>0</v>
      </c>
      <c r="F246" s="10">
        <v>593661</v>
      </c>
      <c r="G246" s="10">
        <v>0</v>
      </c>
      <c r="H246" s="10">
        <v>593661</v>
      </c>
    </row>
    <row r="247" spans="1:8" ht="19.5" customHeight="1">
      <c r="A247" s="12" t="s">
        <v>196</v>
      </c>
      <c r="B247" s="11" t="str">
        <f>VLOOKUP(A247,'[1]Hoja1'!$A$17:$B$380,2,0)</f>
        <v>Otros ingresos extraordinarios</v>
      </c>
      <c r="C247" s="10">
        <v>969</v>
      </c>
      <c r="D247" s="10">
        <v>0</v>
      </c>
      <c r="E247" s="10">
        <v>58</v>
      </c>
      <c r="F247" s="10">
        <v>1027</v>
      </c>
      <c r="G247" s="10">
        <v>0</v>
      </c>
      <c r="H247" s="10">
        <v>1027</v>
      </c>
    </row>
    <row r="248" spans="1:8" ht="19.5" customHeight="1">
      <c r="A248" s="15" t="s">
        <v>197</v>
      </c>
      <c r="B248" s="13" t="str">
        <f>VLOOKUP(A248,'[1]Hoja1'!$A$17:$B$380,2,0)</f>
        <v>AJUSTE DE EJERCICIOS ANTERIORES</v>
      </c>
      <c r="C248" s="14">
        <v>11061033</v>
      </c>
      <c r="D248" s="14">
        <v>287943</v>
      </c>
      <c r="E248" s="14">
        <v>54408</v>
      </c>
      <c r="F248" s="14">
        <v>10827498</v>
      </c>
      <c r="G248" s="14">
        <v>0</v>
      </c>
      <c r="H248" s="14">
        <v>10827498</v>
      </c>
    </row>
    <row r="249" spans="1:8" ht="19.5" customHeight="1">
      <c r="A249" s="12" t="s">
        <v>198</v>
      </c>
      <c r="B249" s="11" t="str">
        <f>VLOOKUP(A249,'[1]Hoja1'!$A$17:$B$380,2,0)</f>
        <v>Ingresos fiscales</v>
      </c>
      <c r="C249" s="10">
        <v>11061033</v>
      </c>
      <c r="D249" s="10">
        <v>287943</v>
      </c>
      <c r="E249" s="10">
        <v>54408</v>
      </c>
      <c r="F249" s="10">
        <v>10827498</v>
      </c>
      <c r="G249" s="10">
        <v>0</v>
      </c>
      <c r="H249" s="10">
        <v>10827498</v>
      </c>
    </row>
    <row r="250" spans="1:8" ht="19.5" customHeight="1">
      <c r="A250" s="15">
        <v>5</v>
      </c>
      <c r="B250" s="24" t="s">
        <v>409</v>
      </c>
      <c r="C250" s="14">
        <v>10849290897</v>
      </c>
      <c r="D250" s="14">
        <v>5534576441</v>
      </c>
      <c r="E250" s="14">
        <v>687291168</v>
      </c>
      <c r="F250" s="14">
        <v>15696576170</v>
      </c>
      <c r="G250" s="14">
        <v>0</v>
      </c>
      <c r="H250" s="14">
        <v>15696576170</v>
      </c>
    </row>
    <row r="251" spans="1:8" ht="19.5" customHeight="1">
      <c r="A251" s="15">
        <v>5.1</v>
      </c>
      <c r="B251" s="24" t="s">
        <v>410</v>
      </c>
      <c r="C251" s="14">
        <v>22297999</v>
      </c>
      <c r="D251" s="14">
        <v>18194109</v>
      </c>
      <c r="E251" s="14">
        <v>1410162</v>
      </c>
      <c r="F251" s="14">
        <v>39081946</v>
      </c>
      <c r="G251" s="14">
        <v>0</v>
      </c>
      <c r="H251" s="14">
        <v>39081946</v>
      </c>
    </row>
    <row r="252" spans="1:8" ht="19.5" customHeight="1">
      <c r="A252" s="15" t="s">
        <v>199</v>
      </c>
      <c r="B252" s="13" t="str">
        <f>VLOOKUP(A252,'[1]Hoja1'!$A$17:$B$380,2,0)</f>
        <v>SUELDOS Y SALARIOS</v>
      </c>
      <c r="C252" s="14">
        <v>16781741</v>
      </c>
      <c r="D252" s="14">
        <v>14967490</v>
      </c>
      <c r="E252" s="14">
        <v>1110545</v>
      </c>
      <c r="F252" s="14">
        <v>30638686</v>
      </c>
      <c r="G252" s="14">
        <v>0</v>
      </c>
      <c r="H252" s="14">
        <v>30638686</v>
      </c>
    </row>
    <row r="253" spans="1:8" ht="19.5" customHeight="1">
      <c r="A253" s="12" t="s">
        <v>200</v>
      </c>
      <c r="B253" s="11" t="str">
        <f>VLOOKUP(A253,'[1]Hoja1'!$A$17:$B$380,2,0)</f>
        <v>Sueldos del personal</v>
      </c>
      <c r="C253" s="10">
        <v>8333358</v>
      </c>
      <c r="D253" s="10">
        <v>4076979</v>
      </c>
      <c r="E253" s="10">
        <v>32110</v>
      </c>
      <c r="F253" s="10">
        <v>12378227</v>
      </c>
      <c r="G253" s="10">
        <v>0</v>
      </c>
      <c r="H253" s="10">
        <v>12378227</v>
      </c>
    </row>
    <row r="254" spans="1:8" ht="19.5" customHeight="1">
      <c r="A254" s="12" t="s">
        <v>201</v>
      </c>
      <c r="B254" s="11" t="str">
        <f>VLOOKUP(A254,'[1]Hoja1'!$A$17:$B$380,2,0)</f>
        <v>Horas extras y festivos</v>
      </c>
      <c r="C254" s="10">
        <v>68333</v>
      </c>
      <c r="D254" s="10">
        <v>41906</v>
      </c>
      <c r="E254" s="10">
        <v>0</v>
      </c>
      <c r="F254" s="10">
        <v>110239</v>
      </c>
      <c r="G254" s="10">
        <v>0</v>
      </c>
      <c r="H254" s="10">
        <v>110239</v>
      </c>
    </row>
    <row r="255" spans="1:8" ht="19.5" customHeight="1">
      <c r="A255" s="12" t="s">
        <v>202</v>
      </c>
      <c r="B255" s="11" t="str">
        <f>VLOOKUP(A255,'[1]Hoja1'!$A$17:$B$380,2,0)</f>
        <v>Gastos de representacion</v>
      </c>
      <c r="C255" s="10">
        <v>91322</v>
      </c>
      <c r="D255" s="10">
        <v>45047</v>
      </c>
      <c r="E255" s="10">
        <v>0</v>
      </c>
      <c r="F255" s="10">
        <v>136369</v>
      </c>
      <c r="G255" s="10">
        <v>0</v>
      </c>
      <c r="H255" s="10">
        <v>136369</v>
      </c>
    </row>
    <row r="256" spans="1:8" ht="19.5" customHeight="1">
      <c r="A256" s="12" t="s">
        <v>203</v>
      </c>
      <c r="B256" s="11" t="str">
        <f>VLOOKUP(A256,'[1]Hoja1'!$A$17:$B$380,2,0)</f>
        <v>Remuneracion servicios tecnicos</v>
      </c>
      <c r="C256" s="10">
        <v>2561134</v>
      </c>
      <c r="D256" s="10">
        <v>1083882</v>
      </c>
      <c r="E256" s="10">
        <v>327809</v>
      </c>
      <c r="F256" s="10">
        <v>3317207</v>
      </c>
      <c r="G256" s="10">
        <v>0</v>
      </c>
      <c r="H256" s="10">
        <v>3317207</v>
      </c>
    </row>
    <row r="257" spans="1:8" ht="19.5" customHeight="1">
      <c r="A257" s="12" t="s">
        <v>204</v>
      </c>
      <c r="B257" s="11" t="str">
        <f>VLOOKUP(A257,'[1]Hoja1'!$A$17:$B$380,2,0)</f>
        <v>Personal supernumerario</v>
      </c>
      <c r="C257" s="10">
        <v>131017</v>
      </c>
      <c r="D257" s="10">
        <v>29514</v>
      </c>
      <c r="E257" s="10">
        <v>0</v>
      </c>
      <c r="F257" s="10">
        <v>160531</v>
      </c>
      <c r="G257" s="10">
        <v>0</v>
      </c>
      <c r="H257" s="10">
        <v>160531</v>
      </c>
    </row>
    <row r="258" spans="1:8" ht="19.5" customHeight="1">
      <c r="A258" s="12" t="s">
        <v>205</v>
      </c>
      <c r="B258" s="11" t="str">
        <f>VLOOKUP(A258,'[1]Hoja1'!$A$17:$B$380,2,0)</f>
        <v>Honorarios</v>
      </c>
      <c r="C258" s="10">
        <v>215560</v>
      </c>
      <c r="D258" s="10">
        <v>5804198</v>
      </c>
      <c r="E258" s="10">
        <v>0</v>
      </c>
      <c r="F258" s="10">
        <v>6019758</v>
      </c>
      <c r="G258" s="10">
        <v>0</v>
      </c>
      <c r="H258" s="10">
        <v>6019758</v>
      </c>
    </row>
    <row r="259" spans="1:8" ht="19.5" customHeight="1">
      <c r="A259" s="12" t="s">
        <v>206</v>
      </c>
      <c r="B259" s="11" t="str">
        <f>VLOOKUP(A259,'[1]Hoja1'!$A$17:$B$380,2,0)</f>
        <v>Prima de vacaciones</v>
      </c>
      <c r="C259" s="10">
        <v>434972</v>
      </c>
      <c r="D259" s="10">
        <v>202936</v>
      </c>
      <c r="E259" s="10">
        <v>0</v>
      </c>
      <c r="F259" s="10">
        <v>637908</v>
      </c>
      <c r="G259" s="10">
        <v>0</v>
      </c>
      <c r="H259" s="10">
        <v>637908</v>
      </c>
    </row>
    <row r="260" spans="1:8" ht="19.5" customHeight="1">
      <c r="A260" s="12" t="s">
        <v>207</v>
      </c>
      <c r="B260" s="11" t="str">
        <f>VLOOKUP(A260,'[1]Hoja1'!$A$17:$B$380,2,0)</f>
        <v>Prima de navidad</v>
      </c>
      <c r="C260" s="10">
        <v>892693</v>
      </c>
      <c r="D260" s="10">
        <v>950070</v>
      </c>
      <c r="E260" s="10">
        <v>0</v>
      </c>
      <c r="F260" s="10">
        <v>1842763</v>
      </c>
      <c r="G260" s="10">
        <v>0</v>
      </c>
      <c r="H260" s="10">
        <v>1842763</v>
      </c>
    </row>
    <row r="261" spans="1:8" ht="19.5" customHeight="1">
      <c r="A261" s="12" t="s">
        <v>208</v>
      </c>
      <c r="B261" s="11" t="str">
        <f>VLOOKUP(A261,'[1]Hoja1'!$A$17:$B$380,2,0)</f>
        <v>Vacaciones</v>
      </c>
      <c r="C261" s="10">
        <v>609437</v>
      </c>
      <c r="D261" s="10">
        <v>335615</v>
      </c>
      <c r="E261" s="10">
        <v>0</v>
      </c>
      <c r="F261" s="10">
        <v>945052</v>
      </c>
      <c r="G261" s="10">
        <v>0</v>
      </c>
      <c r="H261" s="10">
        <v>945052</v>
      </c>
    </row>
    <row r="262" spans="1:8" ht="19.5" customHeight="1">
      <c r="A262" s="12" t="s">
        <v>209</v>
      </c>
      <c r="B262" s="11" t="str">
        <f>VLOOKUP(A262,'[1]Hoja1'!$A$17:$B$380,2,0)</f>
        <v>Bonificacion especial de recreacion</v>
      </c>
      <c r="C262" s="10">
        <v>51747</v>
      </c>
      <c r="D262" s="10">
        <v>44403</v>
      </c>
      <c r="E262" s="10">
        <v>19759</v>
      </c>
      <c r="F262" s="10">
        <v>76391</v>
      </c>
      <c r="G262" s="10">
        <v>0</v>
      </c>
      <c r="H262" s="10">
        <v>76391</v>
      </c>
    </row>
    <row r="263" spans="1:8" ht="19.5" customHeight="1">
      <c r="A263" s="12" t="s">
        <v>317</v>
      </c>
      <c r="B263" s="11" t="s">
        <v>368</v>
      </c>
      <c r="C263" s="10">
        <v>130722</v>
      </c>
      <c r="D263" s="10">
        <v>0</v>
      </c>
      <c r="E263" s="10">
        <v>0</v>
      </c>
      <c r="F263" s="10">
        <v>130722</v>
      </c>
      <c r="G263" s="10">
        <v>0</v>
      </c>
      <c r="H263" s="10">
        <v>130722</v>
      </c>
    </row>
    <row r="264" spans="1:8" ht="19.5" customHeight="1">
      <c r="A264" s="12" t="s">
        <v>210</v>
      </c>
      <c r="B264" s="11" t="str">
        <f>VLOOKUP(A264,'[1]Hoja1'!$A$17:$B$380,2,0)</f>
        <v>Auxilio de transporte</v>
      </c>
      <c r="C264" s="10">
        <v>10509</v>
      </c>
      <c r="D264" s="10">
        <v>4335</v>
      </c>
      <c r="E264" s="10">
        <v>0</v>
      </c>
      <c r="F264" s="10">
        <v>14844</v>
      </c>
      <c r="G264" s="10">
        <v>0</v>
      </c>
      <c r="H264" s="10">
        <v>14844</v>
      </c>
    </row>
    <row r="265" spans="1:8" ht="19.5" customHeight="1">
      <c r="A265" s="12" t="s">
        <v>211</v>
      </c>
      <c r="B265" s="11" t="str">
        <f>VLOOKUP(A265,'[1]Hoja1'!$A$17:$B$380,2,0)</f>
        <v>Cesantias</v>
      </c>
      <c r="C265" s="10">
        <v>906557</v>
      </c>
      <c r="D265" s="10">
        <v>500935</v>
      </c>
      <c r="E265" s="10">
        <v>0</v>
      </c>
      <c r="F265" s="10">
        <v>1407492</v>
      </c>
      <c r="G265" s="10">
        <v>0</v>
      </c>
      <c r="H265" s="10">
        <v>1407492</v>
      </c>
    </row>
    <row r="266" spans="1:8" ht="19.5" customHeight="1">
      <c r="A266" s="12" t="s">
        <v>212</v>
      </c>
      <c r="B266" s="11" t="str">
        <f>VLOOKUP(A266,'[1]Hoja1'!$A$17:$B$380,2,0)</f>
        <v>Capacitacion, bienestar social y estimulos</v>
      </c>
      <c r="C266" s="10">
        <v>62772</v>
      </c>
      <c r="D266" s="10">
        <v>89503</v>
      </c>
      <c r="E266" s="10">
        <v>27330</v>
      </c>
      <c r="F266" s="10">
        <v>124945</v>
      </c>
      <c r="G266" s="10">
        <v>0</v>
      </c>
      <c r="H266" s="10">
        <v>124945</v>
      </c>
    </row>
    <row r="267" spans="1:8" ht="19.5" customHeight="1">
      <c r="A267" s="12" t="s">
        <v>213</v>
      </c>
      <c r="B267" s="11" t="str">
        <f>VLOOKUP(A267,'[1]Hoja1'!$A$17:$B$380,2,0)</f>
        <v>Bonificacion por servicios prestados</v>
      </c>
      <c r="C267" s="10">
        <v>283089</v>
      </c>
      <c r="D267" s="10">
        <v>138986</v>
      </c>
      <c r="E267" s="10">
        <v>0</v>
      </c>
      <c r="F267" s="10">
        <v>422075</v>
      </c>
      <c r="G267" s="10">
        <v>0</v>
      </c>
      <c r="H267" s="10">
        <v>422075</v>
      </c>
    </row>
    <row r="268" spans="1:8" ht="19.5" customHeight="1">
      <c r="A268" s="12" t="s">
        <v>214</v>
      </c>
      <c r="B268" s="11" t="str">
        <f>VLOOKUP(A268,'[1]Hoja1'!$A$17:$B$380,2,0)</f>
        <v>Prima de servicios</v>
      </c>
      <c r="C268" s="10">
        <v>456113</v>
      </c>
      <c r="D268" s="10">
        <v>879638</v>
      </c>
      <c r="E268" s="10">
        <v>703537</v>
      </c>
      <c r="F268" s="10">
        <v>632214</v>
      </c>
      <c r="G268" s="10">
        <v>0</v>
      </c>
      <c r="H268" s="10">
        <v>632214</v>
      </c>
    </row>
    <row r="269" spans="1:8" ht="19.5" customHeight="1">
      <c r="A269" s="12" t="s">
        <v>215</v>
      </c>
      <c r="B269" s="11" t="str">
        <f>VLOOKUP(A269,'[1]Hoja1'!$A$17:$B$380,2,0)</f>
        <v>Subsidio de alimentacion</v>
      </c>
      <c r="C269" s="10">
        <v>9751</v>
      </c>
      <c r="D269" s="10">
        <v>4949</v>
      </c>
      <c r="E269" s="10">
        <v>0</v>
      </c>
      <c r="F269" s="10">
        <v>14700</v>
      </c>
      <c r="G269" s="10">
        <v>0</v>
      </c>
      <c r="H269" s="10">
        <v>14700</v>
      </c>
    </row>
    <row r="270" spans="1:8" ht="19.5" customHeight="1">
      <c r="A270" s="12" t="s">
        <v>216</v>
      </c>
      <c r="B270" s="11" t="str">
        <f>VLOOKUP(A270,'[1]Hoja1'!$A$17:$B$380,2,0)</f>
        <v>Otras primas</v>
      </c>
      <c r="C270" s="10">
        <v>1532655</v>
      </c>
      <c r="D270" s="10">
        <v>733920</v>
      </c>
      <c r="E270" s="10">
        <v>0</v>
      </c>
      <c r="F270" s="10">
        <v>2266575</v>
      </c>
      <c r="G270" s="10">
        <v>0</v>
      </c>
      <c r="H270" s="10">
        <v>2266575</v>
      </c>
    </row>
    <row r="271" spans="1:8" ht="19.5" customHeight="1">
      <c r="A271" s="12" t="s">
        <v>333</v>
      </c>
      <c r="B271" s="11" t="s">
        <v>369</v>
      </c>
      <c r="C271" s="10">
        <v>0</v>
      </c>
      <c r="D271" s="10">
        <v>674</v>
      </c>
      <c r="E271" s="10">
        <v>0</v>
      </c>
      <c r="F271" s="10">
        <v>674</v>
      </c>
      <c r="G271" s="10">
        <v>0</v>
      </c>
      <c r="H271" s="10">
        <v>674</v>
      </c>
    </row>
    <row r="272" spans="1:8" ht="19.5" customHeight="1">
      <c r="A272" s="15" t="s">
        <v>217</v>
      </c>
      <c r="B272" s="13" t="str">
        <f>VLOOKUP(A272,'[1]Hoja1'!$A$17:$B$380,2,0)</f>
        <v>CONTRIBUCIONES IMPUTADAS</v>
      </c>
      <c r="C272" s="14">
        <v>29858</v>
      </c>
      <c r="D272" s="14">
        <v>127832</v>
      </c>
      <c r="E272" s="14">
        <v>109833</v>
      </c>
      <c r="F272" s="14">
        <v>47857</v>
      </c>
      <c r="G272" s="14">
        <v>0</v>
      </c>
      <c r="H272" s="14">
        <v>47857</v>
      </c>
    </row>
    <row r="273" spans="1:8" ht="19.5" customHeight="1">
      <c r="A273" s="12" t="s">
        <v>218</v>
      </c>
      <c r="B273" s="11" t="str">
        <f>VLOOKUP(A273,'[1]Hoja1'!$A$17:$B$380,2,0)</f>
        <v>Incapacidades</v>
      </c>
      <c r="C273" s="10">
        <v>17467</v>
      </c>
      <c r="D273" s="10">
        <v>5609</v>
      </c>
      <c r="E273" s="10">
        <v>0</v>
      </c>
      <c r="F273" s="10">
        <v>23076</v>
      </c>
      <c r="G273" s="10">
        <v>0</v>
      </c>
      <c r="H273" s="10">
        <v>23076</v>
      </c>
    </row>
    <row r="274" spans="1:8" ht="19.5" customHeight="1">
      <c r="A274" s="12" t="s">
        <v>219</v>
      </c>
      <c r="B274" s="11" t="str">
        <f>VLOOKUP(A274,'[1]Hoja1'!$A$17:$B$380,2,0)</f>
        <v>Indemnizaciones</v>
      </c>
      <c r="C274" s="10">
        <v>0</v>
      </c>
      <c r="D274" s="10">
        <v>109833</v>
      </c>
      <c r="E274" s="10">
        <v>109833</v>
      </c>
      <c r="F274" s="10">
        <v>0</v>
      </c>
      <c r="G274" s="10">
        <v>0</v>
      </c>
      <c r="H274" s="10">
        <v>0</v>
      </c>
    </row>
    <row r="275" spans="1:8" ht="19.5" customHeight="1">
      <c r="A275" s="12" t="s">
        <v>220</v>
      </c>
      <c r="B275" s="11" t="str">
        <f>VLOOKUP(A275,'[1]Hoja1'!$A$17:$B$380,2,0)</f>
        <v>Amortizacion calculo actuarial pensiones actuales</v>
      </c>
      <c r="C275" s="10">
        <v>12391</v>
      </c>
      <c r="D275" s="10">
        <v>12390</v>
      </c>
      <c r="E275" s="10">
        <v>0</v>
      </c>
      <c r="F275" s="10">
        <v>24781</v>
      </c>
      <c r="G275" s="10">
        <v>0</v>
      </c>
      <c r="H275" s="10">
        <v>24781</v>
      </c>
    </row>
    <row r="276" spans="1:8" ht="19.5" customHeight="1">
      <c r="A276" s="15" t="s">
        <v>221</v>
      </c>
      <c r="B276" s="13" t="str">
        <f>VLOOKUP(A276,'[1]Hoja1'!$A$17:$B$380,2,0)</f>
        <v>CONTRIBUCIONES EFECTIVAS</v>
      </c>
      <c r="C276" s="14">
        <v>2381886</v>
      </c>
      <c r="D276" s="14">
        <v>1334554</v>
      </c>
      <c r="E276" s="14">
        <v>0</v>
      </c>
      <c r="F276" s="14">
        <v>3716440</v>
      </c>
      <c r="G276" s="14">
        <v>0</v>
      </c>
      <c r="H276" s="14">
        <v>3716440</v>
      </c>
    </row>
    <row r="277" spans="1:8" ht="19.5" customHeight="1">
      <c r="A277" s="12" t="s">
        <v>222</v>
      </c>
      <c r="B277" s="11" t="str">
        <f>VLOOKUP(A277,'[1]Hoja1'!$A$17:$B$380,2,0)</f>
        <v>Aportes a cajas de compensacion familiar</v>
      </c>
      <c r="C277" s="10">
        <v>402287</v>
      </c>
      <c r="D277" s="10">
        <v>243821</v>
      </c>
      <c r="E277" s="10">
        <v>0</v>
      </c>
      <c r="F277" s="10">
        <v>646108</v>
      </c>
      <c r="G277" s="10">
        <v>0</v>
      </c>
      <c r="H277" s="10">
        <v>646108</v>
      </c>
    </row>
    <row r="278" spans="1:8" ht="19.5" customHeight="1">
      <c r="A278" s="12" t="s">
        <v>223</v>
      </c>
      <c r="B278" s="11" t="str">
        <f>VLOOKUP(A278,'[1]Hoja1'!$A$17:$B$380,2,0)</f>
        <v>Cotizaciones a seguridad social en salud</v>
      </c>
      <c r="C278" s="10">
        <v>885809</v>
      </c>
      <c r="D278" s="10">
        <v>444210</v>
      </c>
      <c r="E278" s="10">
        <v>0</v>
      </c>
      <c r="F278" s="10">
        <v>1330019</v>
      </c>
      <c r="G278" s="10">
        <v>0</v>
      </c>
      <c r="H278" s="10">
        <v>1330019</v>
      </c>
    </row>
    <row r="279" spans="1:8" ht="19.5" customHeight="1">
      <c r="A279" s="12" t="s">
        <v>224</v>
      </c>
      <c r="B279" s="11" t="str">
        <f>VLOOKUP(A279,'[1]Hoja1'!$A$17:$B$380,2,0)</f>
        <v>Cotizaciones a riesgos profesionales</v>
      </c>
      <c r="C279" s="10">
        <v>39468</v>
      </c>
      <c r="D279" s="10">
        <v>25575</v>
      </c>
      <c r="E279" s="10">
        <v>0</v>
      </c>
      <c r="F279" s="10">
        <v>65043</v>
      </c>
      <c r="G279" s="10">
        <v>0</v>
      </c>
      <c r="H279" s="10">
        <v>65043</v>
      </c>
    </row>
    <row r="280" spans="1:8" ht="19.5" customHeight="1">
      <c r="A280" s="12" t="s">
        <v>225</v>
      </c>
      <c r="B280" s="11" t="str">
        <f>VLOOKUP(A280,'[1]Hoja1'!$A$17:$B$380,2,0)</f>
        <v>Cotizaciones a entidades administradoras del regimen de prima media</v>
      </c>
      <c r="C280" s="10">
        <v>515672</v>
      </c>
      <c r="D280" s="10">
        <v>274562</v>
      </c>
      <c r="E280" s="10">
        <v>0</v>
      </c>
      <c r="F280" s="10">
        <v>790234</v>
      </c>
      <c r="G280" s="10">
        <v>0</v>
      </c>
      <c r="H280" s="10">
        <v>790234</v>
      </c>
    </row>
    <row r="281" spans="1:8" ht="19.5" customHeight="1">
      <c r="A281" s="12" t="s">
        <v>226</v>
      </c>
      <c r="B281" s="11" t="str">
        <f>VLOOKUP(A281,'[1]Hoja1'!$A$17:$B$380,2,0)</f>
        <v>Cotizaciones a entidades administradoras del regimen de ahorro individual</v>
      </c>
      <c r="C281" s="10">
        <v>538650</v>
      </c>
      <c r="D281" s="10">
        <v>346386</v>
      </c>
      <c r="E281" s="10">
        <v>0</v>
      </c>
      <c r="F281" s="10">
        <v>885036</v>
      </c>
      <c r="G281" s="10">
        <v>0</v>
      </c>
      <c r="H281" s="10">
        <v>885036</v>
      </c>
    </row>
    <row r="282" spans="1:8" ht="19.5" customHeight="1">
      <c r="A282" s="15" t="s">
        <v>227</v>
      </c>
      <c r="B282" s="13" t="str">
        <f>VLOOKUP(A282,'[1]Hoja1'!$A$17:$B$380,2,0)</f>
        <v>APORTES SOBRE LA NOMINA</v>
      </c>
      <c r="C282" s="14">
        <v>502806</v>
      </c>
      <c r="D282" s="14">
        <v>337073</v>
      </c>
      <c r="E282" s="14">
        <v>0</v>
      </c>
      <c r="F282" s="14">
        <v>839879</v>
      </c>
      <c r="G282" s="14">
        <v>0</v>
      </c>
      <c r="H282" s="14">
        <v>839879</v>
      </c>
    </row>
    <row r="283" spans="1:8" ht="19.5" customHeight="1">
      <c r="A283" s="12" t="s">
        <v>228</v>
      </c>
      <c r="B283" s="11" t="str">
        <f>VLOOKUP(A283,'[1]Hoja1'!$A$17:$B$380,2,0)</f>
        <v>Aportes al ICBF</v>
      </c>
      <c r="C283" s="10">
        <v>301716</v>
      </c>
      <c r="D283" s="10">
        <v>182860</v>
      </c>
      <c r="E283" s="10">
        <v>0</v>
      </c>
      <c r="F283" s="10">
        <v>484576</v>
      </c>
      <c r="G283" s="10">
        <v>0</v>
      </c>
      <c r="H283" s="10">
        <v>484576</v>
      </c>
    </row>
    <row r="284" spans="1:8" ht="19.5" customHeight="1">
      <c r="A284" s="12" t="s">
        <v>229</v>
      </c>
      <c r="B284" s="11" t="str">
        <f>VLOOKUP(A284,'[1]Hoja1'!$A$17:$B$380,2,0)</f>
        <v>Aportes al SENA</v>
      </c>
      <c r="C284" s="10">
        <v>50265</v>
      </c>
      <c r="D284" s="10">
        <v>30481</v>
      </c>
      <c r="E284" s="10">
        <v>0</v>
      </c>
      <c r="F284" s="10">
        <v>80746</v>
      </c>
      <c r="G284" s="10">
        <v>0</v>
      </c>
      <c r="H284" s="10">
        <v>80746</v>
      </c>
    </row>
    <row r="285" spans="1:8" ht="19.5" customHeight="1">
      <c r="A285" s="12" t="s">
        <v>230</v>
      </c>
      <c r="B285" s="11" t="str">
        <f>VLOOKUP(A285,'[1]Hoja1'!$A$17:$B$380,2,0)</f>
        <v>Aportes ESAP</v>
      </c>
      <c r="C285" s="10">
        <v>50265</v>
      </c>
      <c r="D285" s="10">
        <v>30481</v>
      </c>
      <c r="E285" s="10">
        <v>0</v>
      </c>
      <c r="F285" s="10">
        <v>80746</v>
      </c>
      <c r="G285" s="10">
        <v>0</v>
      </c>
      <c r="H285" s="10">
        <v>80746</v>
      </c>
    </row>
    <row r="286" spans="1:8" ht="19.5" customHeight="1">
      <c r="A286" s="12" t="s">
        <v>231</v>
      </c>
      <c r="B286" s="11" t="str">
        <f>VLOOKUP(A286,'[1]Hoja1'!$A$17:$B$380,2,0)</f>
        <v>Aportes a escuelas industriales e institutos tecnicos</v>
      </c>
      <c r="C286" s="10">
        <v>100560</v>
      </c>
      <c r="D286" s="10">
        <v>93251</v>
      </c>
      <c r="E286" s="10">
        <v>0</v>
      </c>
      <c r="F286" s="10">
        <v>193811</v>
      </c>
      <c r="G286" s="10">
        <v>0</v>
      </c>
      <c r="H286" s="10">
        <v>193811</v>
      </c>
    </row>
    <row r="287" spans="1:8" ht="19.5" customHeight="1">
      <c r="A287" s="15" t="s">
        <v>232</v>
      </c>
      <c r="B287" s="13" t="str">
        <f>VLOOKUP(A287,'[1]Hoja1'!$A$17:$B$380,2,0)</f>
        <v>GENERALES</v>
      </c>
      <c r="C287" s="14">
        <v>2463776</v>
      </c>
      <c r="D287" s="14">
        <v>1426188</v>
      </c>
      <c r="E287" s="14">
        <v>188812</v>
      </c>
      <c r="F287" s="14">
        <v>3701152</v>
      </c>
      <c r="G287" s="14">
        <v>0</v>
      </c>
      <c r="H287" s="14">
        <v>3701152</v>
      </c>
    </row>
    <row r="288" spans="1:8" ht="19.5" customHeight="1">
      <c r="A288" s="12" t="s">
        <v>233</v>
      </c>
      <c r="B288" s="11" t="str">
        <f>VLOOKUP(A288,'[1]Hoja1'!$A$17:$B$380,2,0)</f>
        <v>Vigilancia y seguridad</v>
      </c>
      <c r="C288" s="10">
        <v>343080</v>
      </c>
      <c r="D288" s="10">
        <v>183268</v>
      </c>
      <c r="E288" s="10">
        <v>0</v>
      </c>
      <c r="F288" s="10">
        <v>526348</v>
      </c>
      <c r="G288" s="10">
        <v>0</v>
      </c>
      <c r="H288" s="10">
        <v>526348</v>
      </c>
    </row>
    <row r="289" spans="1:8" ht="19.5" customHeight="1">
      <c r="A289" s="12" t="s">
        <v>234</v>
      </c>
      <c r="B289" s="11" t="str">
        <f>VLOOKUP(A289,'[1]Hoja1'!$A$17:$B$380,2,0)</f>
        <v>Materiales y suministros</v>
      </c>
      <c r="C289" s="10">
        <v>171905</v>
      </c>
      <c r="D289" s="10">
        <v>100337</v>
      </c>
      <c r="E289" s="10">
        <v>11092</v>
      </c>
      <c r="F289" s="10">
        <v>261150</v>
      </c>
      <c r="G289" s="10">
        <v>0</v>
      </c>
      <c r="H289" s="10">
        <v>261150</v>
      </c>
    </row>
    <row r="290" spans="1:8" ht="19.5" customHeight="1">
      <c r="A290" s="12" t="s">
        <v>235</v>
      </c>
      <c r="B290" s="11" t="str">
        <f>VLOOKUP(A290,'[1]Hoja1'!$A$17:$B$380,2,0)</f>
        <v>Mantenimiento</v>
      </c>
      <c r="C290" s="10">
        <v>288387</v>
      </c>
      <c r="D290" s="10">
        <v>85806</v>
      </c>
      <c r="E290" s="10">
        <v>1179</v>
      </c>
      <c r="F290" s="10">
        <v>373014</v>
      </c>
      <c r="G290" s="10">
        <v>0</v>
      </c>
      <c r="H290" s="10">
        <v>373014</v>
      </c>
    </row>
    <row r="291" spans="1:8" ht="19.5" customHeight="1">
      <c r="A291" s="12" t="s">
        <v>236</v>
      </c>
      <c r="B291" s="11" t="str">
        <f>VLOOKUP(A291,'[1]Hoja1'!$A$17:$B$380,2,0)</f>
        <v>Servicios publicos</v>
      </c>
      <c r="C291" s="10">
        <v>275520</v>
      </c>
      <c r="D291" s="10">
        <v>281834</v>
      </c>
      <c r="E291" s="10">
        <v>145361</v>
      </c>
      <c r="F291" s="10">
        <v>411993</v>
      </c>
      <c r="G291" s="10">
        <v>0</v>
      </c>
      <c r="H291" s="10">
        <v>411993</v>
      </c>
    </row>
    <row r="292" spans="1:8" ht="19.5" customHeight="1">
      <c r="A292" s="12" t="s">
        <v>237</v>
      </c>
      <c r="B292" s="11" t="str">
        <f>VLOOKUP(A292,'[1]Hoja1'!$A$17:$B$380,2,0)</f>
        <v>Viaticos y gastos de viaje</v>
      </c>
      <c r="C292" s="10">
        <v>43894</v>
      </c>
      <c r="D292" s="10">
        <v>281127</v>
      </c>
      <c r="E292" s="10">
        <v>251</v>
      </c>
      <c r="F292" s="10">
        <v>324770</v>
      </c>
      <c r="G292" s="10">
        <v>0</v>
      </c>
      <c r="H292" s="10">
        <v>324770</v>
      </c>
    </row>
    <row r="293" spans="1:8" ht="19.5" customHeight="1">
      <c r="A293" s="12" t="s">
        <v>238</v>
      </c>
      <c r="B293" s="11" t="str">
        <f>VLOOKUP(A293,'[1]Hoja1'!$A$17:$B$380,2,0)</f>
        <v>Impresos, publicaciones, suscripciones y afiliaciones</v>
      </c>
      <c r="C293" s="10">
        <v>26228</v>
      </c>
      <c r="D293" s="10">
        <v>10759</v>
      </c>
      <c r="E293" s="10">
        <v>0</v>
      </c>
      <c r="F293" s="10">
        <v>36987</v>
      </c>
      <c r="G293" s="10">
        <v>0</v>
      </c>
      <c r="H293" s="10">
        <v>36987</v>
      </c>
    </row>
    <row r="294" spans="1:8" ht="19.5" customHeight="1">
      <c r="A294" s="12" t="s">
        <v>318</v>
      </c>
      <c r="B294" s="11" t="s">
        <v>370</v>
      </c>
      <c r="C294" s="10">
        <v>87998</v>
      </c>
      <c r="D294" s="10">
        <v>99950</v>
      </c>
      <c r="E294" s="10">
        <v>25850</v>
      </c>
      <c r="F294" s="10">
        <v>162098</v>
      </c>
      <c r="G294" s="10">
        <v>0</v>
      </c>
      <c r="H294" s="10">
        <v>162098</v>
      </c>
    </row>
    <row r="295" spans="1:8" ht="19.5" customHeight="1">
      <c r="A295" s="12" t="s">
        <v>239</v>
      </c>
      <c r="B295" s="11" t="str">
        <f>VLOOKUP(A295,'[1]Hoja1'!$A$17:$B$380,2,0)</f>
        <v>Seguros generales</v>
      </c>
      <c r="C295" s="10">
        <v>74365</v>
      </c>
      <c r="D295" s="10">
        <v>69452</v>
      </c>
      <c r="E295" s="10">
        <v>0</v>
      </c>
      <c r="F295" s="10">
        <v>143817</v>
      </c>
      <c r="G295" s="10">
        <v>0</v>
      </c>
      <c r="H295" s="10">
        <v>143817</v>
      </c>
    </row>
    <row r="296" spans="1:8" ht="19.5" customHeight="1">
      <c r="A296" s="12" t="s">
        <v>319</v>
      </c>
      <c r="B296" s="11" t="s">
        <v>371</v>
      </c>
      <c r="C296" s="10">
        <v>869674</v>
      </c>
      <c r="D296" s="10">
        <v>157888</v>
      </c>
      <c r="E296" s="10">
        <v>0</v>
      </c>
      <c r="F296" s="10">
        <v>1027562</v>
      </c>
      <c r="G296" s="10">
        <v>0</v>
      </c>
      <c r="H296" s="10">
        <v>1027562</v>
      </c>
    </row>
    <row r="297" spans="1:8" ht="19.5" customHeight="1">
      <c r="A297" s="12" t="s">
        <v>240</v>
      </c>
      <c r="B297" s="11" t="str">
        <f>VLOOKUP(A297,'[1]Hoja1'!$A$17:$B$380,2,0)</f>
        <v>Combustibles y lubricantes</v>
      </c>
      <c r="C297" s="10">
        <v>62791</v>
      </c>
      <c r="D297" s="10">
        <v>30688</v>
      </c>
      <c r="E297" s="10">
        <v>0</v>
      </c>
      <c r="F297" s="10">
        <v>93479</v>
      </c>
      <c r="G297" s="10">
        <v>0</v>
      </c>
      <c r="H297" s="10">
        <v>93479</v>
      </c>
    </row>
    <row r="298" spans="1:8" ht="19.5" customHeight="1">
      <c r="A298" s="12" t="s">
        <v>241</v>
      </c>
      <c r="B298" s="11" t="str">
        <f>VLOOKUP(A298,'[1]Hoja1'!$A$17:$B$380,2,0)</f>
        <v>Servicios de aseo, cafeteria, restaurante y lavanderia</v>
      </c>
      <c r="C298" s="10">
        <v>144949</v>
      </c>
      <c r="D298" s="10">
        <v>77295</v>
      </c>
      <c r="E298" s="10">
        <v>0</v>
      </c>
      <c r="F298" s="10">
        <v>222244</v>
      </c>
      <c r="G298" s="10">
        <v>0</v>
      </c>
      <c r="H298" s="10">
        <v>222244</v>
      </c>
    </row>
    <row r="299" spans="1:8" ht="19.5" customHeight="1">
      <c r="A299" s="12" t="s">
        <v>334</v>
      </c>
      <c r="B299" s="11" t="s">
        <v>372</v>
      </c>
      <c r="C299" s="10">
        <v>0</v>
      </c>
      <c r="D299" s="10">
        <v>2416</v>
      </c>
      <c r="E299" s="10">
        <v>0</v>
      </c>
      <c r="F299" s="10">
        <v>2416</v>
      </c>
      <c r="G299" s="10">
        <v>0</v>
      </c>
      <c r="H299" s="10">
        <v>2416</v>
      </c>
    </row>
    <row r="300" spans="1:8" ht="19.5" customHeight="1">
      <c r="A300" s="12" t="s">
        <v>242</v>
      </c>
      <c r="B300" s="11" t="str">
        <f>VLOOKUP(A300,'[1]Hoja1'!$A$17:$B$380,2,0)</f>
        <v>Elementos de aseo, lavanderia y cafeteria</v>
      </c>
      <c r="C300" s="10">
        <v>74904</v>
      </c>
      <c r="D300" s="10">
        <v>45200</v>
      </c>
      <c r="E300" s="10">
        <v>5079</v>
      </c>
      <c r="F300" s="10">
        <v>115025</v>
      </c>
      <c r="G300" s="10">
        <v>0</v>
      </c>
      <c r="H300" s="10">
        <v>115025</v>
      </c>
    </row>
    <row r="301" spans="1:8" ht="19.5" customHeight="1">
      <c r="A301" s="12" t="s">
        <v>320</v>
      </c>
      <c r="B301" s="11" t="s">
        <v>373</v>
      </c>
      <c r="C301" s="10">
        <v>81</v>
      </c>
      <c r="D301" s="10">
        <v>168</v>
      </c>
      <c r="E301" s="10">
        <v>0</v>
      </c>
      <c r="F301" s="10">
        <v>249</v>
      </c>
      <c r="G301" s="10">
        <v>0</v>
      </c>
      <c r="H301" s="10">
        <v>249</v>
      </c>
    </row>
    <row r="302" spans="1:8" ht="19.5" customHeight="1">
      <c r="A302" s="15" t="s">
        <v>243</v>
      </c>
      <c r="B302" s="13" t="str">
        <f>VLOOKUP(A302,'[1]Hoja1'!$A$17:$B$380,2,0)</f>
        <v>IMPUESTOS, CONTRIBUCIONES Y TASAS</v>
      </c>
      <c r="C302" s="14">
        <v>137932</v>
      </c>
      <c r="D302" s="14">
        <v>972</v>
      </c>
      <c r="E302" s="14">
        <v>972</v>
      </c>
      <c r="F302" s="14">
        <v>137932</v>
      </c>
      <c r="G302" s="14">
        <v>0</v>
      </c>
      <c r="H302" s="14">
        <v>137932</v>
      </c>
    </row>
    <row r="303" spans="1:8" ht="19.5" customHeight="1">
      <c r="A303" s="12" t="s">
        <v>244</v>
      </c>
      <c r="B303" s="11" t="str">
        <f>VLOOKUP(A303,'[1]Hoja1'!$A$17:$B$380,2,0)</f>
        <v>Impuesto predial unificado</v>
      </c>
      <c r="C303" s="10">
        <v>128037</v>
      </c>
      <c r="D303" s="10">
        <v>0</v>
      </c>
      <c r="E303" s="10">
        <v>0</v>
      </c>
      <c r="F303" s="10">
        <v>128037</v>
      </c>
      <c r="G303" s="10">
        <v>0</v>
      </c>
      <c r="H303" s="10">
        <v>128037</v>
      </c>
    </row>
    <row r="304" spans="1:8" ht="19.5" customHeight="1">
      <c r="A304" s="12" t="s">
        <v>245</v>
      </c>
      <c r="B304" s="11" t="str">
        <f>VLOOKUP(A304,'[1]Hoja1'!$A$17:$B$380,2,0)</f>
        <v>Impuesto sobre vehiculos automotores</v>
      </c>
      <c r="C304" s="10">
        <v>9895</v>
      </c>
      <c r="D304" s="10">
        <v>972</v>
      </c>
      <c r="E304" s="10">
        <v>972</v>
      </c>
      <c r="F304" s="10">
        <v>9895</v>
      </c>
      <c r="G304" s="10">
        <v>0</v>
      </c>
      <c r="H304" s="10">
        <v>9895</v>
      </c>
    </row>
    <row r="305" spans="1:8" ht="19.5" customHeight="1">
      <c r="A305" s="15">
        <v>5.2</v>
      </c>
      <c r="B305" s="24" t="s">
        <v>411</v>
      </c>
      <c r="C305" s="14">
        <v>0</v>
      </c>
      <c r="D305" s="14">
        <v>30137</v>
      </c>
      <c r="E305" s="14">
        <v>30137</v>
      </c>
      <c r="F305" s="14">
        <v>0</v>
      </c>
      <c r="G305" s="14">
        <v>0</v>
      </c>
      <c r="H305" s="14">
        <v>0</v>
      </c>
    </row>
    <row r="306" spans="1:8" ht="19.5" customHeight="1">
      <c r="A306" s="15" t="s">
        <v>246</v>
      </c>
      <c r="B306" s="13" t="str">
        <f>VLOOKUP(A306,'[1]Hoja1'!$A$17:$B$380,2,0)</f>
        <v>GENERALES</v>
      </c>
      <c r="C306" s="14">
        <v>0</v>
      </c>
      <c r="D306" s="14">
        <v>30137</v>
      </c>
      <c r="E306" s="14">
        <v>30137</v>
      </c>
      <c r="F306" s="14">
        <v>0</v>
      </c>
      <c r="G306" s="14">
        <v>0</v>
      </c>
      <c r="H306" s="14">
        <v>0</v>
      </c>
    </row>
    <row r="307" spans="1:8" ht="19.5" customHeight="1">
      <c r="A307" s="12" t="s">
        <v>247</v>
      </c>
      <c r="B307" s="11" t="str">
        <f>VLOOKUP(A307,'[1]Hoja1'!$A$17:$B$380,2,0)</f>
        <v>Comisiones, honorarios y servicios</v>
      </c>
      <c r="C307" s="10">
        <v>0</v>
      </c>
      <c r="D307" s="10">
        <v>30137</v>
      </c>
      <c r="E307" s="10">
        <v>30137</v>
      </c>
      <c r="F307" s="10">
        <v>0</v>
      </c>
      <c r="G307" s="10">
        <v>0</v>
      </c>
      <c r="H307" s="10">
        <v>0</v>
      </c>
    </row>
    <row r="308" spans="1:8" ht="19.5" customHeight="1">
      <c r="A308" s="15">
        <v>5.3</v>
      </c>
      <c r="B308" s="13" t="s">
        <v>374</v>
      </c>
      <c r="C308" s="14">
        <v>626691</v>
      </c>
      <c r="D308" s="14">
        <v>2788978</v>
      </c>
      <c r="E308" s="14">
        <v>0</v>
      </c>
      <c r="F308" s="14">
        <v>3415669</v>
      </c>
      <c r="G308" s="14">
        <v>0</v>
      </c>
      <c r="H308" s="14">
        <v>3415669</v>
      </c>
    </row>
    <row r="309" spans="1:8" ht="19.5" customHeight="1">
      <c r="A309" s="15" t="s">
        <v>321</v>
      </c>
      <c r="B309" s="13" t="s">
        <v>375</v>
      </c>
      <c r="C309" s="14">
        <v>626691</v>
      </c>
      <c r="D309" s="14">
        <v>2788978</v>
      </c>
      <c r="E309" s="14">
        <v>0</v>
      </c>
      <c r="F309" s="14">
        <v>3415669</v>
      </c>
      <c r="G309" s="14">
        <v>0</v>
      </c>
      <c r="H309" s="14">
        <v>3415669</v>
      </c>
    </row>
    <row r="310" spans="1:8" ht="19.5" customHeight="1">
      <c r="A310" s="12" t="s">
        <v>322</v>
      </c>
      <c r="B310" s="11" t="s">
        <v>376</v>
      </c>
      <c r="C310" s="10">
        <v>626691</v>
      </c>
      <c r="D310" s="10">
        <v>2788978</v>
      </c>
      <c r="E310" s="10">
        <v>0</v>
      </c>
      <c r="F310" s="10">
        <v>3415669</v>
      </c>
      <c r="G310" s="10">
        <v>0</v>
      </c>
      <c r="H310" s="10">
        <v>3415669</v>
      </c>
    </row>
    <row r="311" spans="1:8" ht="19.5" customHeight="1">
      <c r="A311" s="15">
        <v>5.4</v>
      </c>
      <c r="B311" s="26" t="s">
        <v>412</v>
      </c>
      <c r="C311" s="14">
        <v>10648876435</v>
      </c>
      <c r="D311" s="14">
        <v>5300904345</v>
      </c>
      <c r="E311" s="14">
        <v>640283772</v>
      </c>
      <c r="F311" s="14">
        <v>15309497008</v>
      </c>
      <c r="G311" s="14">
        <v>0</v>
      </c>
      <c r="H311" s="14">
        <v>15309497008</v>
      </c>
    </row>
    <row r="312" spans="1:8" ht="19.5" customHeight="1">
      <c r="A312" s="15" t="s">
        <v>248</v>
      </c>
      <c r="B312" s="13" t="str">
        <f>VLOOKUP(A312,'[1]Hoja1'!$A$17:$B$380,2,0)</f>
        <v>TRANSFERENCIAS AL SECTOR PRIVADO</v>
      </c>
      <c r="C312" s="14">
        <v>185892288</v>
      </c>
      <c r="D312" s="14">
        <v>33745462</v>
      </c>
      <c r="E312" s="14">
        <v>30619</v>
      </c>
      <c r="F312" s="14">
        <v>219607131</v>
      </c>
      <c r="G312" s="14">
        <v>0</v>
      </c>
      <c r="H312" s="14">
        <v>219607131</v>
      </c>
    </row>
    <row r="313" spans="1:8" ht="19.5" customHeight="1">
      <c r="A313" s="12" t="s">
        <v>249</v>
      </c>
      <c r="B313" s="11" t="str">
        <f>VLOOKUP(A313,'[1]Hoja1'!$A$17:$B$380,2,0)</f>
        <v>Programas con el sector no financiero bajo control nacional</v>
      </c>
      <c r="C313" s="10">
        <v>3458227</v>
      </c>
      <c r="D313" s="10">
        <v>1778469</v>
      </c>
      <c r="E313" s="10">
        <v>14852</v>
      </c>
      <c r="F313" s="10">
        <v>5221844</v>
      </c>
      <c r="G313" s="10">
        <v>0</v>
      </c>
      <c r="H313" s="10">
        <v>5221844</v>
      </c>
    </row>
    <row r="314" spans="1:8" ht="19.5" customHeight="1">
      <c r="A314" s="12" t="s">
        <v>250</v>
      </c>
      <c r="B314" s="11" t="str">
        <f>VLOOKUP(A314,'[1]Hoja1'!$A$17:$B$380,2,0)</f>
        <v>Otros programas</v>
      </c>
      <c r="C314" s="10">
        <v>182434061</v>
      </c>
      <c r="D314" s="10">
        <v>31966993</v>
      </c>
      <c r="E314" s="10">
        <v>15767</v>
      </c>
      <c r="F314" s="10">
        <v>214385287</v>
      </c>
      <c r="G314" s="10">
        <v>0</v>
      </c>
      <c r="H314" s="10">
        <v>214385287</v>
      </c>
    </row>
    <row r="315" spans="1:8" ht="19.5" customHeight="1">
      <c r="A315" s="15" t="s">
        <v>251</v>
      </c>
      <c r="B315" s="13" t="str">
        <f>VLOOKUP(A315,'[1]Hoja1'!$A$17:$B$380,2,0)</f>
        <v>SISTEMA GENERAL DE PARTICIPACIONES</v>
      </c>
      <c r="C315" s="14">
        <v>7332103358</v>
      </c>
      <c r="D315" s="14">
        <v>4099741655</v>
      </c>
      <c r="E315" s="14">
        <v>628830315</v>
      </c>
      <c r="F315" s="14">
        <v>10803014698</v>
      </c>
      <c r="G315" s="14">
        <v>0</v>
      </c>
      <c r="H315" s="14">
        <v>10803014698</v>
      </c>
    </row>
    <row r="316" spans="1:8" ht="19.5" customHeight="1">
      <c r="A316" s="12" t="s">
        <v>252</v>
      </c>
      <c r="B316" s="11" t="str">
        <f>VLOOKUP(A316,'[1]Hoja1'!$A$17:$B$380,2,0)</f>
        <v>Participacion para educacion</v>
      </c>
      <c r="C316" s="10">
        <v>7332103358</v>
      </c>
      <c r="D316" s="10">
        <v>4099741655</v>
      </c>
      <c r="E316" s="10">
        <v>628830315</v>
      </c>
      <c r="F316" s="10">
        <v>10803014698</v>
      </c>
      <c r="G316" s="10">
        <v>0</v>
      </c>
      <c r="H316" s="10">
        <v>10803014698</v>
      </c>
    </row>
    <row r="317" spans="1:8" ht="19.5" customHeight="1">
      <c r="A317" s="15" t="s">
        <v>253</v>
      </c>
      <c r="B317" s="13" t="str">
        <f>VLOOKUP(A317,'[1]Hoja1'!$A$17:$B$380,2,0)</f>
        <v>OTRAS TRANSFERENCIAS</v>
      </c>
      <c r="C317" s="14">
        <v>3130880789</v>
      </c>
      <c r="D317" s="14">
        <v>1167417228</v>
      </c>
      <c r="E317" s="14">
        <v>11422838</v>
      </c>
      <c r="F317" s="14">
        <v>4286875179</v>
      </c>
      <c r="G317" s="14">
        <v>0</v>
      </c>
      <c r="H317" s="14">
        <v>4286875179</v>
      </c>
    </row>
    <row r="318" spans="1:8" ht="19.5" customHeight="1">
      <c r="A318" s="12" t="s">
        <v>254</v>
      </c>
      <c r="B318" s="11" t="str">
        <f>VLOOKUP(A318,'[1]Hoja1'!$A$17:$B$380,2,0)</f>
        <v>Para pago de pensiones y/o cesantias</v>
      </c>
      <c r="C318" s="10">
        <v>1846457121</v>
      </c>
      <c r="D318" s="10">
        <v>718932876</v>
      </c>
      <c r="E318" s="10">
        <v>0</v>
      </c>
      <c r="F318" s="10">
        <v>2565389997</v>
      </c>
      <c r="G318" s="10">
        <v>0</v>
      </c>
      <c r="H318" s="10">
        <v>2565389997</v>
      </c>
    </row>
    <row r="319" spans="1:8" ht="19.5" customHeight="1">
      <c r="A319" s="12" t="s">
        <v>323</v>
      </c>
      <c r="B319" s="11" t="s">
        <v>377</v>
      </c>
      <c r="C319" s="10">
        <v>83287233</v>
      </c>
      <c r="D319" s="10">
        <v>0</v>
      </c>
      <c r="E319" s="10">
        <v>0</v>
      </c>
      <c r="F319" s="10">
        <v>83287233</v>
      </c>
      <c r="G319" s="10">
        <v>0</v>
      </c>
      <c r="H319" s="10">
        <v>83287233</v>
      </c>
    </row>
    <row r="320" spans="1:8" ht="19.5" customHeight="1">
      <c r="A320" s="12" t="s">
        <v>255</v>
      </c>
      <c r="B320" s="11" t="str">
        <f>VLOOKUP(A320,'[1]Hoja1'!$A$17:$B$380,2,0)</f>
        <v>Para gastos de funcionamiento</v>
      </c>
      <c r="C320" s="10">
        <v>1174996542</v>
      </c>
      <c r="D320" s="10">
        <v>436124832</v>
      </c>
      <c r="E320" s="10">
        <v>539363</v>
      </c>
      <c r="F320" s="10">
        <v>1610582011</v>
      </c>
      <c r="G320" s="10">
        <v>0</v>
      </c>
      <c r="H320" s="10">
        <v>1610582011</v>
      </c>
    </row>
    <row r="321" spans="1:8" ht="19.5" customHeight="1">
      <c r="A321" s="12" t="s">
        <v>256</v>
      </c>
      <c r="B321" s="11" t="str">
        <f>VLOOKUP(A321,'[1]Hoja1'!$A$17:$B$380,2,0)</f>
        <v>Para programas de educacion</v>
      </c>
      <c r="C321" s="10">
        <v>26139893</v>
      </c>
      <c r="D321" s="10">
        <v>12359520</v>
      </c>
      <c r="E321" s="10">
        <v>10883475</v>
      </c>
      <c r="F321" s="10">
        <v>27615938</v>
      </c>
      <c r="G321" s="10">
        <v>0</v>
      </c>
      <c r="H321" s="10">
        <v>27615938</v>
      </c>
    </row>
    <row r="322" spans="1:8" ht="19.5" customHeight="1">
      <c r="A322" s="12" t="s">
        <v>257</v>
      </c>
      <c r="B322" s="11" t="str">
        <f>VLOOKUP(A322,'[1]Hoja1'!$A$17:$B$380,2,0)</f>
        <v>Otras transferencias</v>
      </c>
      <c r="C322" s="10">
        <v>0</v>
      </c>
      <c r="D322" s="10">
        <v>0</v>
      </c>
      <c r="E322" s="10">
        <v>0</v>
      </c>
      <c r="F322" s="10">
        <v>0</v>
      </c>
      <c r="G322" s="10">
        <v>0</v>
      </c>
      <c r="H322" s="10">
        <v>0</v>
      </c>
    </row>
    <row r="323" spans="1:8" ht="19.5" customHeight="1">
      <c r="A323" s="15">
        <v>5.5</v>
      </c>
      <c r="B323" s="26" t="s">
        <v>413</v>
      </c>
      <c r="C323" s="14">
        <v>167336723</v>
      </c>
      <c r="D323" s="14">
        <v>207766222</v>
      </c>
      <c r="E323" s="14">
        <v>31147930</v>
      </c>
      <c r="F323" s="14">
        <v>343955015</v>
      </c>
      <c r="G323" s="14">
        <v>0</v>
      </c>
      <c r="H323" s="14">
        <v>343955015</v>
      </c>
    </row>
    <row r="324" spans="1:8" ht="19.5" customHeight="1">
      <c r="A324" s="15" t="s">
        <v>258</v>
      </c>
      <c r="B324" s="13" t="str">
        <f>VLOOKUP(A324,'[1]Hoja1'!$A$17:$B$380,2,0)</f>
        <v>EDUCACION</v>
      </c>
      <c r="C324" s="14">
        <v>144721502</v>
      </c>
      <c r="D324" s="14">
        <v>166784330</v>
      </c>
      <c r="E324" s="14">
        <v>30214793</v>
      </c>
      <c r="F324" s="14">
        <v>281291039</v>
      </c>
      <c r="G324" s="14">
        <v>0</v>
      </c>
      <c r="H324" s="14">
        <v>281291039</v>
      </c>
    </row>
    <row r="325" spans="1:8" ht="19.5" customHeight="1">
      <c r="A325" s="12" t="s">
        <v>324</v>
      </c>
      <c r="B325" s="11" t="s">
        <v>378</v>
      </c>
      <c r="C325" s="10">
        <v>0</v>
      </c>
      <c r="D325" s="10">
        <v>10758</v>
      </c>
      <c r="E325" s="10">
        <v>0</v>
      </c>
      <c r="F325" s="10">
        <v>10758</v>
      </c>
      <c r="G325" s="10">
        <v>0</v>
      </c>
      <c r="H325" s="10">
        <v>10758</v>
      </c>
    </row>
    <row r="326" spans="1:8" ht="19.5" customHeight="1">
      <c r="A326" s="12" t="s">
        <v>325</v>
      </c>
      <c r="B326" s="11" t="s">
        <v>379</v>
      </c>
      <c r="C326" s="10">
        <v>0</v>
      </c>
      <c r="D326" s="10">
        <v>9285</v>
      </c>
      <c r="E326" s="10">
        <v>9285</v>
      </c>
      <c r="F326" s="10">
        <v>0</v>
      </c>
      <c r="G326" s="10">
        <v>0</v>
      </c>
      <c r="H326" s="10">
        <v>0</v>
      </c>
    </row>
    <row r="327" spans="1:8" ht="19.5" customHeight="1">
      <c r="A327" s="12" t="s">
        <v>259</v>
      </c>
      <c r="B327" s="11" t="str">
        <f>VLOOKUP(A327,'[1]Hoja1'!$A$17:$B$380,2,0)</f>
        <v>Generales</v>
      </c>
      <c r="C327" s="10">
        <v>140866550</v>
      </c>
      <c r="D327" s="10">
        <v>166720910</v>
      </c>
      <c r="E327" s="10">
        <v>30205508</v>
      </c>
      <c r="F327" s="10">
        <v>277381952</v>
      </c>
      <c r="G327" s="10">
        <v>0</v>
      </c>
      <c r="H327" s="10">
        <v>277381952</v>
      </c>
    </row>
    <row r="328" spans="1:8" ht="19.5" customHeight="1">
      <c r="A328" s="12" t="s">
        <v>260</v>
      </c>
      <c r="B328" s="11" t="str">
        <f>VLOOKUP(A328,'[1]Hoja1'!$A$17:$B$380,2,0)</f>
        <v>Asignacion de bienes y servicios</v>
      </c>
      <c r="C328" s="10">
        <v>3854952</v>
      </c>
      <c r="D328" s="10">
        <v>43377</v>
      </c>
      <c r="E328" s="10">
        <v>0</v>
      </c>
      <c r="F328" s="10">
        <v>3898329</v>
      </c>
      <c r="G328" s="10">
        <v>0</v>
      </c>
      <c r="H328" s="10">
        <v>3898329</v>
      </c>
    </row>
    <row r="329" spans="1:8" ht="19.5" customHeight="1">
      <c r="A329" s="15" t="s">
        <v>309</v>
      </c>
      <c r="B329" s="13" t="str">
        <f>VLOOKUP(A329,'[1]Hoja1'!$A$17:$B$380,2,0)</f>
        <v>VIVIENDA</v>
      </c>
      <c r="C329" s="14">
        <v>0</v>
      </c>
      <c r="D329" s="14">
        <v>2801</v>
      </c>
      <c r="E329" s="14">
        <v>2801</v>
      </c>
      <c r="F329" s="14">
        <v>0</v>
      </c>
      <c r="G329" s="14">
        <v>0</v>
      </c>
      <c r="H329" s="14">
        <v>0</v>
      </c>
    </row>
    <row r="330" spans="1:8" ht="19.5" customHeight="1">
      <c r="A330" s="12" t="s">
        <v>310</v>
      </c>
      <c r="B330" s="11" t="str">
        <f>VLOOKUP(A330,'[1]Hoja1'!$A$17:$B$380,2,0)</f>
        <v>Generales</v>
      </c>
      <c r="C330" s="10">
        <v>0</v>
      </c>
      <c r="D330" s="10">
        <v>2801</v>
      </c>
      <c r="E330" s="10">
        <v>2801</v>
      </c>
      <c r="F330" s="10">
        <v>0</v>
      </c>
      <c r="G330" s="10">
        <v>0</v>
      </c>
      <c r="H330" s="10">
        <v>0</v>
      </c>
    </row>
    <row r="331" spans="1:8" ht="19.5" customHeight="1">
      <c r="A331" s="15" t="s">
        <v>261</v>
      </c>
      <c r="B331" s="13" t="str">
        <f>VLOOKUP(A331,'[1]Hoja1'!$A$17:$B$380,2,0)</f>
        <v>DESARROLLO COMUNITARIO Y BIENESTAR SOCIAL</v>
      </c>
      <c r="C331" s="14">
        <v>0</v>
      </c>
      <c r="D331" s="14">
        <v>54855</v>
      </c>
      <c r="E331" s="14">
        <v>54855</v>
      </c>
      <c r="F331" s="14">
        <v>0</v>
      </c>
      <c r="G331" s="14">
        <v>0</v>
      </c>
      <c r="H331" s="14">
        <v>0</v>
      </c>
    </row>
    <row r="332" spans="1:8" ht="19.5" customHeight="1">
      <c r="A332" s="12" t="s">
        <v>262</v>
      </c>
      <c r="B332" s="11" t="str">
        <f>VLOOKUP(A332,'[1]Hoja1'!$A$17:$B$380,2,0)</f>
        <v>Generales</v>
      </c>
      <c r="C332" s="10">
        <v>0</v>
      </c>
      <c r="D332" s="10">
        <v>54855</v>
      </c>
      <c r="E332" s="10">
        <v>54855</v>
      </c>
      <c r="F332" s="10">
        <v>0</v>
      </c>
      <c r="G332" s="10">
        <v>0</v>
      </c>
      <c r="H332" s="10">
        <v>0</v>
      </c>
    </row>
    <row r="333" spans="1:8" ht="19.5" customHeight="1">
      <c r="A333" s="15" t="s">
        <v>263</v>
      </c>
      <c r="B333" s="13" t="str">
        <f>VLOOKUP(A333,'[1]Hoja1'!$A$17:$B$380,2,0)</f>
        <v>SUBSDIDIOS ASIGNADOS</v>
      </c>
      <c r="C333" s="14">
        <v>22615221</v>
      </c>
      <c r="D333" s="14">
        <v>40924236</v>
      </c>
      <c r="E333" s="14">
        <v>875481</v>
      </c>
      <c r="F333" s="14">
        <v>62663976</v>
      </c>
      <c r="G333" s="14">
        <v>0</v>
      </c>
      <c r="H333" s="14">
        <v>62663976</v>
      </c>
    </row>
    <row r="334" spans="1:8" ht="19.5" customHeight="1">
      <c r="A334" s="12" t="s">
        <v>335</v>
      </c>
      <c r="B334" s="11" t="s">
        <v>380</v>
      </c>
      <c r="C334" s="10">
        <v>0</v>
      </c>
      <c r="D334" s="10">
        <v>144805</v>
      </c>
      <c r="E334" s="10">
        <v>144805</v>
      </c>
      <c r="F334" s="10">
        <v>0</v>
      </c>
      <c r="G334" s="10">
        <v>0</v>
      </c>
      <c r="H334" s="10">
        <v>0</v>
      </c>
    </row>
    <row r="335" spans="1:8" ht="19.5" customHeight="1">
      <c r="A335" s="12" t="s">
        <v>264</v>
      </c>
      <c r="B335" s="11" t="str">
        <f>VLOOKUP(A335,'[1]Hoja1'!$A$17:$B$380,2,0)</f>
        <v>Para educacion</v>
      </c>
      <c r="C335" s="10">
        <v>22615221</v>
      </c>
      <c r="D335" s="10">
        <v>40779431</v>
      </c>
      <c r="E335" s="10">
        <v>730676</v>
      </c>
      <c r="F335" s="10">
        <v>62663976</v>
      </c>
      <c r="G335" s="10">
        <v>0</v>
      </c>
      <c r="H335" s="10">
        <v>62663976</v>
      </c>
    </row>
    <row r="336" spans="1:8" ht="19.5" customHeight="1">
      <c r="A336" s="15">
        <v>5.7</v>
      </c>
      <c r="B336" s="26" t="s">
        <v>407</v>
      </c>
      <c r="C336" s="14">
        <v>13153355</v>
      </c>
      <c r="D336" s="14">
        <v>4295872</v>
      </c>
      <c r="E336" s="14">
        <v>1313596</v>
      </c>
      <c r="F336" s="14">
        <v>16135631</v>
      </c>
      <c r="G336" s="14">
        <v>0</v>
      </c>
      <c r="H336" s="14">
        <v>16135631</v>
      </c>
    </row>
    <row r="337" spans="1:8" ht="19.5" customHeight="1">
      <c r="A337" s="15" t="s">
        <v>311</v>
      </c>
      <c r="B337" s="13" t="str">
        <f>VLOOKUP(A337,'[1]Hoja1'!$A$17:$B$380,2,0)</f>
        <v>FONDOS ENTREGADOS</v>
      </c>
      <c r="C337" s="14">
        <v>10352899</v>
      </c>
      <c r="D337" s="14">
        <v>794419</v>
      </c>
      <c r="E337" s="14">
        <v>712470</v>
      </c>
      <c r="F337" s="14">
        <v>10434848</v>
      </c>
      <c r="G337" s="14">
        <v>0</v>
      </c>
      <c r="H337" s="14">
        <v>10434848</v>
      </c>
    </row>
    <row r="338" spans="1:8" ht="19.5" customHeight="1">
      <c r="A338" s="12" t="s">
        <v>312</v>
      </c>
      <c r="B338" s="11" t="str">
        <f>VLOOKUP(A338,'[1]Hoja1'!$A$17:$B$380,2,0)</f>
        <v>Inversion</v>
      </c>
      <c r="C338" s="10">
        <v>10352899</v>
      </c>
      <c r="D338" s="10">
        <v>794419</v>
      </c>
      <c r="E338" s="10">
        <v>712470</v>
      </c>
      <c r="F338" s="10">
        <v>10434848</v>
      </c>
      <c r="G338" s="10">
        <v>0</v>
      </c>
      <c r="H338" s="10">
        <v>10434848</v>
      </c>
    </row>
    <row r="339" spans="1:8" ht="19.5" customHeight="1">
      <c r="A339" s="15" t="s">
        <v>265</v>
      </c>
      <c r="B339" s="13" t="str">
        <f>VLOOKUP(A339,'[1]Hoja1'!$A$17:$B$380,2,0)</f>
        <v>OPERACIONES DE ENLACE</v>
      </c>
      <c r="C339" s="14">
        <v>2800456</v>
      </c>
      <c r="D339" s="14">
        <v>3501453</v>
      </c>
      <c r="E339" s="14">
        <v>601126</v>
      </c>
      <c r="F339" s="14">
        <v>5700783</v>
      </c>
      <c r="G339" s="14">
        <v>0</v>
      </c>
      <c r="H339" s="14">
        <v>5700783</v>
      </c>
    </row>
    <row r="340" spans="1:8" ht="19.5" customHeight="1">
      <c r="A340" s="12" t="s">
        <v>266</v>
      </c>
      <c r="B340" s="11" t="str">
        <f>VLOOKUP(A340,'[1]Hoja1'!$A$17:$B$380,2,0)</f>
        <v>Recaudos</v>
      </c>
      <c r="C340" s="10">
        <v>2800456</v>
      </c>
      <c r="D340" s="10">
        <v>3501453</v>
      </c>
      <c r="E340" s="10">
        <v>601126</v>
      </c>
      <c r="F340" s="10">
        <v>5700783</v>
      </c>
      <c r="G340" s="10">
        <v>0</v>
      </c>
      <c r="H340" s="10">
        <v>5700783</v>
      </c>
    </row>
    <row r="341" spans="1:8" ht="19.5" customHeight="1">
      <c r="A341" s="15">
        <v>5.8</v>
      </c>
      <c r="B341" s="26" t="s">
        <v>414</v>
      </c>
      <c r="C341" s="14">
        <v>-3000306</v>
      </c>
      <c r="D341" s="14">
        <v>596778</v>
      </c>
      <c r="E341" s="14">
        <v>13105571</v>
      </c>
      <c r="F341" s="14">
        <v>-15509099</v>
      </c>
      <c r="G341" s="14">
        <v>0</v>
      </c>
      <c r="H341" s="14">
        <v>-15509099</v>
      </c>
    </row>
    <row r="342" spans="1:8" ht="19.5" customHeight="1">
      <c r="A342" s="15" t="s">
        <v>267</v>
      </c>
      <c r="B342" s="13" t="str">
        <f>VLOOKUP(A342,'[1]Hoja1'!$A$17:$B$380,2,0)</f>
        <v>EXTRAORDINARIOS</v>
      </c>
      <c r="C342" s="14">
        <v>1</v>
      </c>
      <c r="D342" s="14">
        <v>0</v>
      </c>
      <c r="E342" s="14">
        <v>1</v>
      </c>
      <c r="F342" s="14">
        <v>0</v>
      </c>
      <c r="G342" s="14">
        <v>0</v>
      </c>
      <c r="H342" s="14">
        <v>0</v>
      </c>
    </row>
    <row r="343" spans="1:8" ht="19.5" customHeight="1">
      <c r="A343" s="12" t="s">
        <v>268</v>
      </c>
      <c r="B343" s="11" t="str">
        <f>VLOOKUP(A343,'[1]Hoja1'!$A$17:$B$380,2,0)</f>
        <v>Ajustes o mermas sin responsabilidad</v>
      </c>
      <c r="C343" s="10">
        <v>1</v>
      </c>
      <c r="D343" s="10">
        <v>0</v>
      </c>
      <c r="E343" s="10">
        <v>1</v>
      </c>
      <c r="F343" s="10">
        <v>0</v>
      </c>
      <c r="G343" s="10">
        <v>0</v>
      </c>
      <c r="H343" s="10">
        <v>0</v>
      </c>
    </row>
    <row r="344" spans="1:8" ht="19.5" customHeight="1">
      <c r="A344" s="15" t="s">
        <v>326</v>
      </c>
      <c r="B344" s="13" t="s">
        <v>381</v>
      </c>
      <c r="C344" s="14">
        <v>2652</v>
      </c>
      <c r="D344" s="14">
        <v>38</v>
      </c>
      <c r="E344" s="14">
        <v>0</v>
      </c>
      <c r="F344" s="14">
        <v>2690</v>
      </c>
      <c r="G344" s="14">
        <v>0</v>
      </c>
      <c r="H344" s="14">
        <v>2690</v>
      </c>
    </row>
    <row r="345" spans="1:8" ht="19.5" customHeight="1">
      <c r="A345" s="12" t="s">
        <v>327</v>
      </c>
      <c r="B345" s="11" t="s">
        <v>382</v>
      </c>
      <c r="C345" s="10">
        <v>2652</v>
      </c>
      <c r="D345" s="10">
        <v>38</v>
      </c>
      <c r="E345" s="10">
        <v>0</v>
      </c>
      <c r="F345" s="10">
        <v>2690</v>
      </c>
      <c r="G345" s="10">
        <v>0</v>
      </c>
      <c r="H345" s="10">
        <v>2690</v>
      </c>
    </row>
    <row r="346" spans="1:8" ht="19.5" customHeight="1">
      <c r="A346" s="15" t="s">
        <v>269</v>
      </c>
      <c r="B346" s="13" t="str">
        <f>VLOOKUP(A346,'[1]Hoja1'!$A$17:$B$380,2,0)</f>
        <v>AJUSTE DE EJERCICIOS ANTERIORES</v>
      </c>
      <c r="C346" s="14">
        <v>-3002959</v>
      </c>
      <c r="D346" s="14">
        <v>596740</v>
      </c>
      <c r="E346" s="14">
        <v>13105570</v>
      </c>
      <c r="F346" s="14">
        <v>-15511789</v>
      </c>
      <c r="G346" s="14">
        <v>0</v>
      </c>
      <c r="H346" s="14">
        <v>-15511789</v>
      </c>
    </row>
    <row r="347" spans="1:8" ht="19.5" customHeight="1">
      <c r="A347" s="12" t="s">
        <v>270</v>
      </c>
      <c r="B347" s="11" t="str">
        <f>VLOOKUP(A347,'[1]Hoja1'!$A$17:$B$380,2,0)</f>
        <v>Gastos de administracion</v>
      </c>
      <c r="C347" s="10">
        <v>-45965</v>
      </c>
      <c r="D347" s="10">
        <v>21725</v>
      </c>
      <c r="E347" s="10">
        <v>1800</v>
      </c>
      <c r="F347" s="10">
        <v>-26040</v>
      </c>
      <c r="G347" s="10">
        <v>0</v>
      </c>
      <c r="H347" s="10">
        <v>-26040</v>
      </c>
    </row>
    <row r="348" spans="1:8" ht="19.5" customHeight="1">
      <c r="A348" s="12" t="s">
        <v>271</v>
      </c>
      <c r="B348" s="11" t="str">
        <f>VLOOKUP(A348,'[1]Hoja1'!$A$17:$B$380,2,0)</f>
        <v>Gasto publico social</v>
      </c>
      <c r="C348" s="10">
        <v>-2718188</v>
      </c>
      <c r="D348" s="10">
        <v>575015</v>
      </c>
      <c r="E348" s="10">
        <v>13103770</v>
      </c>
      <c r="F348" s="10">
        <v>-15246943</v>
      </c>
      <c r="G348" s="10">
        <v>0</v>
      </c>
      <c r="H348" s="10">
        <v>-15246943</v>
      </c>
    </row>
    <row r="349" spans="1:8" ht="19.5" customHeight="1">
      <c r="A349" s="12" t="s">
        <v>306</v>
      </c>
      <c r="B349" s="11" t="str">
        <f>VLOOKUP(A349,'[1]Hoja1'!$A$17:$B$380,2,0)</f>
        <v>Otros gastos</v>
      </c>
      <c r="C349" s="10">
        <v>-238806</v>
      </c>
      <c r="D349" s="10">
        <v>0</v>
      </c>
      <c r="E349" s="10">
        <v>0</v>
      </c>
      <c r="F349" s="10">
        <v>-238806</v>
      </c>
      <c r="G349" s="10">
        <v>0</v>
      </c>
      <c r="H349" s="10">
        <v>-238806</v>
      </c>
    </row>
    <row r="350" spans="1:8" ht="19.5" customHeight="1">
      <c r="A350" s="15">
        <v>8</v>
      </c>
      <c r="B350" s="26" t="s">
        <v>415</v>
      </c>
      <c r="C350" s="14">
        <v>0</v>
      </c>
      <c r="D350" s="14">
        <v>615600</v>
      </c>
      <c r="E350" s="14">
        <v>615600</v>
      </c>
      <c r="F350" s="14">
        <v>0</v>
      </c>
      <c r="G350" s="14">
        <v>0</v>
      </c>
      <c r="H350" s="14">
        <v>0</v>
      </c>
    </row>
    <row r="351" spans="1:8" ht="19.5" customHeight="1">
      <c r="A351" s="15">
        <v>8.1</v>
      </c>
      <c r="B351" s="26" t="s">
        <v>416</v>
      </c>
      <c r="C351" s="14">
        <v>12688190</v>
      </c>
      <c r="D351" s="14">
        <v>857</v>
      </c>
      <c r="E351" s="14">
        <v>614743</v>
      </c>
      <c r="F351" s="14">
        <v>12074304</v>
      </c>
      <c r="G351" s="14">
        <v>0</v>
      </c>
      <c r="H351" s="14">
        <v>12074304</v>
      </c>
    </row>
    <row r="352" spans="1:8" ht="19.5" customHeight="1">
      <c r="A352" s="15" t="s">
        <v>272</v>
      </c>
      <c r="B352" s="13" t="str">
        <f>VLOOKUP(A352,'[1]Hoja1'!$A$17:$B$380,2,0)</f>
        <v>OTROS DERECHOS CONTINGENTES</v>
      </c>
      <c r="C352" s="14">
        <v>12688190</v>
      </c>
      <c r="D352" s="14">
        <v>857</v>
      </c>
      <c r="E352" s="14">
        <v>614743</v>
      </c>
      <c r="F352" s="14">
        <v>12074304</v>
      </c>
      <c r="G352" s="14">
        <v>0</v>
      </c>
      <c r="H352" s="14">
        <v>12074304</v>
      </c>
    </row>
    <row r="353" spans="1:8" ht="19.5" customHeight="1">
      <c r="A353" s="12" t="s">
        <v>273</v>
      </c>
      <c r="B353" s="11" t="str">
        <f>VLOOKUP(A353,'[1]Hoja1'!$A$17:$B$380,2,0)</f>
        <v>Intereses de mora</v>
      </c>
      <c r="C353" s="10">
        <v>12481300</v>
      </c>
      <c r="D353" s="10">
        <v>857</v>
      </c>
      <c r="E353" s="10">
        <v>614743</v>
      </c>
      <c r="F353" s="10">
        <v>11867414</v>
      </c>
      <c r="G353" s="10">
        <v>0</v>
      </c>
      <c r="H353" s="10">
        <v>11867414</v>
      </c>
    </row>
    <row r="354" spans="1:8" ht="19.5" customHeight="1">
      <c r="A354" s="12" t="s">
        <v>307</v>
      </c>
      <c r="B354" s="11" t="str">
        <f>VLOOKUP(A354,'[1]Hoja1'!$A$17:$B$380,2,0)</f>
        <v>Otros derechos contingentes</v>
      </c>
      <c r="C354" s="10">
        <v>206890</v>
      </c>
      <c r="D354" s="10">
        <v>0</v>
      </c>
      <c r="E354" s="10">
        <v>0</v>
      </c>
      <c r="F354" s="10">
        <v>206890</v>
      </c>
      <c r="G354" s="10">
        <v>0</v>
      </c>
      <c r="H354" s="10">
        <v>206890</v>
      </c>
    </row>
    <row r="355" spans="1:8" ht="19.5" customHeight="1">
      <c r="A355" s="15">
        <v>8.3</v>
      </c>
      <c r="B355" s="26" t="s">
        <v>417</v>
      </c>
      <c r="C355" s="14">
        <v>250604377</v>
      </c>
      <c r="D355" s="14">
        <v>0</v>
      </c>
      <c r="E355" s="14">
        <v>0</v>
      </c>
      <c r="F355" s="14">
        <v>250604377</v>
      </c>
      <c r="G355" s="14">
        <v>0</v>
      </c>
      <c r="H355" s="14">
        <v>250604377</v>
      </c>
    </row>
    <row r="356" spans="1:8" ht="19.5" customHeight="1">
      <c r="A356" s="15" t="s">
        <v>274</v>
      </c>
      <c r="B356" s="13" t="str">
        <f>VLOOKUP(A356,'[1]Hoja1'!$A$17:$B$380,2,0)</f>
        <v>BIENES ENTREGADOS A TERCEROS</v>
      </c>
      <c r="C356" s="14">
        <v>110000</v>
      </c>
      <c r="D356" s="14">
        <v>0</v>
      </c>
      <c r="E356" s="14">
        <v>0</v>
      </c>
      <c r="F356" s="14">
        <v>110000</v>
      </c>
      <c r="G356" s="14">
        <v>0</v>
      </c>
      <c r="H356" s="14">
        <v>110000</v>
      </c>
    </row>
    <row r="357" spans="1:8" ht="19.5" customHeight="1">
      <c r="A357" s="12" t="s">
        <v>275</v>
      </c>
      <c r="B357" s="11" t="str">
        <f>VLOOKUP(A357,'[1]Hoja1'!$A$17:$B$380,2,0)</f>
        <v>Propiedades, planta y equipo</v>
      </c>
      <c r="C357" s="10">
        <v>110000</v>
      </c>
      <c r="D357" s="10">
        <v>0</v>
      </c>
      <c r="E357" s="10">
        <v>0</v>
      </c>
      <c r="F357" s="10">
        <v>110000</v>
      </c>
      <c r="G357" s="10">
        <v>0</v>
      </c>
      <c r="H357" s="10">
        <v>110000</v>
      </c>
    </row>
    <row r="358" spans="1:8" ht="19.5" customHeight="1">
      <c r="A358" s="15" t="s">
        <v>276</v>
      </c>
      <c r="B358" s="13" t="str">
        <f>VLOOKUP(A358,'[1]Hoja1'!$A$17:$B$380,2,0)</f>
        <v>EJECUCION DE PROYECTOS DE INVERSION</v>
      </c>
      <c r="C358" s="14">
        <v>250459326</v>
      </c>
      <c r="D358" s="14">
        <v>0</v>
      </c>
      <c r="E358" s="14">
        <v>0</v>
      </c>
      <c r="F358" s="14">
        <v>250459326</v>
      </c>
      <c r="G358" s="14">
        <v>0</v>
      </c>
      <c r="H358" s="14">
        <v>250459326</v>
      </c>
    </row>
    <row r="359" spans="1:8" ht="19.5" customHeight="1">
      <c r="A359" s="12" t="s">
        <v>277</v>
      </c>
      <c r="B359" s="11" t="str">
        <f>VLOOKUP(A359,'[1]Hoja1'!$A$17:$B$380,2,0)</f>
        <v>Activos</v>
      </c>
      <c r="C359" s="10">
        <v>160162947</v>
      </c>
      <c r="D359" s="10">
        <v>0</v>
      </c>
      <c r="E359" s="10">
        <v>0</v>
      </c>
      <c r="F359" s="10">
        <v>160162947</v>
      </c>
      <c r="G359" s="10">
        <v>0</v>
      </c>
      <c r="H359" s="10">
        <v>160162947</v>
      </c>
    </row>
    <row r="360" spans="1:8" ht="19.5" customHeight="1">
      <c r="A360" s="12" t="s">
        <v>278</v>
      </c>
      <c r="B360" s="11" t="str">
        <f>VLOOKUP(A360,'[1]Hoja1'!$A$17:$B$380,2,0)</f>
        <v>Gastos</v>
      </c>
      <c r="C360" s="10">
        <v>90296379</v>
      </c>
      <c r="D360" s="10">
        <v>0</v>
      </c>
      <c r="E360" s="10">
        <v>0</v>
      </c>
      <c r="F360" s="10">
        <v>90296379</v>
      </c>
      <c r="G360" s="10">
        <v>0</v>
      </c>
      <c r="H360" s="10">
        <v>90296379</v>
      </c>
    </row>
    <row r="361" spans="1:8" ht="19.5" customHeight="1">
      <c r="A361" s="15" t="s">
        <v>279</v>
      </c>
      <c r="B361" s="13" t="str">
        <f>VLOOKUP(A361,'[1]Hoja1'!$A$17:$B$380,2,0)</f>
        <v>RESPONSABILIDADES EN PROCESO</v>
      </c>
      <c r="C361" s="14">
        <v>35051</v>
      </c>
      <c r="D361" s="14">
        <v>0</v>
      </c>
      <c r="E361" s="14">
        <v>0</v>
      </c>
      <c r="F361" s="14">
        <v>35051</v>
      </c>
      <c r="G361" s="14">
        <v>0</v>
      </c>
      <c r="H361" s="14">
        <v>35051</v>
      </c>
    </row>
    <row r="362" spans="1:8" ht="19.5" customHeight="1">
      <c r="A362" s="12" t="s">
        <v>280</v>
      </c>
      <c r="B362" s="11" t="str">
        <f>VLOOKUP(A362,'[1]Hoja1'!$A$17:$B$380,2,0)</f>
        <v>Internas</v>
      </c>
      <c r="C362" s="10">
        <v>35051</v>
      </c>
      <c r="D362" s="10">
        <v>0</v>
      </c>
      <c r="E362" s="10">
        <v>0</v>
      </c>
      <c r="F362" s="10">
        <v>35051</v>
      </c>
      <c r="G362" s="10">
        <v>0</v>
      </c>
      <c r="H362" s="10">
        <v>35051</v>
      </c>
    </row>
    <row r="363" spans="1:8" ht="19.5" customHeight="1">
      <c r="A363" s="15">
        <v>8.9</v>
      </c>
      <c r="B363" s="26" t="s">
        <v>418</v>
      </c>
      <c r="C363" s="14">
        <v>-263292567</v>
      </c>
      <c r="D363" s="14">
        <v>614743</v>
      </c>
      <c r="E363" s="14">
        <v>857</v>
      </c>
      <c r="F363" s="14">
        <v>-262678681</v>
      </c>
      <c r="G363" s="14">
        <v>0</v>
      </c>
      <c r="H363" s="14">
        <v>-262678681</v>
      </c>
    </row>
    <row r="364" spans="1:8" ht="19.5" customHeight="1">
      <c r="A364" s="15" t="s">
        <v>281</v>
      </c>
      <c r="B364" s="13" t="str">
        <f>VLOOKUP(A364,'[1]Hoja1'!$A$17:$B$380,2,0)</f>
        <v>DERECHOS CONTINGENTES POR CONTRA (CR)</v>
      </c>
      <c r="C364" s="14">
        <v>-12688190</v>
      </c>
      <c r="D364" s="14">
        <v>614743</v>
      </c>
      <c r="E364" s="14">
        <v>857</v>
      </c>
      <c r="F364" s="14">
        <v>-12074304</v>
      </c>
      <c r="G364" s="14">
        <v>0</v>
      </c>
      <c r="H364" s="14">
        <v>-12074304</v>
      </c>
    </row>
    <row r="365" spans="1:8" ht="19.5" customHeight="1">
      <c r="A365" s="12" t="s">
        <v>282</v>
      </c>
      <c r="B365" s="11" t="str">
        <f>VLOOKUP(A365,'[1]Hoja1'!$A$17:$B$380,2,0)</f>
        <v>Otros derechos contingentes</v>
      </c>
      <c r="C365" s="10">
        <v>-12688190</v>
      </c>
      <c r="D365" s="10">
        <v>614743</v>
      </c>
      <c r="E365" s="10">
        <v>857</v>
      </c>
      <c r="F365" s="10">
        <v>-12074304</v>
      </c>
      <c r="G365" s="10">
        <v>0</v>
      </c>
      <c r="H365" s="10">
        <v>-12074304</v>
      </c>
    </row>
    <row r="366" spans="1:8" ht="19.5" customHeight="1">
      <c r="A366" s="15" t="s">
        <v>283</v>
      </c>
      <c r="B366" s="13" t="str">
        <f>VLOOKUP(A366,'[1]Hoja1'!$A$17:$B$380,2,0)</f>
        <v>DEUDORAS DE CONTROL POR CONTRA (CR)</v>
      </c>
      <c r="C366" s="14">
        <v>-250604377</v>
      </c>
      <c r="D366" s="14">
        <v>0</v>
      </c>
      <c r="E366" s="14">
        <v>0</v>
      </c>
      <c r="F366" s="14">
        <v>-250604377</v>
      </c>
      <c r="G366" s="14">
        <v>0</v>
      </c>
      <c r="H366" s="14">
        <v>-250604377</v>
      </c>
    </row>
    <row r="367" spans="1:8" ht="19.5" customHeight="1">
      <c r="A367" s="12" t="s">
        <v>284</v>
      </c>
      <c r="B367" s="11" t="str">
        <f>VLOOKUP(A367,'[1]Hoja1'!$A$17:$B$380,2,0)</f>
        <v>Ejecucion de proyectos de inversion</v>
      </c>
      <c r="C367" s="10">
        <v>-250459326</v>
      </c>
      <c r="D367" s="10">
        <v>0</v>
      </c>
      <c r="E367" s="10">
        <v>0</v>
      </c>
      <c r="F367" s="10">
        <v>-250459326</v>
      </c>
      <c r="G367" s="10">
        <v>0</v>
      </c>
      <c r="H367" s="10">
        <v>-250459326</v>
      </c>
    </row>
    <row r="368" spans="1:8" ht="19.5" customHeight="1">
      <c r="A368" s="12" t="s">
        <v>285</v>
      </c>
      <c r="B368" s="11" t="str">
        <f>VLOOKUP(A368,'[1]Hoja1'!$A$17:$B$380,2,0)</f>
        <v>Bienes entregados a terceros</v>
      </c>
      <c r="C368" s="10">
        <v>-110000</v>
      </c>
      <c r="D368" s="10">
        <v>0</v>
      </c>
      <c r="E368" s="10">
        <v>0</v>
      </c>
      <c r="F368" s="10">
        <v>-110000</v>
      </c>
      <c r="G368" s="10">
        <v>0</v>
      </c>
      <c r="H368" s="10">
        <v>-110000</v>
      </c>
    </row>
    <row r="369" spans="1:8" ht="19.5" customHeight="1">
      <c r="A369" s="12" t="s">
        <v>286</v>
      </c>
      <c r="B369" s="11" t="str">
        <f>VLOOKUP(A369,'[1]Hoja1'!$A$17:$B$380,2,0)</f>
        <v>Responsabilidades en proceso</v>
      </c>
      <c r="C369" s="10">
        <v>-35051</v>
      </c>
      <c r="D369" s="10">
        <v>0</v>
      </c>
      <c r="E369" s="10">
        <v>0</v>
      </c>
      <c r="F369" s="10">
        <v>-35051</v>
      </c>
      <c r="G369" s="10">
        <v>0</v>
      </c>
      <c r="H369" s="10">
        <v>-35051</v>
      </c>
    </row>
    <row r="370" spans="1:8" ht="19.5" customHeight="1">
      <c r="A370" s="15">
        <v>9</v>
      </c>
      <c r="B370" s="26" t="s">
        <v>419</v>
      </c>
      <c r="C370" s="14">
        <v>0</v>
      </c>
      <c r="D370" s="14">
        <v>117977219</v>
      </c>
      <c r="E370" s="14">
        <v>117977219</v>
      </c>
      <c r="F370" s="14">
        <v>0</v>
      </c>
      <c r="G370" s="14">
        <v>0</v>
      </c>
      <c r="H370" s="14">
        <v>0</v>
      </c>
    </row>
    <row r="371" spans="1:8" ht="19.5" customHeight="1">
      <c r="A371" s="15">
        <v>9.1</v>
      </c>
      <c r="B371" s="26" t="s">
        <v>420</v>
      </c>
      <c r="C371" s="14">
        <v>1823556861</v>
      </c>
      <c r="D371" s="14">
        <v>21940517</v>
      </c>
      <c r="E371" s="14">
        <v>96036702</v>
      </c>
      <c r="F371" s="14">
        <v>1897653046</v>
      </c>
      <c r="G371" s="14">
        <v>0</v>
      </c>
      <c r="H371" s="14">
        <v>1897653046</v>
      </c>
    </row>
    <row r="372" spans="1:8" ht="19.5" customHeight="1">
      <c r="A372" s="15" t="s">
        <v>287</v>
      </c>
      <c r="B372" s="13" t="str">
        <f>VLOOKUP(A372,'[1]Hoja1'!$A$17:$B$380,2,0)</f>
        <v>LITIGIOS Y MECANISMOS ALTERNATIVOS DE SOLUCIÓN DE CONFLICTOS</v>
      </c>
      <c r="C372" s="14">
        <v>1823556861</v>
      </c>
      <c r="D372" s="14">
        <v>21940517</v>
      </c>
      <c r="E372" s="14">
        <v>96036702</v>
      </c>
      <c r="F372" s="14">
        <v>1897653046</v>
      </c>
      <c r="G372" s="14">
        <v>0</v>
      </c>
      <c r="H372" s="14">
        <v>1897653046</v>
      </c>
    </row>
    <row r="373" spans="1:8" ht="19.5" customHeight="1">
      <c r="A373" s="12" t="s">
        <v>288</v>
      </c>
      <c r="B373" s="11" t="str">
        <f>VLOOKUP(A373,'[1]Hoja1'!$A$17:$B$380,2,0)</f>
        <v>Laborales</v>
      </c>
      <c r="C373" s="10">
        <v>1905118</v>
      </c>
      <c r="D373" s="10">
        <v>632809</v>
      </c>
      <c r="E373" s="10">
        <v>0</v>
      </c>
      <c r="F373" s="10">
        <v>1272309</v>
      </c>
      <c r="G373" s="10">
        <v>0</v>
      </c>
      <c r="H373" s="10">
        <v>1272309</v>
      </c>
    </row>
    <row r="374" spans="1:8" ht="19.5" customHeight="1">
      <c r="A374" s="12" t="s">
        <v>289</v>
      </c>
      <c r="B374" s="11" t="str">
        <f>VLOOKUP(A374,'[1]Hoja1'!$A$17:$B$380,2,0)</f>
        <v>Administrativos</v>
      </c>
      <c r="C374" s="10">
        <v>175803592</v>
      </c>
      <c r="D374" s="10">
        <v>0</v>
      </c>
      <c r="E374" s="10">
        <v>96036702</v>
      </c>
      <c r="F374" s="10">
        <v>271840294</v>
      </c>
      <c r="G374" s="10">
        <v>0</v>
      </c>
      <c r="H374" s="10">
        <v>271840294</v>
      </c>
    </row>
    <row r="375" spans="1:8" ht="19.5" customHeight="1">
      <c r="A375" s="12" t="s">
        <v>290</v>
      </c>
      <c r="B375" s="11" t="str">
        <f>VLOOKUP(A375,'[1]Hoja1'!$A$17:$B$380,2,0)</f>
        <v>Otros litigios y mecanismos alternativos de solución de conflictos</v>
      </c>
      <c r="C375" s="10">
        <v>1645848151</v>
      </c>
      <c r="D375" s="10">
        <v>21307708</v>
      </c>
      <c r="E375" s="10">
        <v>0</v>
      </c>
      <c r="F375" s="10">
        <v>1624540443</v>
      </c>
      <c r="G375" s="10">
        <v>0</v>
      </c>
      <c r="H375" s="10">
        <v>1624540443</v>
      </c>
    </row>
    <row r="376" spans="1:8" ht="19.5" customHeight="1">
      <c r="A376" s="15">
        <v>9.3</v>
      </c>
      <c r="B376" s="26" t="s">
        <v>421</v>
      </c>
      <c r="C376" s="14">
        <v>250897005</v>
      </c>
      <c r="D376" s="14">
        <v>0</v>
      </c>
      <c r="E376" s="14">
        <v>0</v>
      </c>
      <c r="F376" s="14">
        <v>250897005</v>
      </c>
      <c r="G376" s="14">
        <v>0</v>
      </c>
      <c r="H376" s="14">
        <v>250897005</v>
      </c>
    </row>
    <row r="377" spans="1:8" ht="19.5" customHeight="1">
      <c r="A377" s="15" t="s">
        <v>291</v>
      </c>
      <c r="B377" s="13" t="str">
        <f>VLOOKUP(A377,'[1]Hoja1'!$A$17:$B$380,2,0)</f>
        <v>BIENES RECIBIDOS DE TERCEROS</v>
      </c>
      <c r="C377" s="14">
        <v>99137</v>
      </c>
      <c r="D377" s="14">
        <v>0</v>
      </c>
      <c r="E377" s="14">
        <v>0</v>
      </c>
      <c r="F377" s="14">
        <v>99137</v>
      </c>
      <c r="G377" s="14">
        <v>0</v>
      </c>
      <c r="H377" s="14">
        <v>99137</v>
      </c>
    </row>
    <row r="378" spans="1:8" ht="19.5" customHeight="1">
      <c r="A378" s="12" t="s">
        <v>292</v>
      </c>
      <c r="B378" s="11" t="str">
        <f>VLOOKUP(A378,'[1]Hoja1'!$A$17:$B$380,2,0)</f>
        <v>Propiedades, planta y equipo</v>
      </c>
      <c r="C378" s="10">
        <v>99137</v>
      </c>
      <c r="D378" s="10">
        <v>0</v>
      </c>
      <c r="E378" s="10">
        <v>0</v>
      </c>
      <c r="F378" s="10">
        <v>99137</v>
      </c>
      <c r="G378" s="10">
        <v>0</v>
      </c>
      <c r="H378" s="10">
        <v>99137</v>
      </c>
    </row>
    <row r="379" spans="1:8" ht="19.5" customHeight="1">
      <c r="A379" s="15" t="s">
        <v>293</v>
      </c>
      <c r="B379" s="13" t="str">
        <f>VLOOKUP(A379,'[1]Hoja1'!$A$17:$B$380,2,0)</f>
        <v>EJECUCIÓN DE PROYECTOS DE INVERSIÓN</v>
      </c>
      <c r="C379" s="14">
        <v>250797868</v>
      </c>
      <c r="D379" s="14">
        <v>0</v>
      </c>
      <c r="E379" s="14">
        <v>0</v>
      </c>
      <c r="F379" s="14">
        <v>250797868</v>
      </c>
      <c r="G379" s="14">
        <v>0</v>
      </c>
      <c r="H379" s="14">
        <v>250797868</v>
      </c>
    </row>
    <row r="380" spans="1:8" ht="19.5" customHeight="1">
      <c r="A380" s="12" t="s">
        <v>294</v>
      </c>
      <c r="B380" s="11" t="str">
        <f>VLOOKUP(A380,'[1]Hoja1'!$A$17:$B$380,2,0)</f>
        <v>Pasivos</v>
      </c>
      <c r="C380" s="10">
        <v>92521892</v>
      </c>
      <c r="D380" s="10">
        <v>0</v>
      </c>
      <c r="E380" s="10">
        <v>0</v>
      </c>
      <c r="F380" s="10">
        <v>92521892</v>
      </c>
      <c r="G380" s="10">
        <v>0</v>
      </c>
      <c r="H380" s="10">
        <v>92521892</v>
      </c>
    </row>
    <row r="381" spans="1:8" ht="19.5" customHeight="1">
      <c r="A381" s="12" t="s">
        <v>295</v>
      </c>
      <c r="B381" s="11" t="str">
        <f>VLOOKUP(A381,'[1]Hoja1'!$A$17:$B$380,2,0)</f>
        <v>Ingresos</v>
      </c>
      <c r="C381" s="10">
        <v>158275976</v>
      </c>
      <c r="D381" s="10">
        <v>0</v>
      </c>
      <c r="E381" s="10">
        <v>0</v>
      </c>
      <c r="F381" s="10">
        <v>158275976</v>
      </c>
      <c r="G381" s="10">
        <v>0</v>
      </c>
      <c r="H381" s="10">
        <v>158275976</v>
      </c>
    </row>
    <row r="382" spans="1:8" ht="19.5" customHeight="1">
      <c r="A382" s="15">
        <v>9.9</v>
      </c>
      <c r="B382" s="26" t="s">
        <v>422</v>
      </c>
      <c r="C382" s="14">
        <v>-2074453866</v>
      </c>
      <c r="D382" s="14">
        <v>96036702</v>
      </c>
      <c r="E382" s="14">
        <v>21940517</v>
      </c>
      <c r="F382" s="14">
        <v>-2148550051</v>
      </c>
      <c r="G382" s="14">
        <v>0</v>
      </c>
      <c r="H382" s="14">
        <v>-2148550051</v>
      </c>
    </row>
    <row r="383" spans="1:8" ht="19.5" customHeight="1">
      <c r="A383" s="15" t="s">
        <v>296</v>
      </c>
      <c r="B383" s="13" t="str">
        <f>VLOOKUP(A383,'[1]Hoja1'!$A$17:$B$380,2,0)</f>
        <v>RESPONSABILIDADES CONTINGENTES POR CONTRA (DB)</v>
      </c>
      <c r="C383" s="14">
        <v>-1823556861</v>
      </c>
      <c r="D383" s="14">
        <v>96036702</v>
      </c>
      <c r="E383" s="14">
        <v>21940517</v>
      </c>
      <c r="F383" s="14">
        <v>-1897653046</v>
      </c>
      <c r="G383" s="14">
        <v>0</v>
      </c>
      <c r="H383" s="14">
        <v>-1897653046</v>
      </c>
    </row>
    <row r="384" spans="1:8" ht="19.5" customHeight="1">
      <c r="A384" s="12" t="s">
        <v>297</v>
      </c>
      <c r="B384" s="11" t="str">
        <f>VLOOKUP(A384,'[1]Hoja1'!$A$17:$B$380,2,0)</f>
        <v>Litigios y mecanismos alternativos de solución de conflictos</v>
      </c>
      <c r="C384" s="10">
        <v>-1823556861</v>
      </c>
      <c r="D384" s="10">
        <v>96036702</v>
      </c>
      <c r="E384" s="10">
        <v>21940517</v>
      </c>
      <c r="F384" s="10">
        <v>-1897653046</v>
      </c>
      <c r="G384" s="10">
        <v>0</v>
      </c>
      <c r="H384" s="10">
        <v>-1897653046</v>
      </c>
    </row>
    <row r="385" spans="1:8" ht="19.5" customHeight="1">
      <c r="A385" s="15" t="s">
        <v>298</v>
      </c>
      <c r="B385" s="13" t="str">
        <f>VLOOKUP(A385,'[1]Hoja1'!$A$17:$B$380,2,0)</f>
        <v>ACREEDORAS DE CONTROL POR CONTRA (DB)</v>
      </c>
      <c r="C385" s="14">
        <v>-250897005</v>
      </c>
      <c r="D385" s="14">
        <v>0</v>
      </c>
      <c r="E385" s="14">
        <v>0</v>
      </c>
      <c r="F385" s="14">
        <v>-250897005</v>
      </c>
      <c r="G385" s="14">
        <v>0</v>
      </c>
      <c r="H385" s="14">
        <v>-250897005</v>
      </c>
    </row>
    <row r="386" spans="1:8" ht="19.5" customHeight="1">
      <c r="A386" s="12" t="s">
        <v>299</v>
      </c>
      <c r="B386" s="11" t="str">
        <f>VLOOKUP(A386,'[1]Hoja1'!$A$17:$B$380,2,0)</f>
        <v>Bienes recibidos de terceros</v>
      </c>
      <c r="C386" s="10">
        <v>-99137</v>
      </c>
      <c r="D386" s="10">
        <v>0</v>
      </c>
      <c r="E386" s="10">
        <v>0</v>
      </c>
      <c r="F386" s="10">
        <v>-99137</v>
      </c>
      <c r="G386" s="10">
        <v>0</v>
      </c>
      <c r="H386" s="10">
        <v>-99137</v>
      </c>
    </row>
    <row r="387" spans="1:8" ht="19.5" customHeight="1">
      <c r="A387" s="12" t="s">
        <v>300</v>
      </c>
      <c r="B387" s="11" t="str">
        <f>VLOOKUP(A387,'[1]Hoja1'!$A$17:$B$380,2,0)</f>
        <v>Ejecución de proyectos de inversión</v>
      </c>
      <c r="C387" s="10">
        <v>-250797868</v>
      </c>
      <c r="D387" s="10">
        <v>0</v>
      </c>
      <c r="E387" s="10">
        <v>0</v>
      </c>
      <c r="F387" s="10">
        <v>-250797868</v>
      </c>
      <c r="G387" s="10">
        <v>0</v>
      </c>
      <c r="H387" s="10">
        <v>-250797868</v>
      </c>
    </row>
    <row r="393" spans="1:8" ht="15">
      <c r="A393" s="16"/>
      <c r="B393" s="17"/>
      <c r="C393" s="18"/>
      <c r="D393" s="18"/>
      <c r="E393" s="18"/>
      <c r="F393" s="18"/>
      <c r="G393" s="19"/>
      <c r="H393" s="18"/>
    </row>
    <row r="394" spans="1:8" ht="15">
      <c r="A394" s="27" t="s">
        <v>385</v>
      </c>
      <c r="B394" s="27"/>
      <c r="C394" s="29" t="s">
        <v>386</v>
      </c>
      <c r="D394" s="29"/>
      <c r="E394" s="29"/>
      <c r="F394" s="27" t="s">
        <v>387</v>
      </c>
      <c r="G394" s="27"/>
      <c r="H394" s="27"/>
    </row>
    <row r="395" spans="1:8" ht="15">
      <c r="A395" s="27" t="s">
        <v>388</v>
      </c>
      <c r="B395" s="27"/>
      <c r="C395" s="27" t="s">
        <v>389</v>
      </c>
      <c r="D395" s="27"/>
      <c r="E395" s="27"/>
      <c r="F395" s="27" t="s">
        <v>390</v>
      </c>
      <c r="G395" s="27"/>
      <c r="H395" s="27"/>
    </row>
    <row r="396" spans="1:8" ht="15">
      <c r="A396" s="20"/>
      <c r="B396" s="21"/>
      <c r="C396" s="21"/>
      <c r="D396" s="22"/>
      <c r="E396" s="23"/>
      <c r="F396" s="27" t="s">
        <v>391</v>
      </c>
      <c r="G396" s="27"/>
      <c r="H396" s="27"/>
    </row>
  </sheetData>
  <sheetProtection/>
  <autoFilter ref="A15:H387"/>
  <mergeCells count="15">
    <mergeCell ref="F396:H396"/>
    <mergeCell ref="G15:G16"/>
    <mergeCell ref="H15:H16"/>
    <mergeCell ref="A394:B394"/>
    <mergeCell ref="C394:E394"/>
    <mergeCell ref="F394:H394"/>
    <mergeCell ref="A395:B395"/>
    <mergeCell ref="C395:E395"/>
    <mergeCell ref="F395:H395"/>
    <mergeCell ref="A15:A16"/>
    <mergeCell ref="B15:B16"/>
    <mergeCell ref="C15:C16"/>
    <mergeCell ref="D15:D16"/>
    <mergeCell ref="E15:E16"/>
    <mergeCell ref="F15:F16"/>
  </mergeCells>
  <printOptions horizontalCentered="1"/>
  <pageMargins left="0.3937007874015748" right="0.1968503937007874" top="0.5511811023622047" bottom="0.3937007874015748" header="0.31496062992125984" footer="0.1968503937007874"/>
  <pageSetup fitToHeight="30" fitToWidth="1" horizontalDpi="600" verticalDpi="600" orientation="landscape" scale="67" r:id="rId2"/>
  <headerFooter>
    <oddFooter>&amp;C&amp;P de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Mercedes Arevalo Rojas</dc:creator>
  <cp:keywords/>
  <dc:description/>
  <cp:lastModifiedBy>Carolina María Hormaza Caro</cp:lastModifiedBy>
  <cp:lastPrinted>2012-11-20T22:12:51Z</cp:lastPrinted>
  <dcterms:created xsi:type="dcterms:W3CDTF">2011-12-13T16:42:53Z</dcterms:created>
  <dcterms:modified xsi:type="dcterms:W3CDTF">2013-02-20T20:21:43Z</dcterms:modified>
  <cp:category/>
  <cp:version/>
  <cp:contentType/>
  <cp:contentStatus/>
</cp:coreProperties>
</file>