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certf'!$A$7:$H$1052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<sst xmlns="http://schemas.openxmlformats.org/spreadsheetml/2006/main" count="2357" uniqueCount="1200">
  <si>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</si>
  <si>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</si>
  <si>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</si>
  <si>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</si>
  <si>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</si>
  <si>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</si>
  <si>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</si>
  <si>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</si>
  <si>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</si>
  <si>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</si>
  <si>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</si>
  <si>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</si>
  <si>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</si>
  <si>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</si>
  <si>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</si>
  <si>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</si>
  <si>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</si>
  <si>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</si>
  <si>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</si>
  <si>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</si>
  <si>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</si>
  <si>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</si>
  <si>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</si>
  <si>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</si>
  <si>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</si>
  <si>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</si>
  <si>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</si>
  <si>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</si>
  <si>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</si>
  <si>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</si>
  <si>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</si>
  <si>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</si>
  <si>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</si>
  <si>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</si>
  <si>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</si>
  <si>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</si>
  <si>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</si>
  <si>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</si>
  <si>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</si>
  <si>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</si>
  <si>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</si>
  <si>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</si>
  <si>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</si>
  <si>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</si>
  <si>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</si>
  <si>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</si>
  <si>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</si>
  <si>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</si>
  <si>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</si>
  <si>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</si>
  <si>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</si>
  <si>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</si>
  <si>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</si>
  <si>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</si>
  <si>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</si>
  <si>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</si>
  <si>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</si>
  <si>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</si>
  <si>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</si>
  <si>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</si>
  <si>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</si>
  <si>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</si>
  <si>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</si>
  <si>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</si>
  <si>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</si>
  <si>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</si>
  <si>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</si>
  <si>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</si>
  <si>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</si>
  <si>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</si>
  <si>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</si>
  <si>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</si>
  <si>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</si>
  <si>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</si>
  <si>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</si>
  <si>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</si>
  <si>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</si>
  <si>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</si>
  <si>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</si>
  <si>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</si>
  <si>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</si>
  <si>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</si>
  <si>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</si>
  <si>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</si>
  <si>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</si>
  <si>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</si>
  <si>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</si>
  <si>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</si>
  <si>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</si>
  <si>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</si>
  <si>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</si>
  <si>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</si>
  <si>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</si>
  <si>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</si>
  <si>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</si>
  <si>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</si>
  <si>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</si>
  <si>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</si>
  <si>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</si>
  <si>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</si>
  <si>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</si>
  <si>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</si>
  <si>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</si>
  <si>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</si>
  <si>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</si>
  <si>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</si>
  <si>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</si>
  <si>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</si>
  <si>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</si>
  <si>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</si>
  <si>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</si>
  <si>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</si>
  <si>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</si>
  <si>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</si>
  <si>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</si>
  <si>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</si>
  <si>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</si>
  <si>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</si>
  <si>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</si>
  <si>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05045</t>
  </si>
  <si>
    <t>05615</t>
  </si>
  <si>
    <t>08433</t>
  </si>
  <si>
    <t>25269</t>
  </si>
  <si>
    <t>44001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</si>
  <si>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</si>
  <si>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</si>
  <si>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</si>
  <si>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</si>
  <si>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</si>
  <si>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</si>
  <si>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</si>
  <si>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</si>
  <si>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</si>
  <si>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</si>
  <si>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</si>
  <si>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</si>
  <si>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</si>
  <si>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</si>
  <si>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</si>
  <si>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</si>
  <si>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</si>
  <si>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</si>
  <si>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</si>
  <si>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</si>
  <si>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</si>
  <si>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</si>
  <si>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</si>
  <si>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</si>
  <si>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</si>
  <si>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</si>
  <si>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</si>
  <si>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</si>
  <si>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</si>
  <si>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</si>
  <si>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</si>
  <si>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</si>
  <si>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</si>
  <si>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</si>
  <si>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</si>
  <si>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</si>
  <si>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</si>
  <si>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</si>
  <si>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</si>
  <si>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</si>
  <si>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</si>
  <si>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</si>
  <si>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</si>
  <si>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</si>
  <si>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</si>
  <si>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</si>
  <si>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</si>
  <si>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</si>
  <si>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</si>
  <si>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</si>
  <si>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</si>
  <si>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</si>
  <si>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</si>
  <si>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</si>
  <si>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</si>
  <si>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</si>
  <si>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</si>
  <si>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</si>
  <si>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</si>
  <si>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</si>
  <si>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</si>
  <si>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</si>
  <si>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</si>
  <si>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</si>
  <si>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</si>
  <si>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</si>
  <si>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</si>
  <si>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</si>
  <si>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</si>
  <si>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</si>
  <si>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</si>
  <si>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</si>
  <si>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</si>
  <si>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</si>
  <si>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</si>
  <si>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</si>
  <si>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</si>
  <si>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</si>
  <si>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</si>
  <si>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</si>
  <si>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</si>
  <si>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</si>
  <si>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</si>
  <si>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</si>
  <si>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</si>
  <si>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</si>
  <si>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</si>
  <si>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</si>
  <si>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</si>
  <si>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</si>
  <si>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</si>
  <si>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</si>
  <si>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</si>
  <si>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</si>
  <si>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</si>
  <si>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</si>
  <si>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</si>
  <si>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</si>
  <si>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</si>
  <si>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</si>
  <si>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</si>
  <si>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</si>
  <si>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</si>
  <si>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</si>
  <si>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</si>
  <si>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</si>
  <si>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</si>
  <si>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</si>
  <si>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</si>
  <si>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</si>
  <si>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</si>
  <si>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</si>
  <si>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</si>
  <si>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</si>
  <si>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</si>
  <si>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</si>
  <si>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</si>
  <si>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</si>
  <si>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</si>
  <si>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</si>
  <si>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</si>
  <si>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</si>
  <si>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</si>
  <si>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</si>
  <si>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</si>
  <si>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</si>
  <si>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</si>
  <si>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</si>
  <si>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</si>
  <si>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</si>
  <si>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</si>
  <si>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</si>
  <si>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</si>
  <si>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</si>
  <si>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</si>
  <si>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</si>
  <si>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</si>
  <si>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</si>
  <si>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</si>
  <si>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</si>
  <si>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</si>
  <si>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</si>
  <si>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</si>
  <si>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</si>
  <si>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</si>
  <si>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</si>
  <si>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</si>
  <si>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</si>
  <si>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</si>
  <si>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</si>
  <si>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</si>
  <si>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</si>
  <si>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</si>
  <si>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</si>
  <si>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</si>
  <si>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</si>
  <si>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</si>
  <si>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</si>
  <si>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</si>
  <si>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</si>
  <si>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</si>
  <si>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</si>
  <si>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</si>
  <si>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</si>
  <si>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</si>
  <si>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</si>
  <si>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</si>
  <si>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</si>
  <si>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</si>
  <si>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</si>
  <si>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</si>
  <si>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</si>
  <si>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</si>
  <si>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</si>
  <si>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</si>
  <si>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</si>
  <si>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</si>
  <si>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</si>
  <si>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</si>
  <si>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</si>
  <si>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</si>
  <si>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</si>
  <si>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</si>
  <si>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</si>
  <si>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</si>
  <si>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</si>
  <si>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</si>
  <si>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</si>
  <si>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</si>
  <si>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</si>
  <si>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</si>
  <si>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</si>
  <si>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</si>
  <si>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</si>
  <si>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</si>
  <si>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</si>
  <si>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</si>
  <si>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</si>
  <si>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</si>
  <si>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</si>
  <si>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</si>
  <si>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</si>
  <si>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</si>
  <si>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</si>
  <si>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</si>
  <si>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</si>
  <si>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</si>
  <si>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</si>
  <si>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</si>
  <si>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</si>
  <si>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</si>
  <si>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</si>
  <si>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</si>
  <si>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</si>
  <si>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</si>
  <si>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</si>
  <si>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</si>
  <si>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</si>
  <si>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</si>
  <si>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</si>
  <si>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</si>
  <si>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</si>
  <si>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</si>
  <si>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</si>
  <si>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</si>
  <si>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</si>
  <si>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</si>
  <si>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</si>
  <si>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</si>
  <si>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</si>
  <si>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</si>
  <si>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</si>
  <si>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</si>
  <si>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</si>
  <si>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</si>
  <si>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</si>
  <si>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</si>
  <si>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</si>
  <si>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</si>
  <si>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</si>
  <si>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</si>
  <si>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</si>
  <si>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</si>
  <si>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</si>
  <si>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</si>
  <si>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</si>
  <si>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</si>
  <si>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</si>
  <si>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</si>
  <si>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</si>
  <si>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</si>
  <si>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</si>
  <si>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</si>
  <si>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</si>
  <si>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</si>
  <si>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</si>
  <si>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</si>
  <si>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</si>
  <si>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</si>
  <si>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</si>
  <si>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</si>
  <si>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</si>
  <si>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</si>
  <si>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</si>
  <si>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</si>
  <si>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</si>
  <si>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</si>
  <si>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</si>
  <si>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</si>
  <si>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</si>
  <si>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</si>
  <si>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</si>
  <si>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</si>
  <si>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</si>
  <si>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</si>
  <si>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</si>
  <si>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</si>
  <si>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</si>
  <si>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</si>
  <si>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</si>
  <si>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</si>
  <si>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</si>
  <si>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</si>
  <si>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</si>
  <si>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</si>
  <si>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</si>
  <si>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</si>
  <si>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</si>
  <si>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</si>
  <si>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</si>
  <si>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</si>
  <si>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</si>
  <si>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</si>
  <si>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</si>
  <si>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</si>
  <si>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</si>
  <si>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</si>
  <si>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</si>
  <si>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</si>
  <si>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</si>
  <si>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</si>
  <si>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</si>
  <si>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</si>
  <si>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</si>
  <si>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</si>
  <si>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</si>
  <si>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</si>
  <si>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</si>
  <si>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</si>
  <si>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</si>
  <si>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</si>
  <si>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</si>
  <si>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</si>
  <si>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</si>
  <si>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</si>
  <si>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</si>
  <si>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</si>
  <si>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</si>
  <si>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</si>
  <si>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</si>
  <si>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</si>
  <si>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</si>
  <si>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</si>
  <si>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</si>
  <si>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</si>
  <si>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</si>
  <si>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</si>
  <si>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</si>
  <si>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</si>
  <si>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</si>
  <si>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</si>
  <si>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</si>
  <si>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</si>
  <si>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</si>
  <si>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</si>
  <si>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</si>
  <si>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</si>
  <si>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</si>
  <si>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</si>
  <si>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</si>
  <si>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</si>
  <si>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</si>
  <si>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</si>
  <si>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</si>
  <si>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</si>
  <si>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</si>
  <si>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</si>
  <si>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</si>
  <si>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</si>
  <si>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</si>
  <si>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</si>
  <si>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</si>
  <si>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</si>
  <si>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</si>
  <si>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</si>
  <si>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</si>
  <si>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</si>
  <si>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</si>
  <si>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</si>
  <si>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</si>
  <si>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</si>
  <si>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</si>
  <si>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</si>
  <si>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</si>
  <si>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</si>
  <si>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</si>
  <si>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</si>
  <si>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</si>
  <si>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</si>
  <si>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</si>
  <si>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</si>
  <si>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</si>
  <si>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</si>
  <si>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</si>
  <si>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</si>
  <si>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</si>
  <si>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</si>
  <si>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</si>
  <si>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</si>
  <si>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</si>
  <si>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</si>
  <si>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</si>
  <si>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</si>
  <si>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</si>
  <si>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</si>
  <si>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</si>
  <si>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</si>
  <si>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</si>
  <si>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</si>
  <si>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</si>
  <si>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</si>
  <si>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</si>
  <si>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</si>
  <si>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</si>
  <si>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</si>
  <si>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</si>
  <si>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</si>
  <si>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</si>
  <si>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</si>
  <si>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</si>
  <si>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</si>
  <si>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</si>
  <si>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</si>
  <si>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</si>
  <si>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</si>
  <si>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</si>
  <si>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</si>
  <si>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</si>
  <si>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</si>
  <si>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</si>
  <si>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</si>
  <si>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</si>
  <si>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</si>
  <si>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</si>
  <si>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</si>
  <si>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</si>
  <si>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</si>
  <si>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</si>
  <si>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</si>
  <si>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</si>
  <si>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</si>
  <si>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</si>
  <si>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</si>
  <si>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</si>
  <si>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</si>
  <si>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</si>
  <si>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</si>
  <si>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</si>
  <si>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</si>
  <si>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</si>
  <si>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</si>
  <si>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</si>
  <si>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</si>
  <si>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</si>
  <si>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</si>
  <si>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</si>
  <si>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</si>
  <si>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</si>
  <si>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</si>
  <si>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</si>
  <si>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</si>
  <si>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</si>
  <si>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</si>
  <si>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</si>
  <si>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</si>
  <si>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</si>
  <si>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</si>
  <si>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</si>
  <si>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</si>
  <si>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</si>
  <si>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</si>
  <si>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</si>
  <si>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</si>
  <si>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</si>
  <si>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</si>
  <si>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</si>
  <si>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</si>
  <si>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</si>
  <si>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</si>
  <si>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</si>
  <si>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</si>
  <si>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</si>
  <si>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</si>
  <si>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</si>
  <si>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</si>
  <si>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</si>
  <si>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</si>
  <si>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</si>
  <si>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</si>
  <si>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</si>
  <si>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</si>
  <si>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</si>
  <si>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</si>
  <si>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</si>
  <si>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</si>
  <si>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</si>
  <si>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</si>
  <si>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</si>
  <si>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</si>
  <si>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</si>
  <si>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</si>
  <si>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</si>
  <si>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</si>
  <si>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</si>
  <si>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</si>
  <si>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</si>
  <si>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</si>
  <si>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</si>
  <si>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</si>
  <si>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</si>
  <si>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</si>
  <si>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</si>
  <si>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</si>
  <si>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</si>
  <si>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</si>
  <si>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</si>
  <si>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</si>
  <si>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</si>
  <si>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</si>
  <si>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</si>
  <si>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</si>
  <si>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</si>
  <si>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</si>
  <si>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</si>
  <si>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</si>
  <si>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</si>
  <si>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</si>
  <si>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</si>
  <si>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</si>
  <si>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</si>
  <si>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</si>
  <si>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</si>
  <si>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</si>
  <si>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</si>
  <si>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</si>
  <si>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</si>
  <si>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</si>
  <si>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</si>
  <si>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</si>
  <si>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</si>
  <si>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</si>
  <si>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</si>
  <si>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</si>
  <si>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</si>
  <si>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</si>
  <si>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</si>
  <si>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</si>
  <si>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</si>
  <si>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</si>
  <si>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</si>
  <si>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</si>
  <si>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</si>
  <si>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</si>
  <si>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</si>
  <si>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</si>
  <si>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</si>
  <si>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</si>
  <si>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</si>
  <si>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</si>
  <si>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</si>
  <si>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</si>
  <si>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</si>
  <si>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</si>
  <si>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</si>
  <si>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</si>
  <si>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</si>
  <si>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</si>
  <si>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</si>
  <si>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</si>
  <si>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</si>
  <si>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</si>
  <si>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</si>
  <si>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</si>
  <si>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</si>
  <si>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</si>
  <si>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</si>
  <si>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</si>
  <si>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</si>
  <si>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</si>
  <si>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</si>
  <si>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</si>
  <si>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</si>
  <si>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</si>
  <si>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</si>
  <si>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</si>
  <si>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</si>
  <si>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</si>
  <si>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</si>
  <si>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</si>
  <si>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</si>
  <si>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</si>
  <si>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</si>
  <si>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</si>
  <si>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</si>
  <si>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</si>
  <si>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</si>
  <si>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</si>
  <si>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</si>
  <si>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</si>
  <si>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</si>
  <si>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</si>
  <si>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</si>
  <si>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</si>
  <si>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</si>
  <si>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</si>
  <si>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</si>
  <si>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</si>
  <si>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</si>
  <si>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</si>
  <si>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</si>
  <si>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</si>
  <si>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</si>
  <si>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</si>
  <si>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</si>
  <si>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</si>
  <si>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</si>
  <si>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</si>
  <si>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</si>
  <si>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</si>
  <si>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</si>
  <si>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</si>
  <si>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</si>
  <si>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</si>
  <si>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</si>
  <si>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</si>
  <si>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</si>
  <si>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</si>
  <si>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</si>
  <si>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</si>
  <si>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</si>
  <si>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</si>
  <si>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</si>
  <si>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</si>
  <si>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</si>
  <si>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</si>
  <si>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</si>
  <si>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</si>
  <si>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</si>
  <si>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</si>
  <si>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</si>
  <si>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</si>
  <si>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</si>
  <si>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</si>
  <si>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</si>
  <si>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</si>
  <si>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</si>
  <si>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</si>
  <si>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</si>
  <si>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</si>
  <si>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</si>
  <si>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</si>
  <si>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</si>
  <si>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</si>
  <si>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</si>
  <si>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</si>
  <si>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</si>
  <si>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</si>
  <si>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</si>
  <si>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</si>
  <si>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</si>
  <si>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</si>
  <si>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</si>
  <si>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</si>
  <si>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</si>
  <si>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</si>
  <si>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</si>
  <si>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</si>
  <si>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</si>
  <si>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</si>
  <si>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</si>
  <si>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</si>
  <si>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</si>
  <si>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</si>
  <si>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</si>
  <si>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</si>
  <si>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</si>
  <si>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</si>
  <si>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</si>
  <si>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</si>
  <si>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</si>
  <si>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</si>
  <si>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</si>
  <si>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</si>
  <si>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</si>
  <si>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</si>
  <si>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</si>
  <si>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</si>
  <si>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</si>
  <si>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</si>
  <si>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</si>
  <si>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</si>
  <si>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</si>
  <si>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</si>
  <si>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</si>
  <si>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</si>
  <si>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</si>
  <si>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</si>
  <si>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</si>
  <si>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</si>
  <si>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</si>
  <si>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</si>
  <si>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</si>
  <si>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</si>
  <si>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</si>
  <si>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</si>
  <si>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</si>
  <si>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</si>
  <si>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</si>
  <si>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</si>
  <si>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</si>
  <si>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</si>
  <si>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</si>
  <si>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</si>
  <si>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</si>
  <si>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</si>
  <si>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</si>
  <si>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</si>
  <si>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</si>
  <si>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</si>
  <si>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</si>
  <si>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</si>
  <si>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</si>
  <si>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</si>
  <si>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</si>
  <si>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</si>
  <si>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</si>
  <si>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</si>
  <si>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</si>
  <si>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</si>
  <si>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</si>
  <si>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</si>
  <si>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</si>
  <si>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</si>
  <si>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</si>
  <si>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</si>
  <si>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</si>
  <si>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</si>
  <si>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</si>
  <si>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</si>
  <si>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</si>
  <si>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</si>
  <si>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</si>
  <si>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</si>
  <si>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</si>
  <si>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</si>
  <si>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</si>
  <si>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</si>
  <si>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</si>
  <si>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</si>
  <si>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</si>
  <si>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</si>
  <si>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</si>
  <si>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</si>
  <si>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</si>
  <si>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</si>
  <si>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</si>
  <si>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</si>
  <si>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</si>
  <si>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</si>
  <si>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</si>
  <si>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</si>
  <si>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</si>
  <si>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</si>
  <si>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</si>
  <si>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</si>
  <si>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</si>
  <si>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</si>
  <si>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</si>
  <si>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</si>
  <si>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</si>
  <si>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</si>
  <si>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</si>
  <si>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</si>
  <si>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</si>
  <si>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</si>
  <si>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</si>
  <si>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</si>
  <si>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</si>
  <si>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</si>
  <si>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</si>
  <si>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</si>
  <si>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</si>
  <si>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</si>
  <si>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</si>
  <si>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</si>
  <si>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</si>
  <si>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</si>
  <si>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</si>
  <si>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</si>
  <si>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</si>
  <si>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</si>
  <si>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</si>
  <si>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</si>
  <si>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</si>
  <si>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</si>
  <si>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</si>
  <si>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</si>
  <si>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</si>
  <si>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</si>
  <si>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</si>
  <si>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</si>
  <si>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</si>
  <si>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</si>
  <si>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</si>
  <si>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</si>
  <si>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</si>
  <si>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</si>
  <si>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</si>
  <si>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</si>
  <si>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</si>
  <si>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</si>
  <si>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</si>
  <si>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</si>
  <si>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</si>
  <si>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</si>
  <si>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</si>
  <si>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</si>
  <si>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</si>
  <si>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</si>
  <si>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</si>
  <si>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</si>
  <si>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</si>
  <si>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</si>
  <si>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</si>
  <si>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</si>
  <si>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</si>
  <si>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</si>
  <si>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</si>
  <si>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</si>
  <si>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</si>
  <si>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</si>
  <si>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</si>
  <si>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</si>
  <si>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</si>
  <si>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</si>
  <si>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</si>
  <si>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</si>
  <si>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</si>
  <si>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</si>
  <si>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</si>
  <si>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</si>
  <si>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</si>
  <si>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</si>
  <si>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</si>
  <si>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</si>
  <si>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</si>
  <si>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</si>
  <si>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</si>
  <si>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</si>
  <si>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</si>
  <si>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</si>
  <si>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</si>
  <si>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</si>
  <si>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</si>
  <si>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</si>
  <si>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</si>
  <si>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</si>
  <si>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</si>
  <si>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</si>
  <si>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</si>
  <si>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</si>
  <si>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</si>
  <si>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</si>
  <si>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</si>
  <si>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</si>
  <si>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</si>
  <si>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</si>
  <si>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</si>
  <si>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</si>
  <si>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</si>
  <si>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</si>
  <si>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</si>
  <si>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</si>
  <si>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</si>
  <si>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</si>
  <si>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</si>
  <si>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</si>
  <si>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</si>
  <si>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</si>
  <si>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</si>
  <si>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</si>
  <si>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</si>
  <si>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</si>
  <si>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</si>
  <si>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</si>
  <si>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</si>
  <si>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</si>
  <si>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</si>
  <si>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</si>
  <si>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</si>
  <si>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</si>
  <si>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</si>
  <si>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</si>
  <si>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</si>
  <si>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</si>
  <si>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</si>
  <si>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</si>
  <si>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</si>
  <si>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</si>
  <si>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</si>
  <si>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</si>
  <si>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</si>
  <si>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</si>
  <si>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</si>
  <si>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</si>
  <si>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</si>
  <si>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</si>
  <si>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</si>
  <si>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</si>
  <si>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</si>
  <si>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</si>
  <si>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</si>
  <si>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</si>
  <si>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</si>
  <si>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</si>
  <si>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</si>
  <si>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</si>
  <si>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</si>
  <si>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</si>
  <si>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</si>
  <si>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</si>
  <si>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</si>
  <si>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</si>
  <si>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</si>
  <si>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</si>
  <si>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</si>
  <si>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</si>
  <si>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</si>
  <si>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</si>
  <si>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</si>
  <si>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</si>
  <si>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</si>
  <si>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</si>
  <si>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</si>
  <si>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</si>
  <si>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</si>
  <si>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</si>
  <si>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</si>
  <si>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</si>
  <si>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</si>
  <si>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</si>
  <si>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</si>
  <si>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</si>
  <si>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</si>
  <si>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</si>
  <si>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</si>
  <si>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</si>
  <si>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</si>
  <si>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</si>
  <si>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</si>
  <si>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</si>
  <si>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</si>
  <si>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</si>
  <si>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</si>
  <si>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</si>
  <si>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</si>
  <si>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</si>
  <si>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</si>
  <si>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</si>
  <si>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</si>
  <si>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</si>
  <si>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</si>
  <si>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</si>
  <si>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</si>
  <si>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</si>
  <si>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</si>
  <si>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</si>
  <si>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</si>
  <si>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</si>
  <si>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</si>
  <si>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</si>
  <si>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</si>
  <si>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</si>
  <si>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</si>
  <si>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</si>
  <si>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</si>
  <si>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</si>
  <si>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</si>
  <si>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</si>
  <si>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</si>
  <si>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</si>
  <si>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</si>
  <si>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</si>
  <si>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</si>
  <si>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</si>
  <si>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</si>
  <si>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</si>
  <si>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</si>
  <si>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</si>
  <si>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</si>
  <si>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</si>
  <si>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</si>
  <si>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</si>
  <si>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</si>
  <si>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</si>
  <si>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</si>
  <si>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</si>
  <si>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</si>
  <si>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</si>
  <si>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</si>
  <si>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</si>
  <si>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</si>
  <si>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</si>
  <si>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</si>
  <si>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</si>
  <si>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</si>
  <si>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</si>
  <si>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</si>
  <si>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</si>
  <si>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</si>
  <si>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</si>
  <si>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</si>
  <si>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</si>
  <si>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</si>
  <si>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</si>
  <si>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</si>
  <si>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</si>
  <si>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</si>
  <si>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</si>
  <si>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</si>
  <si>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</si>
  <si>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</si>
  <si>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</si>
  <si>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</si>
  <si>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</si>
  <si>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</si>
  <si>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</si>
  <si>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</si>
  <si>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</si>
  <si>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</si>
  <si>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</si>
  <si>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</si>
  <si>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</si>
  <si>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</si>
  <si>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</si>
  <si>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</si>
  <si>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</si>
  <si>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</si>
  <si>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</si>
  <si>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</si>
  <si>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</si>
  <si>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</si>
  <si>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</si>
  <si>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</si>
  <si>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</si>
  <si>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</si>
  <si>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</si>
  <si>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</si>
  <si>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</si>
  <si>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</si>
  <si>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</si>
  <si>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</si>
  <si>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</si>
  <si>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</si>
  <si>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</si>
  <si>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</si>
  <si>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</si>
  <si>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</si>
  <si>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</si>
  <si>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</si>
  <si>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</si>
  <si>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</si>
  <si>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</si>
  <si>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</si>
  <si>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</si>
  <si>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</si>
  <si>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</si>
  <si>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</si>
  <si>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</si>
  <si>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</si>
  <si>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</si>
  <si>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</si>
  <si>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</si>
  <si>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</si>
  <si>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</si>
  <si>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</si>
  <si>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</si>
  <si>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</si>
  <si>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</si>
  <si>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</si>
  <si>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ESTE PAC</t>
  </si>
  <si>
    <t>DEPARTAMENTOS - PAC ABRIL de 2011</t>
  </si>
  <si>
    <t>DISTRITOS Y MUNICIPIOS CERTIFICADOS - PAC ABRIL de 2011</t>
  </si>
  <si>
    <t>MUNICIPIOS  NO CERTIFICADOS - PAC ABRIL de 2011</t>
  </si>
  <si>
    <t>ABRIL DE 2011</t>
  </si>
  <si>
    <t>Total Asignación Doce Doceavas  Gratuidad Secundaria y Media 2011</t>
  </si>
  <si>
    <t>(9)</t>
  </si>
  <si>
    <t>Total giro Calidad ESTE PAC</t>
  </si>
  <si>
    <t>TOTAL GIRO CALIDAD</t>
  </si>
  <si>
    <t>Calidad - Matricula Oficial (Enero - Abril)</t>
  </si>
  <si>
    <t>TOTAL Calidad - Matricula Oficial (Enero - Abril)</t>
  </si>
  <si>
    <t>Ajustes al Giro de calidad</t>
  </si>
  <si>
    <t xml:space="preserve"> Gratuidad Secundaria y Media 2011</t>
  </si>
  <si>
    <t>(A)</t>
  </si>
  <si>
    <t>(B)</t>
  </si>
  <si>
    <t>C= (A+B)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</si>
</sst>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  <numFmt numFmtId="167" formatCode="_ * #,##0.00000_ ;_ * \-#,##0.00000_ ;_ 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0"/>
    </font>
    <font>
      <b/>
      <sz val="14"/>
      <color indexed="9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65" fontId="3" fillId="33" borderId="10" xfId="46" applyNumberFormat="1" applyFont="1" applyFill="1" applyBorder="1" applyAlignment="1">
      <alignment horizontal="center" vertical="center" wrapText="1"/>
    </xf>
    <xf numFmtId="165" fontId="3" fillId="34" borderId="10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33" borderId="10" xfId="46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6" fillId="0" borderId="10" xfId="46" applyNumberFormat="1" applyFont="1" applyBorder="1" applyAlignment="1">
      <alignment/>
    </xf>
    <xf numFmtId="165" fontId="3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0" fontId="0" fillId="0" borderId="13" xfId="0" applyFont="1" applyBorder="1" applyAlignment="1">
      <alignment horizontal="left" vertical="center" wrapText="1"/>
    </xf>
    <xf numFmtId="49" fontId="0" fillId="0" borderId="10" xfId="53" applyNumberFormat="1" applyFont="1" applyFill="1" applyBorder="1" applyAlignment="1">
      <alignment horizontal="left"/>
      <protection/>
    </xf>
    <xf numFmtId="165" fontId="0" fillId="35" borderId="10" xfId="46" applyNumberFormat="1" applyFont="1" applyFill="1" applyBorder="1" applyAlignment="1">
      <alignment horizontal="left"/>
    </xf>
    <xf numFmtId="165" fontId="0" fillId="35" borderId="0" xfId="46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3" fillId="0" borderId="12" xfId="46" applyNumberFormat="1" applyFont="1" applyFill="1" applyBorder="1" applyAlignment="1">
      <alignment horizontal="center" vertical="center" wrapText="1"/>
    </xf>
    <xf numFmtId="165" fontId="0" fillId="0" borderId="0" xfId="46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165" fontId="3" fillId="0" borderId="14" xfId="46" applyNumberFormat="1" applyFont="1" applyFill="1" applyBorder="1" applyAlignment="1">
      <alignment horizontal="center" vertical="center" wrapText="1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5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6" fillId="0" borderId="0" xfId="46" applyNumberFormat="1" applyFont="1" applyBorder="1" applyAlignment="1">
      <alignment/>
    </xf>
    <xf numFmtId="165" fontId="7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65" fontId="6" fillId="36" borderId="17" xfId="46" applyNumberFormat="1" applyFont="1" applyFill="1" applyBorder="1" applyAlignment="1">
      <alignment horizontal="center" vertical="center" wrapText="1"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0" fontId="0" fillId="35" borderId="0" xfId="0" applyFill="1" applyAlignment="1">
      <alignment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49" fontId="0" fillId="0" borderId="0" xfId="0" applyNumberFormat="1" applyAlignment="1">
      <alignment horizontal="left"/>
    </xf>
    <xf numFmtId="165" fontId="3" fillId="0" borderId="19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165" fontId="3" fillId="0" borderId="16" xfId="46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3" fillId="0" borderId="16" xfId="46" applyNumberFormat="1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0" fillId="35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6" applyNumberFormat="1" applyFont="1" applyFill="1" applyAlignment="1">
      <alignment/>
    </xf>
    <xf numFmtId="0" fontId="2" fillId="0" borderId="0" xfId="0" applyFont="1" applyFill="1" applyAlignment="1">
      <alignment/>
    </xf>
    <xf numFmtId="165" fontId="6" fillId="0" borderId="0" xfId="46" applyNumberFormat="1" applyFont="1" applyFill="1" applyBorder="1" applyAlignment="1">
      <alignment wrapText="1"/>
    </xf>
    <xf numFmtId="165" fontId="6" fillId="0" borderId="0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3" fillId="33" borderId="20" xfId="46" applyNumberFormat="1" applyFont="1" applyFill="1" applyBorder="1" applyAlignment="1">
      <alignment horizontal="center" vertical="center" wrapText="1"/>
    </xf>
    <xf numFmtId="165" fontId="0" fillId="35" borderId="10" xfId="46" applyNumberFormat="1" applyFont="1" applyFill="1" applyBorder="1" applyAlignment="1">
      <alignment/>
    </xf>
    <xf numFmtId="165" fontId="0" fillId="0" borderId="21" xfId="46" applyNumberFormat="1" applyFont="1" applyFill="1" applyBorder="1" applyAlignment="1">
      <alignment/>
    </xf>
    <xf numFmtId="165" fontId="0" fillId="0" borderId="21" xfId="46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5" fontId="0" fillId="0" borderId="10" xfId="46" applyNumberFormat="1" applyFont="1" applyFill="1" applyBorder="1" applyAlignment="1">
      <alignment horizontal="left"/>
    </xf>
    <xf numFmtId="165" fontId="0" fillId="0" borderId="1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65" fontId="0" fillId="0" borderId="0" xfId="46" applyNumberFormat="1" applyFont="1" applyFill="1" applyBorder="1" applyAlignment="1">
      <alignment horizontal="left"/>
    </xf>
    <xf numFmtId="165" fontId="3" fillId="0" borderId="0" xfId="46" applyNumberFormat="1" applyFont="1" applyBorder="1" applyAlignment="1">
      <alignment horizontal="left" vertical="center"/>
    </xf>
    <xf numFmtId="164" fontId="0" fillId="0" borderId="0" xfId="46" applyFont="1" applyAlignment="1">
      <alignment/>
    </xf>
    <xf numFmtId="164" fontId="8" fillId="0" borderId="0" xfId="46" applyFont="1" applyAlignment="1">
      <alignment/>
    </xf>
    <xf numFmtId="164" fontId="0" fillId="0" borderId="0" xfId="46" applyFont="1" applyAlignment="1">
      <alignment/>
    </xf>
    <xf numFmtId="164" fontId="0" fillId="0" borderId="0" xfId="46" applyFont="1" applyFill="1" applyAlignment="1">
      <alignment/>
    </xf>
    <xf numFmtId="164" fontId="3" fillId="0" borderId="0" xfId="46" applyFont="1" applyFill="1" applyAlignment="1">
      <alignment/>
    </xf>
    <xf numFmtId="166" fontId="0" fillId="0" borderId="0" xfId="46" applyNumberFormat="1" applyFont="1" applyAlignment="1">
      <alignment/>
    </xf>
    <xf numFmtId="0" fontId="2" fillId="0" borderId="0" xfId="0" applyFont="1" applyAlignment="1">
      <alignment horizontal="center"/>
    </xf>
    <xf numFmtId="165" fontId="0" fillId="0" borderId="10" xfId="46" applyNumberFormat="1" applyFont="1" applyBorder="1" applyAlignment="1">
      <alignment/>
    </xf>
    <xf numFmtId="164" fontId="0" fillId="0" borderId="18" xfId="46" applyNumberFormat="1" applyFont="1" applyFill="1" applyBorder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164" fontId="6" fillId="0" borderId="17" xfId="46" applyNumberFormat="1" applyFont="1" applyFill="1" applyBorder="1" applyAlignment="1">
      <alignment/>
    </xf>
    <xf numFmtId="49" fontId="3" fillId="0" borderId="0" xfId="46" applyNumberFormat="1" applyFont="1" applyFill="1" applyBorder="1" applyAlignment="1">
      <alignment horizontal="center" vertical="center" wrapText="1"/>
    </xf>
    <xf numFmtId="165" fontId="3" fillId="33" borderId="22" xfId="46" applyNumberFormat="1" applyFont="1" applyFill="1" applyBorder="1" applyAlignment="1">
      <alignment horizontal="center" vertical="center" wrapText="1"/>
    </xf>
    <xf numFmtId="165" fontId="3" fillId="33" borderId="23" xfId="46" applyNumberFormat="1" applyFont="1" applyFill="1" applyBorder="1" applyAlignment="1">
      <alignment horizontal="center" vertical="center" wrapText="1"/>
    </xf>
    <xf numFmtId="165" fontId="3" fillId="0" borderId="10" xfId="46" applyNumberFormat="1" applyFont="1" applyFill="1" applyBorder="1" applyAlignment="1">
      <alignment/>
    </xf>
    <xf numFmtId="165" fontId="7" fillId="0" borderId="10" xfId="46" applyNumberFormat="1" applyFont="1" applyBorder="1" applyAlignment="1">
      <alignment/>
    </xf>
    <xf numFmtId="165" fontId="53" fillId="0" borderId="0" xfId="46" applyNumberFormat="1" applyFont="1" applyBorder="1" applyAlignment="1">
      <alignment/>
    </xf>
    <xf numFmtId="49" fontId="6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0" xfId="46" applyNumberFormat="1" applyFont="1" applyFill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64" fontId="6" fillId="0" borderId="16" xfId="46" applyNumberFormat="1" applyFont="1" applyFill="1" applyBorder="1" applyAlignment="1">
      <alignment horizontal="center" vertical="center" wrapText="1"/>
    </xf>
    <xf numFmtId="164" fontId="6" fillId="0" borderId="17" xfId="46" applyNumberFormat="1" applyFont="1" applyFill="1" applyBorder="1" applyAlignment="1">
      <alignment horizontal="center" vertical="center" wrapText="1"/>
    </xf>
    <xf numFmtId="164" fontId="3" fillId="0" borderId="23" xfId="46" applyNumberFormat="1" applyFont="1" applyBorder="1" applyAlignment="1">
      <alignment horizontal="center" vertical="center" wrapText="1"/>
    </xf>
    <xf numFmtId="165" fontId="0" fillId="0" borderId="10" xfId="46" applyNumberFormat="1" applyFont="1" applyFill="1" applyBorder="1" applyAlignment="1">
      <alignment/>
    </xf>
    <xf numFmtId="164" fontId="6" fillId="37" borderId="16" xfId="46" applyNumberFormat="1" applyFont="1" applyFill="1" applyBorder="1" applyAlignment="1">
      <alignment horizontal="center" vertical="center" wrapText="1"/>
    </xf>
    <xf numFmtId="167" fontId="0" fillId="0" borderId="0" xfId="46" applyNumberFormat="1" applyFont="1" applyFill="1" applyAlignment="1">
      <alignment/>
    </xf>
    <xf numFmtId="164" fontId="54" fillId="0" borderId="0" xfId="46" applyNumberFormat="1" applyFont="1" applyFill="1" applyBorder="1" applyAlignment="1">
      <alignment horizontal="center" vertical="center" wrapText="1"/>
    </xf>
    <xf numFmtId="164" fontId="54" fillId="0" borderId="0" xfId="46" applyNumberFormat="1" applyFont="1" applyBorder="1" applyAlignment="1">
      <alignment horizontal="center" vertical="center" wrapText="1"/>
    </xf>
    <xf numFmtId="164" fontId="55" fillId="0" borderId="0" xfId="46" applyNumberFormat="1" applyFont="1" applyFill="1" applyBorder="1" applyAlignment="1">
      <alignment horizontal="center" vertical="center" wrapText="1"/>
    </xf>
    <xf numFmtId="164" fontId="55" fillId="0" borderId="0" xfId="46" applyNumberFormat="1" applyFont="1" applyBorder="1" applyAlignment="1">
      <alignment horizontal="center" vertical="center" wrapText="1"/>
    </xf>
    <xf numFmtId="165" fontId="3" fillId="34" borderId="10" xfId="46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3" fillId="38" borderId="27" xfId="46" applyNumberFormat="1" applyFont="1" applyFill="1" applyBorder="1" applyAlignment="1">
      <alignment horizontal="center" vertical="center" wrapText="1"/>
    </xf>
    <xf numFmtId="165" fontId="0" fillId="38" borderId="28" xfId="46" applyNumberFormat="1" applyFont="1" applyFill="1" applyBorder="1" applyAlignment="1">
      <alignment horizontal="center" vertical="center" wrapText="1"/>
    </xf>
    <xf numFmtId="165" fontId="3" fillId="0" borderId="26" xfId="46" applyNumberFormat="1" applyFont="1" applyFill="1" applyBorder="1" applyAlignment="1">
      <alignment horizontal="center" vertical="center" wrapText="1"/>
    </xf>
    <xf numFmtId="165" fontId="3" fillId="39" borderId="12" xfId="46" applyNumberFormat="1" applyFont="1" applyFill="1" applyBorder="1" applyAlignment="1">
      <alignment horizontal="center" vertical="center" wrapText="1"/>
    </xf>
    <xf numFmtId="165" fontId="3" fillId="39" borderId="18" xfId="46" applyNumberFormat="1" applyFont="1" applyFill="1" applyBorder="1" applyAlignment="1">
      <alignment horizontal="center" vertical="center" wrapText="1"/>
    </xf>
    <xf numFmtId="165" fontId="3" fillId="40" borderId="27" xfId="46" applyNumberFormat="1" applyFont="1" applyFill="1" applyBorder="1" applyAlignment="1">
      <alignment horizontal="center" vertical="center" wrapText="1"/>
    </xf>
    <xf numFmtId="165" fontId="0" fillId="40" borderId="28" xfId="46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5" fontId="3" fillId="34" borderId="32" xfId="46" applyNumberFormat="1" applyFont="1" applyFill="1" applyBorder="1" applyAlignment="1">
      <alignment horizontal="center"/>
    </xf>
    <xf numFmtId="165" fontId="3" fillId="34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41" borderId="33" xfId="46" applyNumberFormat="1" applyFont="1" applyFill="1" applyBorder="1" applyAlignment="1">
      <alignment horizontal="center" vertical="center" wrapText="1"/>
    </xf>
    <xf numFmtId="164" fontId="3" fillId="41" borderId="34" xfId="46" applyNumberFormat="1" applyFont="1" applyFill="1" applyBorder="1" applyAlignment="1">
      <alignment horizontal="center" vertical="center" wrapText="1"/>
    </xf>
    <xf numFmtId="164" fontId="0" fillId="41" borderId="35" xfId="46" applyNumberFormat="1" applyFont="1" applyFill="1" applyBorder="1" applyAlignment="1">
      <alignment vertical="center" wrapText="1"/>
    </xf>
    <xf numFmtId="165" fontId="3" fillId="39" borderId="10" xfId="46" applyNumberFormat="1" applyFont="1" applyFill="1" applyBorder="1" applyAlignment="1">
      <alignment horizontal="center" vertical="center" wrapText="1"/>
    </xf>
    <xf numFmtId="165" fontId="0" fillId="0" borderId="20" xfId="46" applyNumberFormat="1" applyFont="1" applyBorder="1" applyAlignment="1">
      <alignment horizontal="center" vertical="center" wrapText="1"/>
    </xf>
    <xf numFmtId="165" fontId="3" fillId="40" borderId="36" xfId="46" applyNumberFormat="1" applyFont="1" applyFill="1" applyBorder="1" applyAlignment="1">
      <alignment horizontal="center" vertical="center" wrapText="1"/>
    </xf>
    <xf numFmtId="165" fontId="3" fillId="40" borderId="32" xfId="46" applyNumberFormat="1" applyFont="1" applyFill="1" applyBorder="1" applyAlignment="1">
      <alignment horizontal="center" vertical="center" wrapText="1"/>
    </xf>
    <xf numFmtId="165" fontId="3" fillId="40" borderId="37" xfId="46" applyNumberFormat="1" applyFont="1" applyFill="1" applyBorder="1" applyAlignment="1">
      <alignment horizontal="center" vertical="center" wrapText="1"/>
    </xf>
    <xf numFmtId="165" fontId="3" fillId="33" borderId="38" xfId="46" applyNumberFormat="1" applyFont="1" applyFill="1" applyBorder="1" applyAlignment="1">
      <alignment horizontal="center" vertical="center" wrapText="1"/>
    </xf>
    <xf numFmtId="165" fontId="3" fillId="33" borderId="39" xfId="46" applyNumberFormat="1" applyFont="1" applyFill="1" applyBorder="1" applyAlignment="1">
      <alignment horizontal="center" vertical="center" wrapText="1"/>
    </xf>
    <xf numFmtId="165" fontId="3" fillId="33" borderId="40" xfId="46" applyNumberFormat="1" applyFont="1" applyFill="1" applyBorder="1" applyAlignment="1">
      <alignment horizontal="center" vertical="center" wrapText="1"/>
    </xf>
    <xf numFmtId="165" fontId="3" fillId="33" borderId="41" xfId="46" applyNumberFormat="1" applyFont="1" applyFill="1" applyBorder="1" applyAlignment="1">
      <alignment horizontal="center" vertical="center" wrapText="1"/>
    </xf>
    <xf numFmtId="165" fontId="3" fillId="33" borderId="42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1038225</xdr:colOff>
      <xdr:row>1</xdr:row>
      <xdr:rowOff>95250</xdr:rowOff>
    </xdr:from>
    <xdr:to>
      <xdr:col>10</xdr:col>
      <xdr:colOff>866775</xdr:colOff>
      <xdr:row>5</xdr:row>
      <xdr:rowOff>66675</xdr:rowOff>
    </xdr:to>
    <xdr:sp>
      <xdr:nvSpPr>
        <xdr:cNvPr id="1" name="2 Llamada rectangular"/>
        <xdr:cNvSpPr>
          <a:spLocks/>
        </xdr:cNvSpPr>
      </xdr:nvSpPr>
      <xdr:spPr>
        <a:xfrm>
          <a:off x="11106150" y="257175"/>
          <a:ext cx="1190625" cy="790575"/>
        </a:xfrm>
        <a:prstGeom prst="wedgeRectCallout">
          <a:avLst>
            <a:gd name="adj1" fmla="val -63893"/>
            <a:gd name="adj2" fmla="val 124583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ESTE ES EL VALOR</a:t>
          </a:r>
          <a:r>
            <a:rPr lang="en-US" cap="none" sz="1200" b="1" i="0" u="none" baseline="0">
              <a:solidFill>
                <a:srgbClr val="FFFFFF"/>
              </a:solidFill>
            </a:rPr>
            <a:t> A GIRAR POR MUNICIPIO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</xdr:row>
      <xdr:rowOff>0</xdr:rowOff>
    </xdr:from>
    <xdr:to>
      <xdr:col>10</xdr:col>
      <xdr:colOff>47625</xdr:colOff>
      <xdr:row>6</xdr:row>
      <xdr:rowOff>66675</xdr:rowOff>
    </xdr:to>
    <xdr:sp>
      <xdr:nvSpPr>
        <xdr:cNvPr id="1" name="2 Llamada rectangular"/>
        <xdr:cNvSpPr>
          <a:spLocks/>
        </xdr:cNvSpPr>
      </xdr:nvSpPr>
      <xdr:spPr>
        <a:xfrm>
          <a:off x="11525250" y="200025"/>
          <a:ext cx="1181100" cy="1076325"/>
        </a:xfrm>
        <a:prstGeom prst="wedgeRectCallout">
          <a:avLst>
            <a:gd name="adj1" fmla="val -102129"/>
            <a:gd name="adj2" fmla="val 72291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ESTE ES EL VALOR</a:t>
          </a:r>
          <a:r>
            <a:rPr lang="en-US" cap="none" sz="1400" b="1" i="0" u="none" baseline="0">
              <a:solidFill>
                <a:srgbClr val="FFFFFF"/>
              </a:solidFill>
            </a:rPr>
            <a:t> A GIRAR POR MUNICIPIO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B20" sqref="B20"/>
    </sheetView>
  </sheetViews>
  <sheetFormatPr defaultColWidth="8.7109375" defaultRowHeight="12.75"/>
  <cols>
    <col min="1" max="1" width="10.28125" style="10" customWidth="1"/>
    <col min="2" max="2" width="22.57421875" style="10" bestFit="1" customWidth="1"/>
    <col min="3" max="3" width="21.28125" style="37" customWidth="1"/>
    <col min="4" max="4" width="21.8515625" style="37" customWidth="1"/>
    <col min="5" max="5" width="20.7109375" style="37" customWidth="1"/>
    <col min="6" max="6" width="21.8515625" style="37" customWidth="1"/>
    <col min="7" max="7" width="18.28125" style="37" hidden="1" customWidth="1"/>
    <col min="8" max="8" width="20.421875" style="37" customWidth="1"/>
    <col min="9" max="9" width="10.57421875" style="37" customWidth="1"/>
    <col min="10" max="16384" width="8.7109375" style="10" customWidth="1"/>
  </cols>
  <sheetData>
    <row r="1" spans="1:9" ht="18">
      <c r="A1" s="40" t="s">
        <v>95</v>
      </c>
      <c r="B1" s="3"/>
      <c r="C1" s="34"/>
      <c r="D1" s="34"/>
      <c r="E1" s="34"/>
      <c r="F1" s="34"/>
      <c r="G1" s="34"/>
      <c r="H1" s="34"/>
      <c r="I1" s="34"/>
    </row>
    <row r="2" spans="1:9" ht="18">
      <c r="A2" s="40" t="s">
        <v>109</v>
      </c>
      <c r="B2" s="3"/>
      <c r="C2" s="34"/>
      <c r="D2" s="34"/>
      <c r="E2" s="34"/>
      <c r="F2" s="34"/>
      <c r="G2" s="34"/>
      <c r="H2" s="34"/>
      <c r="I2" s="34"/>
    </row>
    <row r="3" spans="1:9" ht="12.75">
      <c r="A3" s="11"/>
      <c r="B3" s="3"/>
      <c r="C3" s="34"/>
      <c r="D3" s="34"/>
      <c r="E3" s="34"/>
      <c r="F3" s="34"/>
      <c r="G3" s="34"/>
      <c r="H3" s="34"/>
      <c r="I3" s="34"/>
    </row>
    <row r="4" spans="1:9" ht="15.75" customHeight="1">
      <c r="A4" s="134" t="s">
        <v>96</v>
      </c>
      <c r="B4" s="134"/>
      <c r="C4" s="134"/>
      <c r="D4" s="134"/>
      <c r="E4" s="134"/>
      <c r="F4" s="134"/>
      <c r="G4" s="134"/>
      <c r="H4" s="134"/>
      <c r="I4" s="83"/>
    </row>
    <row r="5" spans="1:9" ht="12.75" customHeight="1">
      <c r="A5" s="134" t="s">
        <v>1185</v>
      </c>
      <c r="B5" s="134"/>
      <c r="C5" s="134"/>
      <c r="D5" s="134"/>
      <c r="E5" s="134"/>
      <c r="F5" s="134"/>
      <c r="G5" s="134"/>
      <c r="H5" s="134"/>
      <c r="I5" s="83"/>
    </row>
    <row r="6" spans="2:9" ht="15" customHeight="1" thickBot="1">
      <c r="B6" s="15"/>
      <c r="C6" s="35"/>
      <c r="D6" s="35"/>
      <c r="E6" s="35"/>
      <c r="F6" s="35"/>
      <c r="G6" s="35"/>
      <c r="H6" s="35"/>
      <c r="I6" s="35"/>
    </row>
    <row r="7" spans="1:9" ht="15.75" customHeight="1">
      <c r="A7" s="135" t="s">
        <v>0</v>
      </c>
      <c r="B7" s="138" t="s">
        <v>1</v>
      </c>
      <c r="C7" s="143" t="s">
        <v>93</v>
      </c>
      <c r="D7" s="143"/>
      <c r="E7" s="143"/>
      <c r="F7" s="143"/>
      <c r="G7" s="146" t="s">
        <v>1182</v>
      </c>
      <c r="H7" s="141" t="s">
        <v>2</v>
      </c>
      <c r="I7" s="10"/>
    </row>
    <row r="8" spans="1:9" ht="31.5" customHeight="1">
      <c r="A8" s="136"/>
      <c r="B8" s="139"/>
      <c r="C8" s="16" t="s">
        <v>98</v>
      </c>
      <c r="D8" s="133" t="s">
        <v>182</v>
      </c>
      <c r="E8" s="133"/>
      <c r="F8" s="144" t="s">
        <v>111</v>
      </c>
      <c r="G8" s="147"/>
      <c r="H8" s="142"/>
      <c r="I8" s="10"/>
    </row>
    <row r="9" spans="1:9" ht="34.5" customHeight="1">
      <c r="A9" s="137"/>
      <c r="B9" s="140"/>
      <c r="C9" s="8" t="s">
        <v>94</v>
      </c>
      <c r="D9" s="9" t="s">
        <v>174</v>
      </c>
      <c r="E9" s="9" t="s">
        <v>173</v>
      </c>
      <c r="F9" s="145"/>
      <c r="G9" s="147"/>
      <c r="H9" s="142"/>
      <c r="I9" s="10"/>
    </row>
    <row r="10" spans="1:8" ht="18.75" customHeight="1">
      <c r="A10" s="12"/>
      <c r="B10" s="13"/>
      <c r="C10" s="36" t="s">
        <v>100</v>
      </c>
      <c r="D10" s="36" t="s">
        <v>101</v>
      </c>
      <c r="E10" s="36" t="s">
        <v>102</v>
      </c>
      <c r="F10" s="36" t="s">
        <v>172</v>
      </c>
      <c r="G10" s="63"/>
      <c r="H10" s="41" t="s">
        <v>103</v>
      </c>
    </row>
    <row r="11" spans="1:8" ht="12.75">
      <c r="A11" s="93" t="s">
        <v>48</v>
      </c>
      <c r="B11" s="85" t="s">
        <v>49</v>
      </c>
      <c r="C11" s="86">
        <v>2980019873</v>
      </c>
      <c r="D11" s="86">
        <v>200746091</v>
      </c>
      <c r="E11" s="86">
        <v>93392269</v>
      </c>
      <c r="F11" s="86">
        <f aca="true" t="shared" si="0" ref="F11:F42">SUM(C11:E11)</f>
        <v>3274158233</v>
      </c>
      <c r="G11" s="86"/>
      <c r="H11" s="86">
        <v>0</v>
      </c>
    </row>
    <row r="12" spans="1:9" ht="12.75">
      <c r="A12" s="93" t="s">
        <v>4</v>
      </c>
      <c r="B12" s="85" t="s">
        <v>5</v>
      </c>
      <c r="C12" s="86">
        <v>51108346239</v>
      </c>
      <c r="D12" s="86">
        <v>5244658648</v>
      </c>
      <c r="E12" s="86">
        <v>2451759630</v>
      </c>
      <c r="F12" s="86">
        <f t="shared" si="0"/>
        <v>58804764517</v>
      </c>
      <c r="G12" s="86"/>
      <c r="H12" s="86">
        <v>2176933587</v>
      </c>
      <c r="I12" s="96"/>
    </row>
    <row r="13" spans="1:9" ht="12.75">
      <c r="A13" s="93" t="s">
        <v>41</v>
      </c>
      <c r="B13" s="85" t="s">
        <v>42</v>
      </c>
      <c r="C13" s="86">
        <v>6137085867</v>
      </c>
      <c r="D13" s="86">
        <v>808978245</v>
      </c>
      <c r="E13" s="86">
        <v>380758055</v>
      </c>
      <c r="F13" s="86">
        <f t="shared" si="0"/>
        <v>7326822167</v>
      </c>
      <c r="G13" s="86"/>
      <c r="H13" s="86">
        <v>30137250</v>
      </c>
      <c r="I13" s="96"/>
    </row>
    <row r="14" spans="1:9" ht="12.75">
      <c r="A14" s="93" t="s">
        <v>6</v>
      </c>
      <c r="B14" s="85" t="s">
        <v>97</v>
      </c>
      <c r="C14" s="86">
        <v>10002433923</v>
      </c>
      <c r="D14" s="86">
        <v>1262005645</v>
      </c>
      <c r="E14" s="86">
        <v>596097593</v>
      </c>
      <c r="F14" s="86">
        <f t="shared" si="0"/>
        <v>11860537161</v>
      </c>
      <c r="G14" s="86"/>
      <c r="H14" s="86">
        <v>831585387</v>
      </c>
      <c r="I14" s="96"/>
    </row>
    <row r="15" spans="1:9" ht="12.75">
      <c r="A15" s="93" t="s">
        <v>7</v>
      </c>
      <c r="B15" s="85" t="s">
        <v>193</v>
      </c>
      <c r="C15" s="86">
        <v>22172509425</v>
      </c>
      <c r="D15" s="86">
        <v>2849776224</v>
      </c>
      <c r="E15" s="86">
        <v>1345206001</v>
      </c>
      <c r="F15" s="86">
        <f t="shared" si="0"/>
        <v>26367491650</v>
      </c>
      <c r="G15" s="86"/>
      <c r="H15" s="86">
        <v>751441196</v>
      </c>
      <c r="I15" s="96"/>
    </row>
    <row r="16" spans="1:9" ht="12.75">
      <c r="A16" s="93" t="s">
        <v>8</v>
      </c>
      <c r="B16" s="85" t="s">
        <v>194</v>
      </c>
      <c r="C16" s="86">
        <v>24447936313</v>
      </c>
      <c r="D16" s="86">
        <v>2922733530</v>
      </c>
      <c r="E16" s="86">
        <v>1352971524</v>
      </c>
      <c r="F16" s="86">
        <f t="shared" si="0"/>
        <v>28723641367</v>
      </c>
      <c r="G16" s="86"/>
      <c r="H16" s="86">
        <v>1472811783</v>
      </c>
      <c r="I16" s="96"/>
    </row>
    <row r="17" spans="1:9" ht="12.75">
      <c r="A17" s="93" t="s">
        <v>9</v>
      </c>
      <c r="B17" s="85" t="s">
        <v>10</v>
      </c>
      <c r="C17" s="86">
        <v>11522849742</v>
      </c>
      <c r="D17" s="86">
        <v>1597452682</v>
      </c>
      <c r="E17" s="86">
        <v>754318660</v>
      </c>
      <c r="F17" s="86">
        <f t="shared" si="0"/>
        <v>13874621084</v>
      </c>
      <c r="G17" s="86"/>
      <c r="H17" s="86">
        <v>187626092</v>
      </c>
      <c r="I17" s="96"/>
    </row>
    <row r="18" spans="1:9" ht="12.75">
      <c r="A18" s="93" t="s">
        <v>11</v>
      </c>
      <c r="B18" s="85" t="s">
        <v>195</v>
      </c>
      <c r="C18" s="86">
        <v>6812089059</v>
      </c>
      <c r="D18" s="86">
        <v>772104073</v>
      </c>
      <c r="E18" s="86">
        <v>359854568</v>
      </c>
      <c r="F18" s="86">
        <f t="shared" si="0"/>
        <v>7944047700</v>
      </c>
      <c r="G18" s="86"/>
      <c r="H18" s="86">
        <v>0</v>
      </c>
      <c r="I18" s="96"/>
    </row>
    <row r="19" spans="1:9" ht="12.75">
      <c r="A19" s="94" t="s">
        <v>43</v>
      </c>
      <c r="B19" s="85" t="s">
        <v>44</v>
      </c>
      <c r="C19" s="86">
        <v>5515185901</v>
      </c>
      <c r="D19" s="86">
        <v>730446344</v>
      </c>
      <c r="E19" s="86">
        <v>332563338</v>
      </c>
      <c r="F19" s="86">
        <f t="shared" si="0"/>
        <v>6578195583</v>
      </c>
      <c r="G19" s="86"/>
      <c r="H19" s="86">
        <v>48633619</v>
      </c>
      <c r="I19" s="96"/>
    </row>
    <row r="20" spans="1:9" ht="12.75">
      <c r="A20" s="93" t="s">
        <v>12</v>
      </c>
      <c r="B20" s="85" t="s">
        <v>13</v>
      </c>
      <c r="C20" s="86">
        <v>24350171301</v>
      </c>
      <c r="D20" s="86">
        <v>2870458088</v>
      </c>
      <c r="E20" s="86">
        <v>1350207743</v>
      </c>
      <c r="F20" s="86">
        <f t="shared" si="0"/>
        <v>28570837132</v>
      </c>
      <c r="G20" s="86"/>
      <c r="H20" s="86">
        <v>681899045</v>
      </c>
      <c r="I20" s="96"/>
    </row>
    <row r="21" spans="1:9" ht="12.75">
      <c r="A21" s="93" t="s">
        <v>14</v>
      </c>
      <c r="B21" s="85" t="s">
        <v>15</v>
      </c>
      <c r="C21" s="86">
        <v>15361218059</v>
      </c>
      <c r="D21" s="86">
        <v>1827521159</v>
      </c>
      <c r="E21" s="86">
        <v>862370349</v>
      </c>
      <c r="F21" s="86">
        <f t="shared" si="0"/>
        <v>18051109567</v>
      </c>
      <c r="G21" s="86"/>
      <c r="H21" s="86">
        <v>205461882</v>
      </c>
      <c r="I21" s="96"/>
    </row>
    <row r="22" spans="1:9" ht="12.75">
      <c r="A22" s="93" t="s">
        <v>19</v>
      </c>
      <c r="B22" s="85" t="s">
        <v>196</v>
      </c>
      <c r="C22" s="86">
        <v>9056181862</v>
      </c>
      <c r="D22" s="86">
        <v>1180636938</v>
      </c>
      <c r="E22" s="86">
        <v>555126051</v>
      </c>
      <c r="F22" s="86">
        <f t="shared" si="0"/>
        <v>10791944851</v>
      </c>
      <c r="G22" s="86"/>
      <c r="H22" s="86">
        <v>468992326</v>
      </c>
      <c r="I22" s="96"/>
    </row>
    <row r="23" spans="1:9" ht="12.75">
      <c r="A23" s="93" t="s">
        <v>16</v>
      </c>
      <c r="B23" s="91" t="s">
        <v>200</v>
      </c>
      <c r="C23" s="86">
        <v>23216242209</v>
      </c>
      <c r="D23" s="86">
        <v>2720089806</v>
      </c>
      <c r="E23" s="86">
        <v>1281900218</v>
      </c>
      <c r="F23" s="86">
        <f t="shared" si="0"/>
        <v>27218232233</v>
      </c>
      <c r="G23" s="86"/>
      <c r="H23" s="86">
        <v>347537505</v>
      </c>
      <c r="I23" s="96"/>
    </row>
    <row r="24" spans="1:9" ht="12.75">
      <c r="A24" s="93" t="s">
        <v>17</v>
      </c>
      <c r="B24" s="85" t="s">
        <v>18</v>
      </c>
      <c r="C24" s="86">
        <v>25801280784</v>
      </c>
      <c r="D24" s="86">
        <v>3648606602</v>
      </c>
      <c r="E24" s="86">
        <v>1719521574</v>
      </c>
      <c r="F24" s="86">
        <f t="shared" si="0"/>
        <v>31169408960</v>
      </c>
      <c r="G24" s="86"/>
      <c r="H24" s="86">
        <v>2691402336</v>
      </c>
      <c r="I24" s="96"/>
    </row>
    <row r="25" spans="1:9" ht="12.75">
      <c r="A25" s="93" t="s">
        <v>50</v>
      </c>
      <c r="B25" s="85" t="s">
        <v>197</v>
      </c>
      <c r="C25" s="86">
        <v>1623354937</v>
      </c>
      <c r="D25" s="86">
        <v>103290996</v>
      </c>
      <c r="E25" s="86">
        <v>48403067</v>
      </c>
      <c r="F25" s="86">
        <f t="shared" si="0"/>
        <v>1775049000</v>
      </c>
      <c r="G25" s="86"/>
      <c r="H25" s="86">
        <v>19289889</v>
      </c>
      <c r="I25" s="96"/>
    </row>
    <row r="26" spans="1:9" ht="12.75">
      <c r="A26" s="93" t="s">
        <v>51</v>
      </c>
      <c r="B26" s="85" t="s">
        <v>52</v>
      </c>
      <c r="C26" s="86">
        <v>3203190636</v>
      </c>
      <c r="D26" s="86">
        <v>168209952</v>
      </c>
      <c r="E26" s="86">
        <v>73299729</v>
      </c>
      <c r="F26" s="86">
        <f t="shared" si="0"/>
        <v>3444700317</v>
      </c>
      <c r="G26" s="86"/>
      <c r="H26" s="86">
        <v>10804085</v>
      </c>
      <c r="I26" s="96"/>
    </row>
    <row r="27" spans="1:9" ht="12.75">
      <c r="A27" s="93" t="s">
        <v>20</v>
      </c>
      <c r="B27" s="85" t="s">
        <v>21</v>
      </c>
      <c r="C27" s="86">
        <v>13898786683</v>
      </c>
      <c r="D27" s="86">
        <v>1760593638</v>
      </c>
      <c r="E27" s="86">
        <v>827306362</v>
      </c>
      <c r="F27" s="86">
        <f t="shared" si="0"/>
        <v>16486686683</v>
      </c>
      <c r="G27" s="86"/>
      <c r="H27" s="86">
        <v>499647520</v>
      </c>
      <c r="I27" s="96"/>
    </row>
    <row r="28" spans="1:9" ht="12.75">
      <c r="A28" s="93" t="s">
        <v>22</v>
      </c>
      <c r="B28" s="95" t="s">
        <v>198</v>
      </c>
      <c r="C28" s="86">
        <v>7291547650</v>
      </c>
      <c r="D28" s="86">
        <v>843018717</v>
      </c>
      <c r="E28" s="86">
        <v>398868416</v>
      </c>
      <c r="F28" s="86">
        <f t="shared" si="0"/>
        <v>8533434783</v>
      </c>
      <c r="G28" s="86"/>
      <c r="H28" s="86">
        <v>123410330</v>
      </c>
      <c r="I28" s="96"/>
    </row>
    <row r="29" spans="1:9" ht="12.75">
      <c r="A29" s="93" t="s">
        <v>23</v>
      </c>
      <c r="B29" s="85" t="s">
        <v>24</v>
      </c>
      <c r="C29" s="86">
        <v>19206845870</v>
      </c>
      <c r="D29" s="86">
        <v>2223954595</v>
      </c>
      <c r="E29" s="86">
        <v>1045777718</v>
      </c>
      <c r="F29" s="86">
        <f t="shared" si="0"/>
        <v>22476578183</v>
      </c>
      <c r="G29" s="86"/>
      <c r="H29" s="86">
        <v>501505333</v>
      </c>
      <c r="I29" s="96"/>
    </row>
    <row r="30" spans="1:9" ht="12.75">
      <c r="A30" s="93" t="s">
        <v>25</v>
      </c>
      <c r="B30" s="85" t="s">
        <v>26</v>
      </c>
      <c r="C30" s="86">
        <v>8728670916</v>
      </c>
      <c r="D30" s="86">
        <v>1099452331</v>
      </c>
      <c r="E30" s="86">
        <v>515824620</v>
      </c>
      <c r="F30" s="86">
        <f t="shared" si="0"/>
        <v>10343947867</v>
      </c>
      <c r="G30" s="86"/>
      <c r="H30" s="86">
        <v>217649295</v>
      </c>
      <c r="I30" s="96"/>
    </row>
    <row r="31" spans="1:9" ht="12.75">
      <c r="A31" s="93" t="s">
        <v>27</v>
      </c>
      <c r="B31" s="95" t="s">
        <v>28</v>
      </c>
      <c r="C31" s="86">
        <v>20669232149</v>
      </c>
      <c r="D31" s="86">
        <v>2535265421</v>
      </c>
      <c r="E31" s="86">
        <v>1191085787</v>
      </c>
      <c r="F31" s="86">
        <f t="shared" si="0"/>
        <v>24395583357</v>
      </c>
      <c r="G31" s="86"/>
      <c r="H31" s="86">
        <v>871479067</v>
      </c>
      <c r="I31" s="96"/>
    </row>
    <row r="32" spans="1:9" ht="12.75">
      <c r="A32" s="93" t="s">
        <v>29</v>
      </c>
      <c r="B32" s="95" t="s">
        <v>30</v>
      </c>
      <c r="C32" s="86">
        <v>20141345811</v>
      </c>
      <c r="D32" s="86">
        <v>1895613065</v>
      </c>
      <c r="E32" s="86">
        <v>897032587</v>
      </c>
      <c r="F32" s="86">
        <f t="shared" si="0"/>
        <v>22933991463</v>
      </c>
      <c r="G32" s="86"/>
      <c r="H32" s="86">
        <v>1103979932</v>
      </c>
      <c r="I32" s="96"/>
    </row>
    <row r="33" spans="1:9" ht="12.75">
      <c r="A33" s="93" t="s">
        <v>45</v>
      </c>
      <c r="B33" s="85" t="s">
        <v>46</v>
      </c>
      <c r="C33" s="86">
        <v>9006752656</v>
      </c>
      <c r="D33" s="86">
        <v>1085781448</v>
      </c>
      <c r="E33" s="86">
        <v>508133481</v>
      </c>
      <c r="F33" s="86">
        <f t="shared" si="0"/>
        <v>10600667585</v>
      </c>
      <c r="G33" s="86"/>
      <c r="H33" s="86">
        <v>72220452</v>
      </c>
      <c r="I33" s="96"/>
    </row>
    <row r="34" spans="1:9" ht="12.75">
      <c r="A34" s="93" t="s">
        <v>31</v>
      </c>
      <c r="B34" s="85" t="s">
        <v>199</v>
      </c>
      <c r="C34" s="86">
        <v>5478661985</v>
      </c>
      <c r="D34" s="86">
        <v>704729170</v>
      </c>
      <c r="E34" s="86">
        <v>333599797</v>
      </c>
      <c r="F34" s="86">
        <f t="shared" si="0"/>
        <v>6516990952</v>
      </c>
      <c r="G34" s="86"/>
      <c r="H34" s="86">
        <v>142532273</v>
      </c>
      <c r="I34" s="96"/>
    </row>
    <row r="35" spans="1:9" ht="12.75">
      <c r="A35" s="93" t="s">
        <v>32</v>
      </c>
      <c r="B35" s="85" t="s">
        <v>33</v>
      </c>
      <c r="C35" s="86">
        <v>5612526939</v>
      </c>
      <c r="D35" s="86">
        <v>779417548</v>
      </c>
      <c r="E35" s="86">
        <v>368213459</v>
      </c>
      <c r="F35" s="86">
        <f t="shared" si="0"/>
        <v>6760157946</v>
      </c>
      <c r="G35" s="86"/>
      <c r="H35" s="86">
        <v>441206757</v>
      </c>
      <c r="I35" s="96"/>
    </row>
    <row r="36" spans="1:9" ht="12.75">
      <c r="A36" s="93" t="s">
        <v>47</v>
      </c>
      <c r="B36" s="90" t="s">
        <v>192</v>
      </c>
      <c r="C36" s="86">
        <v>1358043682</v>
      </c>
      <c r="D36" s="86">
        <v>146673680</v>
      </c>
      <c r="E36" s="86">
        <v>69032900</v>
      </c>
      <c r="F36" s="86">
        <f t="shared" si="0"/>
        <v>1573750262</v>
      </c>
      <c r="G36" s="86"/>
      <c r="H36" s="86">
        <v>108680136</v>
      </c>
      <c r="I36" s="96"/>
    </row>
    <row r="37" spans="1:9" ht="12.75">
      <c r="A37" s="93" t="s">
        <v>34</v>
      </c>
      <c r="B37" s="85" t="s">
        <v>35</v>
      </c>
      <c r="C37" s="86">
        <v>19323768304</v>
      </c>
      <c r="D37" s="86">
        <v>2380689781</v>
      </c>
      <c r="E37" s="86">
        <v>1124184246</v>
      </c>
      <c r="F37" s="86">
        <f t="shared" si="0"/>
        <v>22828642331</v>
      </c>
      <c r="G37" s="86"/>
      <c r="H37" s="86">
        <v>1238924266</v>
      </c>
      <c r="I37" s="96"/>
    </row>
    <row r="38" spans="1:9" ht="12.75">
      <c r="A38" s="93" t="s">
        <v>36</v>
      </c>
      <c r="B38" s="85" t="s">
        <v>37</v>
      </c>
      <c r="C38" s="86">
        <v>15498997486</v>
      </c>
      <c r="D38" s="86">
        <v>2036182629</v>
      </c>
      <c r="E38" s="86">
        <v>960183783</v>
      </c>
      <c r="F38" s="86">
        <f t="shared" si="0"/>
        <v>18495363898</v>
      </c>
      <c r="G38" s="86"/>
      <c r="H38" s="86">
        <v>208574664</v>
      </c>
      <c r="I38" s="96"/>
    </row>
    <row r="39" spans="1:9" ht="12.75">
      <c r="A39" s="93" t="s">
        <v>38</v>
      </c>
      <c r="B39" s="85" t="s">
        <v>39</v>
      </c>
      <c r="C39" s="86">
        <v>18400536589</v>
      </c>
      <c r="D39" s="86">
        <v>2484307610</v>
      </c>
      <c r="E39" s="86">
        <v>1172399126</v>
      </c>
      <c r="F39" s="86">
        <f t="shared" si="0"/>
        <v>22057243325</v>
      </c>
      <c r="G39" s="86"/>
      <c r="H39" s="86">
        <v>1903125283</v>
      </c>
      <c r="I39" s="96"/>
    </row>
    <row r="40" spans="1:9" ht="12.75">
      <c r="A40" s="93" t="s">
        <v>40</v>
      </c>
      <c r="B40" s="95" t="s">
        <v>80</v>
      </c>
      <c r="C40" s="86">
        <v>18669647389</v>
      </c>
      <c r="D40" s="86">
        <v>2212627077</v>
      </c>
      <c r="E40" s="86">
        <v>1042076933</v>
      </c>
      <c r="F40" s="86">
        <f t="shared" si="0"/>
        <v>21924351399</v>
      </c>
      <c r="G40" s="86"/>
      <c r="H40" s="86">
        <v>2774706292</v>
      </c>
      <c r="I40" s="96"/>
    </row>
    <row r="41" spans="1:9" ht="12.75">
      <c r="A41" s="93" t="s">
        <v>53</v>
      </c>
      <c r="B41" s="85" t="s">
        <v>183</v>
      </c>
      <c r="C41" s="86">
        <v>1523754331</v>
      </c>
      <c r="D41" s="86">
        <v>95690503</v>
      </c>
      <c r="E41" s="86">
        <v>44337133</v>
      </c>
      <c r="F41" s="86">
        <f t="shared" si="0"/>
        <v>1663781967</v>
      </c>
      <c r="G41" s="86"/>
      <c r="H41" s="86">
        <v>5947867</v>
      </c>
      <c r="I41" s="96"/>
    </row>
    <row r="42" spans="1:9" ht="12.75">
      <c r="A42" s="93" t="s">
        <v>54</v>
      </c>
      <c r="B42" s="85" t="s">
        <v>55</v>
      </c>
      <c r="C42" s="86">
        <v>3176197739</v>
      </c>
      <c r="D42" s="86">
        <v>152637073</v>
      </c>
      <c r="E42" s="86">
        <v>70420755</v>
      </c>
      <c r="F42" s="86">
        <f t="shared" si="0"/>
        <v>3399255567</v>
      </c>
      <c r="G42" s="86"/>
      <c r="H42" s="86">
        <v>18230658</v>
      </c>
      <c r="I42" s="96"/>
    </row>
    <row r="43" spans="3:9" ht="13.5" thickBot="1">
      <c r="C43" s="33"/>
      <c r="D43" s="30"/>
      <c r="E43" s="30"/>
      <c r="F43" s="33"/>
      <c r="G43" s="33"/>
      <c r="H43" s="33"/>
      <c r="I43" s="33"/>
    </row>
    <row r="44" spans="2:9" s="64" customFormat="1" ht="23.25" customHeight="1" thickBot="1">
      <c r="B44" s="65" t="s">
        <v>56</v>
      </c>
      <c r="C44" s="66">
        <f aca="true" t="shared" si="1" ref="C44:H44">SUM(C11:C43)</f>
        <v>431295412309</v>
      </c>
      <c r="D44" s="66">
        <f t="shared" si="1"/>
        <v>51344349309</v>
      </c>
      <c r="E44" s="66">
        <f t="shared" si="1"/>
        <v>24126227472</v>
      </c>
      <c r="F44" s="66">
        <f t="shared" si="1"/>
        <v>506765989090</v>
      </c>
      <c r="G44" s="66">
        <f t="shared" si="1"/>
        <v>0</v>
      </c>
      <c r="H44" s="66">
        <f t="shared" si="1"/>
        <v>20156376107</v>
      </c>
      <c r="I44" s="97"/>
    </row>
    <row r="45" ht="12.75">
      <c r="B45" s="37"/>
    </row>
    <row r="46" spans="1:2" ht="12.75">
      <c r="A46" s="20"/>
      <c r="B46" s="4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70" zoomScaleNormal="70" zoomScalePageLayoutView="0" workbookViewId="0" topLeftCell="A2">
      <pane xSplit="2" ySplit="9" topLeftCell="C53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F57" sqref="F57"/>
    </sheetView>
  </sheetViews>
  <sheetFormatPr defaultColWidth="11.421875" defaultRowHeight="12.75"/>
  <cols>
    <col min="1" max="1" width="11.421875" style="14" customWidth="1"/>
    <col min="2" max="2" width="23.00390625" style="10" customWidth="1"/>
    <col min="3" max="3" width="22.421875" style="37" customWidth="1"/>
    <col min="4" max="4" width="17.7109375" style="37" customWidth="1"/>
    <col min="5" max="5" width="19.28125" style="37" customWidth="1"/>
    <col min="6" max="6" width="22.140625" style="37" customWidth="1"/>
    <col min="7" max="7" width="18.7109375" style="37" hidden="1" customWidth="1"/>
    <col min="8" max="8" width="17.28125" style="37" customWidth="1"/>
    <col min="9" max="9" width="17.7109375" style="37" customWidth="1"/>
    <col min="10" max="10" width="20.421875" style="37" customWidth="1"/>
    <col min="11" max="11" width="18.421875" style="69" customWidth="1"/>
    <col min="12" max="13" width="15.28125" style="69" customWidth="1"/>
    <col min="14" max="16384" width="11.421875" style="10" customWidth="1"/>
  </cols>
  <sheetData>
    <row r="1" spans="1:10" ht="12.75">
      <c r="A1" s="39" t="s">
        <v>95</v>
      </c>
      <c r="B1" s="3"/>
      <c r="C1" s="34"/>
      <c r="D1" s="34"/>
      <c r="E1" s="34"/>
      <c r="F1" s="34"/>
      <c r="G1" s="34"/>
      <c r="H1" s="34"/>
      <c r="I1" s="34"/>
      <c r="J1" s="34"/>
    </row>
    <row r="2" spans="1:10" ht="20.25">
      <c r="A2" s="38" t="s">
        <v>109</v>
      </c>
      <c r="B2" s="3"/>
      <c r="C2" s="34"/>
      <c r="D2" s="34"/>
      <c r="E2" s="34"/>
      <c r="F2" s="34"/>
      <c r="G2" s="34"/>
      <c r="H2" s="34"/>
      <c r="I2" s="34"/>
      <c r="J2" s="34"/>
    </row>
    <row r="3" spans="2:10" ht="12.75">
      <c r="B3" s="3"/>
      <c r="C3" s="34"/>
      <c r="D3" s="34"/>
      <c r="E3" s="34"/>
      <c r="F3" s="34"/>
      <c r="G3" s="34"/>
      <c r="H3" s="34"/>
      <c r="I3" s="34"/>
      <c r="J3" s="34"/>
    </row>
    <row r="4" spans="1:13" ht="15.75">
      <c r="A4" s="156" t="s">
        <v>96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04"/>
      <c r="M4" s="104"/>
    </row>
    <row r="5" spans="1:13" ht="15.75">
      <c r="A5" s="156" t="s">
        <v>1186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04"/>
      <c r="M5" s="104"/>
    </row>
    <row r="6" spans="1:10" ht="13.5" thickBot="1">
      <c r="A6" s="17"/>
      <c r="B6" s="15"/>
      <c r="C6" s="35"/>
      <c r="D6" s="35"/>
      <c r="E6" s="35"/>
      <c r="F6" s="35"/>
      <c r="G6" s="35"/>
      <c r="H6" s="35"/>
      <c r="I6" s="35"/>
      <c r="J6" s="35"/>
    </row>
    <row r="7" spans="1:13" ht="16.5" customHeight="1">
      <c r="A7" s="148" t="s">
        <v>0</v>
      </c>
      <c r="B7" s="151" t="s">
        <v>113</v>
      </c>
      <c r="C7" s="143" t="s">
        <v>93</v>
      </c>
      <c r="D7" s="143"/>
      <c r="E7" s="143"/>
      <c r="F7" s="143"/>
      <c r="G7" s="162" t="s">
        <v>1182</v>
      </c>
      <c r="H7" s="165" t="s">
        <v>115</v>
      </c>
      <c r="I7" s="166"/>
      <c r="J7" s="166" t="s">
        <v>1191</v>
      </c>
      <c r="K7" s="157" t="s">
        <v>2</v>
      </c>
      <c r="L7" s="10"/>
      <c r="M7" s="10"/>
    </row>
    <row r="8" spans="1:13" ht="27.75" customHeight="1" thickBot="1">
      <c r="A8" s="149"/>
      <c r="B8" s="152"/>
      <c r="C8" s="8" t="s">
        <v>98</v>
      </c>
      <c r="D8" s="154" t="s">
        <v>182</v>
      </c>
      <c r="E8" s="155"/>
      <c r="F8" s="160" t="s">
        <v>99</v>
      </c>
      <c r="G8" s="163"/>
      <c r="H8" s="167"/>
      <c r="I8" s="168"/>
      <c r="J8" s="169"/>
      <c r="K8" s="158"/>
      <c r="L8" s="10"/>
      <c r="M8" s="10"/>
    </row>
    <row r="9" spans="1:13" ht="63.75" customHeight="1" thickBot="1">
      <c r="A9" s="150"/>
      <c r="B9" s="153"/>
      <c r="C9" s="79" t="s">
        <v>94</v>
      </c>
      <c r="D9" s="9" t="s">
        <v>174</v>
      </c>
      <c r="E9" s="9" t="s">
        <v>173</v>
      </c>
      <c r="F9" s="161"/>
      <c r="G9" s="164"/>
      <c r="H9" s="113" t="s">
        <v>1193</v>
      </c>
      <c r="I9" s="112" t="s">
        <v>1196</v>
      </c>
      <c r="J9" s="168"/>
      <c r="K9" s="159"/>
      <c r="L9" s="10"/>
      <c r="M9" s="10"/>
    </row>
    <row r="10" spans="1:13" ht="23.25" customHeight="1">
      <c r="A10" s="28"/>
      <c r="B10" s="18"/>
      <c r="C10" s="42" t="s">
        <v>100</v>
      </c>
      <c r="D10" s="42" t="s">
        <v>101</v>
      </c>
      <c r="E10" s="42" t="s">
        <v>102</v>
      </c>
      <c r="F10" s="42" t="s">
        <v>172</v>
      </c>
      <c r="G10" s="42"/>
      <c r="H10" s="129" t="s">
        <v>1197</v>
      </c>
      <c r="I10" s="129" t="s">
        <v>1198</v>
      </c>
      <c r="J10" s="130" t="s">
        <v>1199</v>
      </c>
      <c r="K10" s="111" t="s">
        <v>1190</v>
      </c>
      <c r="L10" s="10"/>
      <c r="M10" s="10"/>
    </row>
    <row r="11" spans="1:13" s="88" customFormat="1" ht="12.75">
      <c r="A11" s="84" t="s">
        <v>124</v>
      </c>
      <c r="B11" s="85" t="s">
        <v>179</v>
      </c>
      <c r="C11" s="86">
        <v>84108805972</v>
      </c>
      <c r="D11" s="86">
        <v>10266459967</v>
      </c>
      <c r="E11" s="86">
        <v>4858461478</v>
      </c>
      <c r="F11" s="87">
        <f>+C11+D11+E11</f>
        <v>99233727417</v>
      </c>
      <c r="G11" s="86"/>
      <c r="H11" s="86">
        <v>11622851888</v>
      </c>
      <c r="I11" s="86">
        <v>10853968000</v>
      </c>
      <c r="J11" s="86">
        <f>+H11+I11</f>
        <v>22476819888</v>
      </c>
      <c r="K11" s="105">
        <v>0</v>
      </c>
      <c r="L11" s="96"/>
      <c r="M11" s="96"/>
    </row>
    <row r="12" spans="1:13" s="88" customFormat="1" ht="12.75">
      <c r="A12" s="84" t="s">
        <v>125</v>
      </c>
      <c r="B12" s="85" t="s">
        <v>176</v>
      </c>
      <c r="C12" s="86">
        <v>17615695298</v>
      </c>
      <c r="D12" s="86">
        <v>2372069237</v>
      </c>
      <c r="E12" s="86">
        <v>1121100315</v>
      </c>
      <c r="F12" s="87">
        <f aca="true" t="shared" si="0" ref="F12:F72">+C12+D12+E12</f>
        <v>21108864850</v>
      </c>
      <c r="G12" s="86"/>
      <c r="H12" s="86">
        <v>3006659452</v>
      </c>
      <c r="I12" s="86">
        <v>1938567000</v>
      </c>
      <c r="J12" s="86">
        <f aca="true" t="shared" si="1" ref="J12:J72">+H12+I12</f>
        <v>4945226452</v>
      </c>
      <c r="K12" s="86"/>
      <c r="L12" s="96"/>
      <c r="M12" s="96"/>
    </row>
    <row r="13" spans="1:13" s="88" customFormat="1" ht="12.75">
      <c r="A13" s="84" t="s">
        <v>126</v>
      </c>
      <c r="B13" s="85" t="s">
        <v>177</v>
      </c>
      <c r="C13" s="86">
        <v>16428451454</v>
      </c>
      <c r="D13" s="86">
        <v>1549212976</v>
      </c>
      <c r="E13" s="86">
        <v>731046487</v>
      </c>
      <c r="F13" s="87">
        <f t="shared" si="0"/>
        <v>18708710917</v>
      </c>
      <c r="G13" s="86"/>
      <c r="H13" s="86">
        <v>2693622684</v>
      </c>
      <c r="I13" s="86">
        <v>2008531000</v>
      </c>
      <c r="J13" s="86">
        <f t="shared" si="1"/>
        <v>4702153684</v>
      </c>
      <c r="K13" s="86"/>
      <c r="L13" s="96"/>
      <c r="M13" s="96"/>
    </row>
    <row r="14" spans="1:13" s="88" customFormat="1" ht="12.75">
      <c r="A14" s="84" t="s">
        <v>127</v>
      </c>
      <c r="B14" s="85" t="s">
        <v>178</v>
      </c>
      <c r="C14" s="86">
        <v>7786661869</v>
      </c>
      <c r="D14" s="86">
        <v>1049864380</v>
      </c>
      <c r="E14" s="86">
        <v>496595421</v>
      </c>
      <c r="F14" s="87">
        <f t="shared" si="0"/>
        <v>9333121670</v>
      </c>
      <c r="G14" s="86"/>
      <c r="H14" s="86">
        <v>1715516744</v>
      </c>
      <c r="I14" s="86">
        <v>936092000</v>
      </c>
      <c r="J14" s="86">
        <f t="shared" si="1"/>
        <v>2651608744</v>
      </c>
      <c r="K14" s="86"/>
      <c r="L14" s="96"/>
      <c r="M14" s="96"/>
    </row>
    <row r="15" spans="1:13" s="88" customFormat="1" ht="12.75">
      <c r="A15" s="89" t="s">
        <v>128</v>
      </c>
      <c r="B15" s="85" t="s">
        <v>74</v>
      </c>
      <c r="C15" s="86">
        <v>4820549467</v>
      </c>
      <c r="D15" s="86">
        <v>596404583</v>
      </c>
      <c r="E15" s="86">
        <v>282078023</v>
      </c>
      <c r="F15" s="87">
        <f t="shared" si="0"/>
        <v>5699032073</v>
      </c>
      <c r="G15" s="86"/>
      <c r="H15" s="86">
        <v>862320372</v>
      </c>
      <c r="I15" s="86">
        <v>516548000</v>
      </c>
      <c r="J15" s="86">
        <f t="shared" si="1"/>
        <v>1378868372</v>
      </c>
      <c r="K15" s="86"/>
      <c r="L15" s="96"/>
      <c r="M15" s="96"/>
    </row>
    <row r="16" spans="1:13" s="88" customFormat="1" ht="12.75">
      <c r="A16" s="89" t="s">
        <v>129</v>
      </c>
      <c r="B16" s="85" t="s">
        <v>175</v>
      </c>
      <c r="C16" s="86">
        <v>3712349935</v>
      </c>
      <c r="D16" s="86">
        <v>485921984</v>
      </c>
      <c r="E16" s="86">
        <v>229914897</v>
      </c>
      <c r="F16" s="87">
        <f t="shared" si="0"/>
        <v>4428186816</v>
      </c>
      <c r="G16" s="86"/>
      <c r="H16" s="86">
        <v>748558176</v>
      </c>
      <c r="I16" s="86">
        <v>592115000</v>
      </c>
      <c r="J16" s="86">
        <f t="shared" si="1"/>
        <v>1340673176</v>
      </c>
      <c r="K16" s="86"/>
      <c r="L16" s="96"/>
      <c r="M16" s="96"/>
    </row>
    <row r="17" spans="1:13" s="88" customFormat="1" ht="12.75">
      <c r="A17" s="89" t="s">
        <v>130</v>
      </c>
      <c r="B17" s="85" t="s">
        <v>58</v>
      </c>
      <c r="C17" s="86">
        <v>6155146104</v>
      </c>
      <c r="D17" s="86">
        <v>543685117</v>
      </c>
      <c r="E17" s="86">
        <v>256552946</v>
      </c>
      <c r="F17" s="87">
        <f t="shared" si="0"/>
        <v>6955384167</v>
      </c>
      <c r="G17" s="86"/>
      <c r="H17" s="86">
        <v>739505208</v>
      </c>
      <c r="I17" s="86">
        <v>527865000</v>
      </c>
      <c r="J17" s="86">
        <f t="shared" si="1"/>
        <v>1267370208</v>
      </c>
      <c r="K17" s="86"/>
      <c r="L17" s="96"/>
      <c r="M17" s="96"/>
    </row>
    <row r="18" spans="1:13" s="88" customFormat="1" ht="12.75">
      <c r="A18" s="89" t="s">
        <v>131</v>
      </c>
      <c r="B18" s="90" t="s">
        <v>77</v>
      </c>
      <c r="C18" s="86">
        <v>10337206818</v>
      </c>
      <c r="D18" s="86">
        <v>1048698152</v>
      </c>
      <c r="E18" s="86">
        <v>496891555</v>
      </c>
      <c r="F18" s="87">
        <f t="shared" si="0"/>
        <v>11882796525</v>
      </c>
      <c r="G18" s="86"/>
      <c r="H18" s="86">
        <v>1360481820</v>
      </c>
      <c r="I18" s="86">
        <v>795759000</v>
      </c>
      <c r="J18" s="86">
        <f t="shared" si="1"/>
        <v>2156240820</v>
      </c>
      <c r="K18" s="86"/>
      <c r="L18" s="96"/>
      <c r="M18" s="96"/>
    </row>
    <row r="19" spans="1:13" s="88" customFormat="1" ht="12.75">
      <c r="A19" s="89" t="s">
        <v>132</v>
      </c>
      <c r="B19" s="85" t="s">
        <v>81</v>
      </c>
      <c r="C19" s="86">
        <v>10023381098</v>
      </c>
      <c r="D19" s="86">
        <v>618066692</v>
      </c>
      <c r="E19" s="86">
        <v>290342427</v>
      </c>
      <c r="F19" s="87">
        <f t="shared" si="0"/>
        <v>10931790217</v>
      </c>
      <c r="G19" s="86"/>
      <c r="H19" s="86">
        <v>1326059300</v>
      </c>
      <c r="I19" s="86">
        <v>505989000</v>
      </c>
      <c r="J19" s="86">
        <f t="shared" si="1"/>
        <v>1832048300</v>
      </c>
      <c r="K19" s="86"/>
      <c r="L19" s="96"/>
      <c r="M19" s="96"/>
    </row>
    <row r="20" spans="1:13" s="88" customFormat="1" ht="12.75">
      <c r="A20" s="89" t="s">
        <v>133</v>
      </c>
      <c r="B20" s="85" t="s">
        <v>82</v>
      </c>
      <c r="C20" s="86">
        <v>1952455947</v>
      </c>
      <c r="D20" s="86">
        <v>231657677</v>
      </c>
      <c r="E20" s="86">
        <v>109114217</v>
      </c>
      <c r="F20" s="87">
        <f t="shared" si="0"/>
        <v>2293227841</v>
      </c>
      <c r="G20" s="86"/>
      <c r="H20" s="86">
        <v>319789260</v>
      </c>
      <c r="I20" s="86">
        <v>237897000</v>
      </c>
      <c r="J20" s="86">
        <f t="shared" si="1"/>
        <v>557686260</v>
      </c>
      <c r="K20" s="86"/>
      <c r="L20" s="96"/>
      <c r="M20" s="96"/>
    </row>
    <row r="21" spans="1:13" s="88" customFormat="1" ht="12.75">
      <c r="A21" s="89" t="s">
        <v>134</v>
      </c>
      <c r="B21" s="85" t="s">
        <v>110</v>
      </c>
      <c r="C21" s="86">
        <v>25191088965</v>
      </c>
      <c r="D21" s="86">
        <v>2198619258</v>
      </c>
      <c r="E21" s="86">
        <v>1035557110</v>
      </c>
      <c r="F21" s="87">
        <f t="shared" si="0"/>
        <v>28425265333</v>
      </c>
      <c r="G21" s="86"/>
      <c r="H21" s="86">
        <v>3093597188</v>
      </c>
      <c r="I21" s="86">
        <v>1587417000</v>
      </c>
      <c r="J21" s="86">
        <f t="shared" si="1"/>
        <v>4681014188</v>
      </c>
      <c r="K21" s="86"/>
      <c r="L21" s="96"/>
      <c r="M21" s="96"/>
    </row>
    <row r="22" spans="1:13" s="88" customFormat="1" ht="12.75">
      <c r="A22" s="89" t="s">
        <v>135</v>
      </c>
      <c r="B22" s="85" t="s">
        <v>83</v>
      </c>
      <c r="C22" s="86">
        <v>2015563536</v>
      </c>
      <c r="D22" s="86">
        <v>258771537</v>
      </c>
      <c r="E22" s="86">
        <v>122314281</v>
      </c>
      <c r="F22" s="87">
        <f t="shared" si="0"/>
        <v>2396649354</v>
      </c>
      <c r="G22" s="86"/>
      <c r="H22" s="86">
        <v>374446760</v>
      </c>
      <c r="I22" s="86">
        <v>281053000</v>
      </c>
      <c r="J22" s="86">
        <f t="shared" si="1"/>
        <v>655499760</v>
      </c>
      <c r="K22" s="86"/>
      <c r="L22" s="96"/>
      <c r="M22" s="96"/>
    </row>
    <row r="23" spans="1:13" s="88" customFormat="1" ht="12.75">
      <c r="A23" s="89" t="s">
        <v>136</v>
      </c>
      <c r="B23" s="91" t="s">
        <v>202</v>
      </c>
      <c r="C23" s="86">
        <v>2623032542</v>
      </c>
      <c r="D23" s="86">
        <v>325026539</v>
      </c>
      <c r="E23" s="86">
        <v>153572251</v>
      </c>
      <c r="F23" s="87">
        <f t="shared" si="0"/>
        <v>3101631332</v>
      </c>
      <c r="G23" s="86"/>
      <c r="H23" s="86">
        <v>710959296</v>
      </c>
      <c r="I23" s="86">
        <v>305477000</v>
      </c>
      <c r="J23" s="86">
        <f t="shared" si="1"/>
        <v>1016436296</v>
      </c>
      <c r="K23" s="86"/>
      <c r="L23" s="96"/>
      <c r="M23" s="96"/>
    </row>
    <row r="24" spans="1:13" s="88" customFormat="1" ht="12.75">
      <c r="A24" s="89" t="s">
        <v>137</v>
      </c>
      <c r="B24" s="91" t="s">
        <v>201</v>
      </c>
      <c r="C24" s="86">
        <v>10799320852</v>
      </c>
      <c r="D24" s="86">
        <v>1410382170</v>
      </c>
      <c r="E24" s="86">
        <v>667990434</v>
      </c>
      <c r="F24" s="87">
        <f t="shared" si="0"/>
        <v>12877693456</v>
      </c>
      <c r="G24" s="86"/>
      <c r="H24" s="86">
        <v>2074340728</v>
      </c>
      <c r="I24" s="86">
        <v>1645860000</v>
      </c>
      <c r="J24" s="86">
        <f t="shared" si="1"/>
        <v>3720200728</v>
      </c>
      <c r="K24" s="86"/>
      <c r="L24" s="103"/>
      <c r="M24" s="103"/>
    </row>
    <row r="25" spans="1:13" s="88" customFormat="1" ht="12.75">
      <c r="A25" s="89" t="s">
        <v>138</v>
      </c>
      <c r="B25" s="85" t="s">
        <v>76</v>
      </c>
      <c r="C25" s="86">
        <v>2809581589</v>
      </c>
      <c r="D25" s="86">
        <v>334530536</v>
      </c>
      <c r="E25" s="86">
        <v>158210475</v>
      </c>
      <c r="F25" s="87">
        <f t="shared" si="0"/>
        <v>3302322600</v>
      </c>
      <c r="G25" s="86"/>
      <c r="H25" s="86">
        <v>488377020</v>
      </c>
      <c r="I25" s="86">
        <v>299697000</v>
      </c>
      <c r="J25" s="86">
        <f t="shared" si="1"/>
        <v>788074020</v>
      </c>
      <c r="K25" s="86"/>
      <c r="L25" s="96"/>
      <c r="M25" s="96"/>
    </row>
    <row r="26" spans="1:13" s="88" customFormat="1" ht="12.75">
      <c r="A26" s="89" t="s">
        <v>139</v>
      </c>
      <c r="B26" s="85" t="s">
        <v>61</v>
      </c>
      <c r="C26" s="86">
        <v>2077754229</v>
      </c>
      <c r="D26" s="86">
        <v>258450429</v>
      </c>
      <c r="E26" s="86">
        <v>122073373</v>
      </c>
      <c r="F26" s="87">
        <f t="shared" si="0"/>
        <v>2458278031</v>
      </c>
      <c r="G26" s="86"/>
      <c r="H26" s="86">
        <v>295259956</v>
      </c>
      <c r="I26" s="86">
        <v>240940000</v>
      </c>
      <c r="J26" s="86">
        <f t="shared" si="1"/>
        <v>536199956</v>
      </c>
      <c r="K26" s="86"/>
      <c r="L26" s="96"/>
      <c r="M26" s="96"/>
    </row>
    <row r="27" spans="1:13" s="88" customFormat="1" ht="12.75">
      <c r="A27" s="89" t="s">
        <v>140</v>
      </c>
      <c r="B27" s="85" t="s">
        <v>59</v>
      </c>
      <c r="C27" s="86">
        <v>1694629132</v>
      </c>
      <c r="D27" s="86">
        <v>179018986</v>
      </c>
      <c r="E27" s="86">
        <v>84603315</v>
      </c>
      <c r="F27" s="87">
        <f t="shared" si="0"/>
        <v>1958251433</v>
      </c>
      <c r="G27" s="86"/>
      <c r="H27" s="86">
        <v>285109428</v>
      </c>
      <c r="I27" s="86">
        <v>122152000</v>
      </c>
      <c r="J27" s="86">
        <f t="shared" si="1"/>
        <v>407261428</v>
      </c>
      <c r="K27" s="86"/>
      <c r="L27" s="96"/>
      <c r="M27" s="96"/>
    </row>
    <row r="28" spans="1:13" s="88" customFormat="1" ht="12.75">
      <c r="A28" s="89" t="s">
        <v>141</v>
      </c>
      <c r="B28" s="85" t="s">
        <v>64</v>
      </c>
      <c r="C28" s="86">
        <v>3813288959</v>
      </c>
      <c r="D28" s="86">
        <v>479372688</v>
      </c>
      <c r="E28" s="86">
        <v>226294794</v>
      </c>
      <c r="F28" s="87">
        <f t="shared" si="0"/>
        <v>4518956441</v>
      </c>
      <c r="G28" s="86"/>
      <c r="H28" s="86">
        <v>725246528</v>
      </c>
      <c r="I28" s="86">
        <v>418488000</v>
      </c>
      <c r="J28" s="86">
        <f t="shared" si="1"/>
        <v>1143734528</v>
      </c>
      <c r="K28" s="86"/>
      <c r="L28" s="96"/>
      <c r="M28" s="96"/>
    </row>
    <row r="29" spans="1:13" s="88" customFormat="1" ht="12.75">
      <c r="A29" s="89" t="s">
        <v>142</v>
      </c>
      <c r="B29" s="85" t="s">
        <v>78</v>
      </c>
      <c r="C29" s="86">
        <v>3055016909</v>
      </c>
      <c r="D29" s="86">
        <v>418500285</v>
      </c>
      <c r="E29" s="86">
        <v>198083206</v>
      </c>
      <c r="F29" s="87">
        <f t="shared" si="0"/>
        <v>3671600400</v>
      </c>
      <c r="G29" s="86"/>
      <c r="H29" s="86">
        <v>551952860</v>
      </c>
      <c r="I29" s="86">
        <v>421478000</v>
      </c>
      <c r="J29" s="86">
        <f t="shared" si="1"/>
        <v>973430860</v>
      </c>
      <c r="K29" s="86"/>
      <c r="L29" s="96"/>
      <c r="M29" s="96"/>
    </row>
    <row r="30" spans="1:13" s="88" customFormat="1" ht="12.75">
      <c r="A30" s="89" t="s">
        <v>143</v>
      </c>
      <c r="B30" s="85" t="s">
        <v>203</v>
      </c>
      <c r="C30" s="86">
        <v>1923791624</v>
      </c>
      <c r="D30" s="86">
        <v>285604617</v>
      </c>
      <c r="E30" s="86">
        <v>134753407</v>
      </c>
      <c r="F30" s="87">
        <f t="shared" si="0"/>
        <v>2344149648</v>
      </c>
      <c r="G30" s="86"/>
      <c r="H30" s="86">
        <v>349703500</v>
      </c>
      <c r="I30" s="86">
        <v>282693000</v>
      </c>
      <c r="J30" s="86">
        <f t="shared" si="1"/>
        <v>632396500</v>
      </c>
      <c r="K30" s="86"/>
      <c r="L30" s="96"/>
      <c r="M30" s="96"/>
    </row>
    <row r="31" spans="1:13" s="88" customFormat="1" ht="12.75">
      <c r="A31" s="89" t="s">
        <v>144</v>
      </c>
      <c r="B31" s="85" t="s">
        <v>67</v>
      </c>
      <c r="C31" s="86">
        <v>1432259005</v>
      </c>
      <c r="D31" s="86">
        <v>173770973</v>
      </c>
      <c r="E31" s="86">
        <v>82252384</v>
      </c>
      <c r="F31" s="87">
        <f t="shared" si="0"/>
        <v>1688282362</v>
      </c>
      <c r="G31" s="86"/>
      <c r="H31" s="86">
        <v>232193764</v>
      </c>
      <c r="I31" s="86">
        <v>179138000</v>
      </c>
      <c r="J31" s="86">
        <f t="shared" si="1"/>
        <v>411331764</v>
      </c>
      <c r="K31" s="86"/>
      <c r="L31" s="96"/>
      <c r="M31" s="96"/>
    </row>
    <row r="32" spans="1:13" s="88" customFormat="1" ht="12.75">
      <c r="A32" s="89" t="s">
        <v>145</v>
      </c>
      <c r="B32" s="85" t="s">
        <v>204</v>
      </c>
      <c r="C32" s="86">
        <v>2143277284</v>
      </c>
      <c r="D32" s="86">
        <v>259870335</v>
      </c>
      <c r="E32" s="86">
        <v>123135398</v>
      </c>
      <c r="F32" s="87">
        <f t="shared" si="0"/>
        <v>2526283017</v>
      </c>
      <c r="G32" s="86"/>
      <c r="H32" s="86">
        <v>357014376</v>
      </c>
      <c r="I32" s="86">
        <v>254785000</v>
      </c>
      <c r="J32" s="86">
        <f t="shared" si="1"/>
        <v>611799376</v>
      </c>
      <c r="K32" s="86"/>
      <c r="L32" s="96"/>
      <c r="M32" s="96"/>
    </row>
    <row r="33" spans="1:13" s="88" customFormat="1" ht="12.75">
      <c r="A33" s="89" t="s">
        <v>146</v>
      </c>
      <c r="B33" s="85" t="s">
        <v>205</v>
      </c>
      <c r="C33" s="86">
        <v>8470111046</v>
      </c>
      <c r="D33" s="86">
        <v>1112576219</v>
      </c>
      <c r="E33" s="86">
        <v>526852609</v>
      </c>
      <c r="F33" s="87">
        <f t="shared" si="0"/>
        <v>10109539874</v>
      </c>
      <c r="G33" s="86"/>
      <c r="H33" s="86">
        <v>1529341988</v>
      </c>
      <c r="I33" s="86">
        <v>1163855000</v>
      </c>
      <c r="J33" s="86">
        <f t="shared" si="1"/>
        <v>2693196988</v>
      </c>
      <c r="K33" s="86"/>
      <c r="L33" s="96"/>
      <c r="M33" s="96"/>
    </row>
    <row r="34" spans="1:13" s="88" customFormat="1" ht="12.75">
      <c r="A34" s="89" t="s">
        <v>147</v>
      </c>
      <c r="B34" s="85" t="s">
        <v>219</v>
      </c>
      <c r="C34" s="86">
        <v>3269379120</v>
      </c>
      <c r="D34" s="86">
        <v>379643341</v>
      </c>
      <c r="E34" s="86">
        <v>179277722</v>
      </c>
      <c r="F34" s="87">
        <f t="shared" si="0"/>
        <v>3828300183</v>
      </c>
      <c r="G34" s="86"/>
      <c r="H34" s="86">
        <v>535291592</v>
      </c>
      <c r="I34" s="86">
        <v>314834000</v>
      </c>
      <c r="J34" s="86">
        <f t="shared" si="1"/>
        <v>850125592</v>
      </c>
      <c r="K34" s="86"/>
      <c r="L34" s="96"/>
      <c r="M34" s="96"/>
    </row>
    <row r="35" spans="1:13" s="88" customFormat="1" ht="12.75">
      <c r="A35" s="29" t="s">
        <v>148</v>
      </c>
      <c r="B35" s="85" t="s">
        <v>66</v>
      </c>
      <c r="C35" s="86">
        <v>2784759922</v>
      </c>
      <c r="D35" s="86">
        <v>386823291</v>
      </c>
      <c r="E35" s="86">
        <v>182884187</v>
      </c>
      <c r="F35" s="87">
        <f t="shared" si="0"/>
        <v>3354467400</v>
      </c>
      <c r="G35" s="86"/>
      <c r="H35" s="86">
        <v>1018976444</v>
      </c>
      <c r="I35" s="86">
        <v>420599000</v>
      </c>
      <c r="J35" s="86">
        <f t="shared" si="1"/>
        <v>1439575444</v>
      </c>
      <c r="K35" s="86"/>
      <c r="L35" s="96"/>
      <c r="M35" s="96"/>
    </row>
    <row r="36" spans="1:13" s="88" customFormat="1" ht="12.75">
      <c r="A36" s="89" t="s">
        <v>149</v>
      </c>
      <c r="B36" s="85" t="s">
        <v>206</v>
      </c>
      <c r="C36" s="86">
        <v>2846348740</v>
      </c>
      <c r="D36" s="86">
        <v>366986350</v>
      </c>
      <c r="E36" s="86">
        <v>173141577</v>
      </c>
      <c r="F36" s="87">
        <f t="shared" si="0"/>
        <v>3386476667</v>
      </c>
      <c r="G36" s="86"/>
      <c r="H36" s="86">
        <v>827694620</v>
      </c>
      <c r="I36" s="86">
        <v>345686000</v>
      </c>
      <c r="J36" s="86">
        <f t="shared" si="1"/>
        <v>1173380620</v>
      </c>
      <c r="K36" s="86"/>
      <c r="L36" s="96"/>
      <c r="M36" s="96"/>
    </row>
    <row r="37" spans="1:13" s="88" customFormat="1" ht="12.75">
      <c r="A37" s="89" t="s">
        <v>150</v>
      </c>
      <c r="B37" s="85" t="s">
        <v>70</v>
      </c>
      <c r="C37" s="86">
        <v>4403433334</v>
      </c>
      <c r="D37" s="86">
        <v>370338117</v>
      </c>
      <c r="E37" s="86">
        <v>174163266</v>
      </c>
      <c r="F37" s="87">
        <f t="shared" si="0"/>
        <v>4947934717</v>
      </c>
      <c r="G37" s="86"/>
      <c r="H37" s="86">
        <v>1622099156</v>
      </c>
      <c r="I37" s="86">
        <v>349312000</v>
      </c>
      <c r="J37" s="86">
        <f t="shared" si="1"/>
        <v>1971411156</v>
      </c>
      <c r="K37" s="86"/>
      <c r="L37" s="96"/>
      <c r="M37" s="96"/>
    </row>
    <row r="38" spans="1:13" s="88" customFormat="1" ht="12.75">
      <c r="A38" s="29" t="s">
        <v>151</v>
      </c>
      <c r="B38" s="85" t="s">
        <v>63</v>
      </c>
      <c r="C38" s="86">
        <v>6406028885</v>
      </c>
      <c r="D38" s="86">
        <v>842553446</v>
      </c>
      <c r="E38" s="86">
        <v>399482989</v>
      </c>
      <c r="F38" s="87">
        <f t="shared" si="0"/>
        <v>7648065320</v>
      </c>
      <c r="G38" s="86"/>
      <c r="H38" s="86">
        <v>1023739764</v>
      </c>
      <c r="I38" s="86">
        <v>572279000</v>
      </c>
      <c r="J38" s="86">
        <f t="shared" si="1"/>
        <v>1596018764</v>
      </c>
      <c r="K38" s="86"/>
      <c r="L38" s="96"/>
      <c r="M38" s="96"/>
    </row>
    <row r="39" spans="1:13" s="88" customFormat="1" ht="12.75">
      <c r="A39" s="89" t="s">
        <v>152</v>
      </c>
      <c r="B39" s="85" t="s">
        <v>207</v>
      </c>
      <c r="C39" s="86">
        <v>34324012510</v>
      </c>
      <c r="D39" s="86">
        <v>3377004660</v>
      </c>
      <c r="E39" s="86">
        <v>1596488863</v>
      </c>
      <c r="F39" s="87">
        <f t="shared" si="0"/>
        <v>39297506033</v>
      </c>
      <c r="G39" s="86"/>
      <c r="H39" s="86">
        <v>5095856644</v>
      </c>
      <c r="I39" s="86">
        <v>3472266000</v>
      </c>
      <c r="J39" s="86">
        <f t="shared" si="1"/>
        <v>8568122644</v>
      </c>
      <c r="K39" s="86"/>
      <c r="L39" s="96"/>
      <c r="M39" s="96"/>
    </row>
    <row r="40" spans="1:13" s="88" customFormat="1" ht="12.75">
      <c r="A40" s="29" t="s">
        <v>153</v>
      </c>
      <c r="B40" s="85" t="s">
        <v>208</v>
      </c>
      <c r="C40" s="86">
        <v>8226639875</v>
      </c>
      <c r="D40" s="86">
        <v>1029720080</v>
      </c>
      <c r="E40" s="86">
        <v>487510381</v>
      </c>
      <c r="F40" s="87">
        <f t="shared" si="0"/>
        <v>9743870336</v>
      </c>
      <c r="G40" s="86"/>
      <c r="H40" s="86">
        <v>2267561228</v>
      </c>
      <c r="I40" s="86">
        <v>1122187000</v>
      </c>
      <c r="J40" s="86">
        <f t="shared" si="1"/>
        <v>3389748228</v>
      </c>
      <c r="K40" s="86"/>
      <c r="L40" s="96"/>
      <c r="M40" s="96"/>
    </row>
    <row r="41" spans="1:13" s="88" customFormat="1" ht="12.75">
      <c r="A41" s="89" t="s">
        <v>154</v>
      </c>
      <c r="B41" s="90" t="s">
        <v>69</v>
      </c>
      <c r="C41" s="86">
        <v>6879104014</v>
      </c>
      <c r="D41" s="86">
        <v>868130641</v>
      </c>
      <c r="E41" s="86">
        <v>411667976</v>
      </c>
      <c r="F41" s="87">
        <f t="shared" si="0"/>
        <v>8158902631</v>
      </c>
      <c r="G41" s="86"/>
      <c r="H41" s="86">
        <v>1052981488</v>
      </c>
      <c r="I41" s="86">
        <v>785838000</v>
      </c>
      <c r="J41" s="86">
        <f t="shared" si="1"/>
        <v>1838819488</v>
      </c>
      <c r="K41" s="86"/>
      <c r="L41" s="96"/>
      <c r="M41" s="96"/>
    </row>
    <row r="42" spans="1:13" s="88" customFormat="1" ht="12.75">
      <c r="A42" s="89" t="s">
        <v>155</v>
      </c>
      <c r="B42" s="85" t="s">
        <v>84</v>
      </c>
      <c r="C42" s="86">
        <v>4099806815</v>
      </c>
      <c r="D42" s="86">
        <v>536244943</v>
      </c>
      <c r="E42" s="86">
        <v>253038198</v>
      </c>
      <c r="F42" s="87">
        <f t="shared" si="0"/>
        <v>4889089956</v>
      </c>
      <c r="G42" s="86"/>
      <c r="H42" s="86">
        <v>777517688</v>
      </c>
      <c r="I42" s="86">
        <v>602525000</v>
      </c>
      <c r="J42" s="86">
        <f t="shared" si="1"/>
        <v>1380042688</v>
      </c>
      <c r="K42" s="86"/>
      <c r="L42" s="96"/>
      <c r="M42" s="96"/>
    </row>
    <row r="43" spans="1:13" s="88" customFormat="1" ht="12.75">
      <c r="A43" s="89" t="s">
        <v>156</v>
      </c>
      <c r="B43" s="85" t="s">
        <v>72</v>
      </c>
      <c r="C43" s="86">
        <v>7852958067</v>
      </c>
      <c r="D43" s="86">
        <v>1012291105</v>
      </c>
      <c r="E43" s="86">
        <v>480183239</v>
      </c>
      <c r="F43" s="87">
        <f t="shared" si="0"/>
        <v>9345432411</v>
      </c>
      <c r="G43" s="86"/>
      <c r="H43" s="86">
        <v>1162220356</v>
      </c>
      <c r="I43" s="86">
        <v>1029464000</v>
      </c>
      <c r="J43" s="86">
        <f t="shared" si="1"/>
        <v>2191684356</v>
      </c>
      <c r="K43" s="86"/>
      <c r="L43" s="96"/>
      <c r="M43" s="96"/>
    </row>
    <row r="44" spans="1:13" s="88" customFormat="1" ht="12.75">
      <c r="A44" s="89" t="s">
        <v>157</v>
      </c>
      <c r="B44" s="85" t="s">
        <v>75</v>
      </c>
      <c r="C44" s="86">
        <v>7863796178</v>
      </c>
      <c r="D44" s="86">
        <v>990519713</v>
      </c>
      <c r="E44" s="86">
        <v>468535976</v>
      </c>
      <c r="F44" s="87">
        <f t="shared" si="0"/>
        <v>9322851867</v>
      </c>
      <c r="G44" s="86"/>
      <c r="H44" s="86">
        <v>1393623300</v>
      </c>
      <c r="I44" s="86">
        <v>859724000</v>
      </c>
      <c r="J44" s="86">
        <f t="shared" si="1"/>
        <v>2253347300</v>
      </c>
      <c r="K44" s="86"/>
      <c r="L44" s="96"/>
      <c r="M44" s="96"/>
    </row>
    <row r="45" spans="1:13" s="88" customFormat="1" ht="12.75">
      <c r="A45" s="29" t="s">
        <v>158</v>
      </c>
      <c r="B45" s="85" t="s">
        <v>209</v>
      </c>
      <c r="C45" s="86">
        <v>5168895642</v>
      </c>
      <c r="D45" s="86">
        <v>637484703</v>
      </c>
      <c r="E45" s="86">
        <v>302345951</v>
      </c>
      <c r="F45" s="87">
        <f t="shared" si="0"/>
        <v>6108726296</v>
      </c>
      <c r="G45" s="86"/>
      <c r="H45" s="86">
        <v>845381260</v>
      </c>
      <c r="I45" s="86">
        <v>595545000</v>
      </c>
      <c r="J45" s="86">
        <f t="shared" si="1"/>
        <v>1440926260</v>
      </c>
      <c r="K45" s="86"/>
      <c r="L45" s="96"/>
      <c r="M45" s="96"/>
    </row>
    <row r="46" spans="1:13" s="88" customFormat="1" ht="12.75">
      <c r="A46" s="89" t="s">
        <v>159</v>
      </c>
      <c r="B46" s="85" t="s">
        <v>210</v>
      </c>
      <c r="C46" s="86">
        <v>2315553393</v>
      </c>
      <c r="D46" s="86">
        <v>320135514</v>
      </c>
      <c r="E46" s="86">
        <v>151832568</v>
      </c>
      <c r="F46" s="87">
        <f t="shared" si="0"/>
        <v>2787521475</v>
      </c>
      <c r="G46" s="86"/>
      <c r="H46" s="86">
        <v>691590440</v>
      </c>
      <c r="I46" s="86">
        <v>335846000</v>
      </c>
      <c r="J46" s="86">
        <f t="shared" si="1"/>
        <v>1027436440</v>
      </c>
      <c r="K46" s="86"/>
      <c r="L46" s="96"/>
      <c r="M46" s="96"/>
    </row>
    <row r="47" spans="1:13" s="88" customFormat="1" ht="12.75">
      <c r="A47" s="89" t="s">
        <v>160</v>
      </c>
      <c r="B47" s="85" t="s">
        <v>79</v>
      </c>
      <c r="C47" s="86">
        <v>5339200691</v>
      </c>
      <c r="D47" s="86">
        <v>639819059</v>
      </c>
      <c r="E47" s="86">
        <v>302641363</v>
      </c>
      <c r="F47" s="87">
        <f t="shared" si="0"/>
        <v>6281661113</v>
      </c>
      <c r="G47" s="86"/>
      <c r="H47" s="86">
        <v>1364958856</v>
      </c>
      <c r="I47" s="86">
        <v>840017000</v>
      </c>
      <c r="J47" s="86">
        <f t="shared" si="1"/>
        <v>2204975856</v>
      </c>
      <c r="K47" s="86"/>
      <c r="L47" s="96"/>
      <c r="M47" s="96"/>
    </row>
    <row r="48" spans="1:13" s="88" customFormat="1" ht="12.75">
      <c r="A48" s="89" t="s">
        <v>161</v>
      </c>
      <c r="B48" s="85" t="s">
        <v>68</v>
      </c>
      <c r="C48" s="86">
        <v>7520563828</v>
      </c>
      <c r="D48" s="86">
        <v>571703042</v>
      </c>
      <c r="E48" s="86">
        <v>270200097</v>
      </c>
      <c r="F48" s="87">
        <f t="shared" si="0"/>
        <v>8362466967</v>
      </c>
      <c r="G48" s="86"/>
      <c r="H48" s="86">
        <v>873124872</v>
      </c>
      <c r="I48" s="86">
        <v>781474000</v>
      </c>
      <c r="J48" s="86">
        <f t="shared" si="1"/>
        <v>1654598872</v>
      </c>
      <c r="K48" s="86"/>
      <c r="L48" s="96"/>
      <c r="M48" s="96"/>
    </row>
    <row r="49" spans="1:13" s="88" customFormat="1" ht="12.75">
      <c r="A49" s="29" t="s">
        <v>162</v>
      </c>
      <c r="B49" s="85" t="s">
        <v>62</v>
      </c>
      <c r="C49" s="86">
        <v>2124964633</v>
      </c>
      <c r="D49" s="86">
        <v>284752159</v>
      </c>
      <c r="E49" s="86">
        <v>133933806</v>
      </c>
      <c r="F49" s="87">
        <f t="shared" si="0"/>
        <v>2543650598</v>
      </c>
      <c r="G49" s="86"/>
      <c r="H49" s="86">
        <v>351234100</v>
      </c>
      <c r="I49" s="86">
        <v>316954000</v>
      </c>
      <c r="J49" s="86">
        <f t="shared" si="1"/>
        <v>668188100</v>
      </c>
      <c r="K49" s="86"/>
      <c r="L49" s="96"/>
      <c r="M49" s="96"/>
    </row>
    <row r="50" spans="1:13" s="88" customFormat="1" ht="12.75">
      <c r="A50" s="89" t="s">
        <v>163</v>
      </c>
      <c r="B50" s="85" t="s">
        <v>60</v>
      </c>
      <c r="C50" s="86">
        <v>6924383630</v>
      </c>
      <c r="D50" s="86">
        <v>427379277</v>
      </c>
      <c r="E50" s="86">
        <v>201704310</v>
      </c>
      <c r="F50" s="87">
        <f t="shared" si="0"/>
        <v>7553467217</v>
      </c>
      <c r="G50" s="86"/>
      <c r="H50" s="86">
        <v>917747564</v>
      </c>
      <c r="I50" s="86">
        <v>606987000</v>
      </c>
      <c r="J50" s="86">
        <f t="shared" si="1"/>
        <v>1524734564</v>
      </c>
      <c r="K50" s="86"/>
      <c r="L50" s="96"/>
      <c r="M50" s="96"/>
    </row>
    <row r="51" spans="1:13" s="88" customFormat="1" ht="12.75">
      <c r="A51" s="89" t="s">
        <v>164</v>
      </c>
      <c r="B51" s="85" t="s">
        <v>211</v>
      </c>
      <c r="C51" s="86">
        <v>2915070838</v>
      </c>
      <c r="D51" s="86">
        <v>342543512</v>
      </c>
      <c r="E51" s="86">
        <v>161669933</v>
      </c>
      <c r="F51" s="87">
        <f t="shared" si="0"/>
        <v>3419284283</v>
      </c>
      <c r="G51" s="86"/>
      <c r="H51" s="86">
        <v>553662132</v>
      </c>
      <c r="I51" s="86">
        <v>425641000</v>
      </c>
      <c r="J51" s="86">
        <f t="shared" si="1"/>
        <v>979303132</v>
      </c>
      <c r="K51" s="86"/>
      <c r="L51" s="96"/>
      <c r="M51" s="96"/>
    </row>
    <row r="52" spans="1:13" s="88" customFormat="1" ht="12.75">
      <c r="A52" s="89" t="s">
        <v>165</v>
      </c>
      <c r="B52" s="85" t="s">
        <v>73</v>
      </c>
      <c r="C52" s="86">
        <v>5044266993</v>
      </c>
      <c r="D52" s="86">
        <v>515857345</v>
      </c>
      <c r="E52" s="86">
        <v>241468295</v>
      </c>
      <c r="F52" s="87">
        <f t="shared" si="0"/>
        <v>5801592633</v>
      </c>
      <c r="G52" s="86"/>
      <c r="H52" s="86">
        <v>1579439316</v>
      </c>
      <c r="I52" s="86">
        <v>307005000</v>
      </c>
      <c r="J52" s="86">
        <f t="shared" si="1"/>
        <v>1886444316</v>
      </c>
      <c r="K52" s="86"/>
      <c r="L52" s="96"/>
      <c r="M52" s="96"/>
    </row>
    <row r="53" spans="1:13" s="88" customFormat="1" ht="12.75">
      <c r="A53" s="89" t="s">
        <v>166</v>
      </c>
      <c r="B53" s="90" t="s">
        <v>118</v>
      </c>
      <c r="C53" s="86">
        <v>3039712346</v>
      </c>
      <c r="D53" s="86">
        <v>356720637</v>
      </c>
      <c r="E53" s="86">
        <v>168934612</v>
      </c>
      <c r="F53" s="87">
        <f t="shared" si="0"/>
        <v>3565367595</v>
      </c>
      <c r="G53" s="86"/>
      <c r="H53" s="86">
        <v>384896504</v>
      </c>
      <c r="I53" s="86">
        <v>326252000</v>
      </c>
      <c r="J53" s="86">
        <f t="shared" si="1"/>
        <v>711148504</v>
      </c>
      <c r="K53" s="86"/>
      <c r="L53" s="96"/>
      <c r="M53" s="96"/>
    </row>
    <row r="54" spans="1:13" s="88" customFormat="1" ht="12.75">
      <c r="A54" s="89" t="s">
        <v>167</v>
      </c>
      <c r="B54" s="85" t="s">
        <v>117</v>
      </c>
      <c r="C54" s="86">
        <v>4200077573</v>
      </c>
      <c r="D54" s="86">
        <v>412298366</v>
      </c>
      <c r="E54" s="86">
        <v>191099928</v>
      </c>
      <c r="F54" s="87">
        <f t="shared" si="0"/>
        <v>4803475867</v>
      </c>
      <c r="G54" s="86"/>
      <c r="H54" s="86">
        <v>1456257876</v>
      </c>
      <c r="I54" s="86">
        <v>408894000</v>
      </c>
      <c r="J54" s="86">
        <f t="shared" si="1"/>
        <v>1865151876</v>
      </c>
      <c r="K54" s="86"/>
      <c r="L54" s="96"/>
      <c r="M54" s="96"/>
    </row>
    <row r="55" spans="1:13" s="88" customFormat="1" ht="12.75">
      <c r="A55" s="29" t="s">
        <v>168</v>
      </c>
      <c r="B55" s="85" t="s">
        <v>65</v>
      </c>
      <c r="C55" s="86">
        <v>6959122366</v>
      </c>
      <c r="D55" s="86">
        <v>905441286</v>
      </c>
      <c r="E55" s="86">
        <v>428282070</v>
      </c>
      <c r="F55" s="87">
        <f t="shared" si="0"/>
        <v>8292845722</v>
      </c>
      <c r="G55" s="86"/>
      <c r="H55" s="86">
        <v>1631625468</v>
      </c>
      <c r="I55" s="86">
        <v>915927000</v>
      </c>
      <c r="J55" s="86">
        <f t="shared" si="1"/>
        <v>2547552468</v>
      </c>
      <c r="K55" s="86"/>
      <c r="L55" s="96"/>
      <c r="M55" s="96"/>
    </row>
    <row r="56" spans="1:13" s="88" customFormat="1" ht="12.75">
      <c r="A56" s="89" t="s">
        <v>169</v>
      </c>
      <c r="B56" s="85" t="s">
        <v>71</v>
      </c>
      <c r="C56" s="86">
        <v>7156168363</v>
      </c>
      <c r="D56" s="86">
        <v>1001755690</v>
      </c>
      <c r="E56" s="86">
        <v>473830980</v>
      </c>
      <c r="F56" s="87">
        <f t="shared" si="0"/>
        <v>8631755033</v>
      </c>
      <c r="G56" s="86"/>
      <c r="H56" s="86">
        <v>1245505204</v>
      </c>
      <c r="I56" s="86">
        <v>854192000</v>
      </c>
      <c r="J56" s="86">
        <f t="shared" si="1"/>
        <v>2099697204</v>
      </c>
      <c r="K56" s="86"/>
      <c r="L56" s="96"/>
      <c r="M56" s="96"/>
    </row>
    <row r="57" spans="1:13" s="88" customFormat="1" ht="12.75">
      <c r="A57" s="86" t="s">
        <v>170</v>
      </c>
      <c r="B57" s="85" t="s">
        <v>212</v>
      </c>
      <c r="C57" s="86">
        <v>4383835578</v>
      </c>
      <c r="D57" s="86">
        <v>584500096</v>
      </c>
      <c r="E57" s="86">
        <v>277084340</v>
      </c>
      <c r="F57" s="87">
        <f t="shared" si="0"/>
        <v>5245420014</v>
      </c>
      <c r="G57" s="86"/>
      <c r="H57" s="86">
        <v>1678943188</v>
      </c>
      <c r="I57" s="86">
        <v>328675000</v>
      </c>
      <c r="J57" s="86">
        <f t="shared" si="1"/>
        <v>2007618188</v>
      </c>
      <c r="K57" s="86"/>
      <c r="L57" s="96"/>
      <c r="M57" s="96"/>
    </row>
    <row r="58" spans="1:13" s="88" customFormat="1" ht="12.75">
      <c r="A58" s="86" t="s">
        <v>171</v>
      </c>
      <c r="B58" s="85" t="s">
        <v>218</v>
      </c>
      <c r="C58" s="86">
        <v>3331356512</v>
      </c>
      <c r="D58" s="86">
        <v>95271037</v>
      </c>
      <c r="E58" s="86">
        <v>44213568</v>
      </c>
      <c r="F58" s="87">
        <f t="shared" si="0"/>
        <v>3470841117</v>
      </c>
      <c r="G58" s="86"/>
      <c r="H58" s="86">
        <v>1517597920</v>
      </c>
      <c r="I58" s="86">
        <v>123035000</v>
      </c>
      <c r="J58" s="86">
        <f t="shared" si="1"/>
        <v>1640632920</v>
      </c>
      <c r="K58" s="86"/>
      <c r="L58" s="96"/>
      <c r="M58" s="96"/>
    </row>
    <row r="59" spans="1:13" s="88" customFormat="1" ht="12.75">
      <c r="A59" s="86" t="s">
        <v>119</v>
      </c>
      <c r="B59" s="85" t="s">
        <v>213</v>
      </c>
      <c r="C59" s="86">
        <v>3091631923</v>
      </c>
      <c r="D59" s="86">
        <v>182854938</v>
      </c>
      <c r="E59" s="86">
        <v>84864689</v>
      </c>
      <c r="F59" s="87">
        <f t="shared" si="0"/>
        <v>3359351550</v>
      </c>
      <c r="G59" s="86"/>
      <c r="H59" s="86">
        <v>423696584</v>
      </c>
      <c r="I59" s="86">
        <v>256527000</v>
      </c>
      <c r="J59" s="86">
        <f t="shared" si="1"/>
        <v>680223584</v>
      </c>
      <c r="K59" s="86"/>
      <c r="L59" s="96"/>
      <c r="M59" s="96"/>
    </row>
    <row r="60" spans="1:13" s="88" customFormat="1" ht="12.75">
      <c r="A60" s="86" t="s">
        <v>122</v>
      </c>
      <c r="B60" s="85" t="s">
        <v>214</v>
      </c>
      <c r="C60" s="86">
        <v>1840760478</v>
      </c>
      <c r="D60" s="86">
        <v>236529666</v>
      </c>
      <c r="E60" s="86">
        <v>111791239</v>
      </c>
      <c r="F60" s="87">
        <f t="shared" si="0"/>
        <v>2189081383</v>
      </c>
      <c r="G60" s="86"/>
      <c r="H60" s="86">
        <v>449404368</v>
      </c>
      <c r="I60" s="86">
        <v>317545000</v>
      </c>
      <c r="J60" s="86">
        <f t="shared" si="1"/>
        <v>766949368</v>
      </c>
      <c r="K60" s="86"/>
      <c r="L60" s="96"/>
      <c r="M60" s="96"/>
    </row>
    <row r="61" spans="1:13" s="88" customFormat="1" ht="12.75">
      <c r="A61" s="86" t="s">
        <v>123</v>
      </c>
      <c r="B61" s="85" t="s">
        <v>89</v>
      </c>
      <c r="C61" s="86">
        <v>3925934868</v>
      </c>
      <c r="D61" s="86">
        <v>440102090</v>
      </c>
      <c r="E61" s="86">
        <v>208084175</v>
      </c>
      <c r="F61" s="87">
        <f t="shared" si="0"/>
        <v>4574121133</v>
      </c>
      <c r="G61" s="86"/>
      <c r="H61" s="86">
        <v>1172816356</v>
      </c>
      <c r="I61" s="86">
        <v>405835000</v>
      </c>
      <c r="J61" s="86">
        <f t="shared" si="1"/>
        <v>1578651356</v>
      </c>
      <c r="K61" s="86"/>
      <c r="L61" s="96"/>
      <c r="M61" s="96"/>
    </row>
    <row r="62" spans="1:13" s="88" customFormat="1" ht="12.75">
      <c r="A62" s="86" t="s">
        <v>120</v>
      </c>
      <c r="B62" s="85" t="s">
        <v>85</v>
      </c>
      <c r="C62" s="86">
        <v>1749935502</v>
      </c>
      <c r="D62" s="86">
        <v>216223794</v>
      </c>
      <c r="E62" s="86">
        <v>102063937</v>
      </c>
      <c r="F62" s="87">
        <f t="shared" si="0"/>
        <v>2068223233</v>
      </c>
      <c r="G62" s="86"/>
      <c r="H62" s="86">
        <v>425066924</v>
      </c>
      <c r="I62" s="86">
        <v>117156000</v>
      </c>
      <c r="J62" s="86">
        <f t="shared" si="1"/>
        <v>542222924</v>
      </c>
      <c r="K62" s="86"/>
      <c r="L62" s="96"/>
      <c r="M62" s="96"/>
    </row>
    <row r="63" spans="1:13" s="88" customFormat="1" ht="12.75">
      <c r="A63" s="86" t="s">
        <v>184</v>
      </c>
      <c r="B63" s="85" t="s">
        <v>180</v>
      </c>
      <c r="C63" s="86">
        <v>1418460084</v>
      </c>
      <c r="D63" s="86">
        <v>189883377</v>
      </c>
      <c r="E63" s="86">
        <v>89917392</v>
      </c>
      <c r="F63" s="87">
        <f t="shared" si="0"/>
        <v>1698260853</v>
      </c>
      <c r="G63" s="86"/>
      <c r="H63" s="86">
        <v>315054556</v>
      </c>
      <c r="I63" s="86">
        <v>195086000</v>
      </c>
      <c r="J63" s="86">
        <f t="shared" si="1"/>
        <v>510140556</v>
      </c>
      <c r="K63" s="86"/>
      <c r="L63" s="96"/>
      <c r="M63" s="96"/>
    </row>
    <row r="64" spans="1:13" s="88" customFormat="1" ht="12.75">
      <c r="A64" s="86" t="s">
        <v>185</v>
      </c>
      <c r="B64" s="86" t="s">
        <v>90</v>
      </c>
      <c r="C64" s="86">
        <v>2526084135</v>
      </c>
      <c r="D64" s="86">
        <v>137947827</v>
      </c>
      <c r="E64" s="86">
        <v>65544423</v>
      </c>
      <c r="F64" s="86">
        <f t="shared" si="0"/>
        <v>2729576385</v>
      </c>
      <c r="G64" s="86"/>
      <c r="H64" s="86">
        <v>526401896</v>
      </c>
      <c r="I64" s="86">
        <v>256897000</v>
      </c>
      <c r="J64" s="86">
        <f t="shared" si="1"/>
        <v>783298896</v>
      </c>
      <c r="K64" s="86"/>
      <c r="L64" s="96"/>
      <c r="M64" s="96"/>
    </row>
    <row r="65" spans="1:13" s="88" customFormat="1" ht="12.75">
      <c r="A65" s="86" t="s">
        <v>186</v>
      </c>
      <c r="B65" s="86" t="s">
        <v>217</v>
      </c>
      <c r="C65" s="86">
        <v>1579870678</v>
      </c>
      <c r="D65" s="86">
        <v>187235497</v>
      </c>
      <c r="E65" s="86">
        <v>88040492</v>
      </c>
      <c r="F65" s="86">
        <f t="shared" si="0"/>
        <v>1855146667</v>
      </c>
      <c r="G65" s="86"/>
      <c r="H65" s="86">
        <v>324956288</v>
      </c>
      <c r="I65" s="86">
        <v>186309000</v>
      </c>
      <c r="J65" s="86">
        <f t="shared" si="1"/>
        <v>511265288</v>
      </c>
      <c r="K65" s="86"/>
      <c r="L65" s="96"/>
      <c r="M65" s="96"/>
    </row>
    <row r="66" spans="1:13" s="88" customFormat="1" ht="12.75">
      <c r="A66" s="86" t="s">
        <v>121</v>
      </c>
      <c r="B66" s="85" t="s">
        <v>86</v>
      </c>
      <c r="C66" s="86">
        <v>1810483936</v>
      </c>
      <c r="D66" s="86">
        <v>162962082</v>
      </c>
      <c r="E66" s="86">
        <v>76709582</v>
      </c>
      <c r="F66" s="87">
        <f t="shared" si="0"/>
        <v>2050155600</v>
      </c>
      <c r="G66" s="86"/>
      <c r="H66" s="86">
        <v>357893696</v>
      </c>
      <c r="I66" s="86">
        <v>176192000</v>
      </c>
      <c r="J66" s="86">
        <f t="shared" si="1"/>
        <v>534085696</v>
      </c>
      <c r="K66" s="86"/>
      <c r="L66" s="96"/>
      <c r="M66" s="96"/>
    </row>
    <row r="67" spans="1:13" s="88" customFormat="1" ht="12.75">
      <c r="A67" s="86" t="s">
        <v>187</v>
      </c>
      <c r="B67" s="85" t="s">
        <v>87</v>
      </c>
      <c r="C67" s="86">
        <v>1094468084</v>
      </c>
      <c r="D67" s="86">
        <v>125646559</v>
      </c>
      <c r="E67" s="86">
        <v>59290457</v>
      </c>
      <c r="F67" s="87">
        <f t="shared" si="0"/>
        <v>1279405100</v>
      </c>
      <c r="G67" s="86"/>
      <c r="H67" s="86">
        <v>222913472</v>
      </c>
      <c r="I67" s="86">
        <v>190806000</v>
      </c>
      <c r="J67" s="86">
        <f t="shared" si="1"/>
        <v>413719472</v>
      </c>
      <c r="K67" s="86"/>
      <c r="L67" s="96"/>
      <c r="M67" s="96"/>
    </row>
    <row r="68" spans="1:13" s="88" customFormat="1" ht="12.75">
      <c r="A68" s="86" t="s">
        <v>188</v>
      </c>
      <c r="B68" s="85" t="s">
        <v>91</v>
      </c>
      <c r="C68" s="86">
        <v>2670957013</v>
      </c>
      <c r="D68" s="86">
        <v>337302940</v>
      </c>
      <c r="E68" s="86">
        <v>159368511</v>
      </c>
      <c r="F68" s="87">
        <f t="shared" si="0"/>
        <v>3167628464</v>
      </c>
      <c r="G68" s="86"/>
      <c r="H68" s="86">
        <v>502632824</v>
      </c>
      <c r="I68" s="86">
        <v>249846000</v>
      </c>
      <c r="J68" s="86">
        <f t="shared" si="1"/>
        <v>752478824</v>
      </c>
      <c r="K68" s="86"/>
      <c r="L68" s="96"/>
      <c r="M68" s="96"/>
    </row>
    <row r="69" spans="1:13" s="88" customFormat="1" ht="12.75">
      <c r="A69" s="86" t="s">
        <v>189</v>
      </c>
      <c r="B69" s="85" t="s">
        <v>88</v>
      </c>
      <c r="C69" s="86">
        <v>2536261009</v>
      </c>
      <c r="D69" s="86">
        <v>320015993</v>
      </c>
      <c r="E69" s="86">
        <v>151378348</v>
      </c>
      <c r="F69" s="87">
        <f t="shared" si="0"/>
        <v>3007655350</v>
      </c>
      <c r="G69" s="86"/>
      <c r="H69" s="86">
        <v>718091404</v>
      </c>
      <c r="I69" s="86">
        <v>384302000</v>
      </c>
      <c r="J69" s="86">
        <f t="shared" si="1"/>
        <v>1102393404</v>
      </c>
      <c r="K69" s="86"/>
      <c r="L69" s="96"/>
      <c r="M69" s="96"/>
    </row>
    <row r="70" spans="1:13" s="88" customFormat="1" ht="12.75">
      <c r="A70" s="86" t="s">
        <v>216</v>
      </c>
      <c r="B70" s="85" t="s">
        <v>215</v>
      </c>
      <c r="C70" s="86">
        <v>587319773</v>
      </c>
      <c r="D70" s="86">
        <v>80604992</v>
      </c>
      <c r="E70" s="86">
        <v>38223918</v>
      </c>
      <c r="F70" s="87">
        <f t="shared" si="0"/>
        <v>706148683</v>
      </c>
      <c r="G70" s="86"/>
      <c r="H70" s="86">
        <v>155257568</v>
      </c>
      <c r="I70" s="86">
        <v>52678000</v>
      </c>
      <c r="J70" s="86">
        <f t="shared" si="1"/>
        <v>207935568</v>
      </c>
      <c r="K70" s="86"/>
      <c r="L70" s="96"/>
      <c r="M70" s="96"/>
    </row>
    <row r="71" spans="1:13" s="92" customFormat="1" ht="12.75">
      <c r="A71" s="86" t="s">
        <v>190</v>
      </c>
      <c r="B71" s="90" t="s">
        <v>92</v>
      </c>
      <c r="C71" s="86">
        <v>3095024156</v>
      </c>
      <c r="D71" s="86">
        <v>405039477</v>
      </c>
      <c r="E71" s="86">
        <v>182261077</v>
      </c>
      <c r="F71" s="87">
        <f t="shared" si="0"/>
        <v>3682324710</v>
      </c>
      <c r="G71" s="86"/>
      <c r="H71" s="86">
        <v>582569976</v>
      </c>
      <c r="I71" s="86">
        <v>426293000</v>
      </c>
      <c r="J71" s="86">
        <f t="shared" si="1"/>
        <v>1008862976</v>
      </c>
      <c r="K71" s="86"/>
      <c r="L71" s="96"/>
      <c r="M71" s="96"/>
    </row>
    <row r="72" spans="1:13" s="88" customFormat="1" ht="12.75">
      <c r="A72" s="86" t="s">
        <v>191</v>
      </c>
      <c r="B72" s="85" t="s">
        <v>181</v>
      </c>
      <c r="C72" s="86">
        <v>1567644732</v>
      </c>
      <c r="D72" s="86">
        <v>207226928</v>
      </c>
      <c r="E72" s="86">
        <v>98159087</v>
      </c>
      <c r="F72" s="87">
        <f t="shared" si="0"/>
        <v>1873030747</v>
      </c>
      <c r="G72" s="86"/>
      <c r="H72" s="86">
        <v>397883364</v>
      </c>
      <c r="I72" s="86">
        <v>259794000</v>
      </c>
      <c r="J72" s="86">
        <f t="shared" si="1"/>
        <v>657677364</v>
      </c>
      <c r="K72" s="86"/>
      <c r="L72" s="69"/>
      <c r="M72" s="69"/>
    </row>
    <row r="73" spans="1:11" ht="13.5" thickBot="1">
      <c r="A73" s="31"/>
      <c r="B73" s="19"/>
      <c r="C73" s="31"/>
      <c r="D73" s="31"/>
      <c r="E73" s="31"/>
      <c r="F73" s="80"/>
      <c r="G73" s="43"/>
      <c r="H73" s="43"/>
      <c r="I73" s="43"/>
      <c r="J73" s="43"/>
      <c r="K73" s="70"/>
    </row>
    <row r="74" spans="1:13" s="64" customFormat="1" ht="30.75" customHeight="1" thickBot="1">
      <c r="A74" s="67"/>
      <c r="B74" s="65" t="s">
        <v>56</v>
      </c>
      <c r="C74" s="68">
        <f>SUM(C11:C73)</f>
        <v>415863695851</v>
      </c>
      <c r="D74" s="68">
        <f aca="true" t="shared" si="2" ref="D74:K74">SUM(D11:D73)</f>
        <v>46942028907</v>
      </c>
      <c r="E74" s="68">
        <f t="shared" si="2"/>
        <v>22179104325</v>
      </c>
      <c r="F74" s="68">
        <f t="shared" si="2"/>
        <v>484984829083</v>
      </c>
      <c r="G74" s="68">
        <f t="shared" si="2"/>
        <v>0</v>
      </c>
      <c r="H74" s="68">
        <f t="shared" si="2"/>
        <v>73907074552</v>
      </c>
      <c r="I74" s="68">
        <f t="shared" si="2"/>
        <v>46632788000</v>
      </c>
      <c r="J74" s="68">
        <f t="shared" si="2"/>
        <v>120539862552</v>
      </c>
      <c r="K74" s="68">
        <f t="shared" si="2"/>
        <v>0</v>
      </c>
      <c r="L74" s="69"/>
      <c r="M74" s="69"/>
    </row>
    <row r="76" ht="12.75">
      <c r="A76" s="32"/>
    </row>
  </sheetData>
  <sheetProtection/>
  <mergeCells count="11">
    <mergeCell ref="A7:A9"/>
    <mergeCell ref="B7:B9"/>
    <mergeCell ref="D8:E8"/>
    <mergeCell ref="C7:F7"/>
    <mergeCell ref="A4:K4"/>
    <mergeCell ref="A5:K5"/>
    <mergeCell ref="K7:K9"/>
    <mergeCell ref="F8:F9"/>
    <mergeCell ref="G7:G9"/>
    <mergeCell ref="H7:I8"/>
    <mergeCell ref="J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8"/>
  <sheetViews>
    <sheetView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F8" sqref="F8:H8"/>
    </sheetView>
  </sheetViews>
  <sheetFormatPr defaultColWidth="8.421875" defaultRowHeight="12.75"/>
  <cols>
    <col min="1" max="1" width="9.28125" style="62" bestFit="1" customWidth="1"/>
    <col min="2" max="2" width="22.57421875" style="0" customWidth="1"/>
    <col min="3" max="3" width="29.421875" style="0" customWidth="1"/>
    <col min="4" max="4" width="19.140625" style="108" customWidth="1"/>
    <col min="5" max="5" width="17.140625" style="108" customWidth="1"/>
    <col min="6" max="6" width="21.7109375" style="108" customWidth="1"/>
    <col min="7" max="7" width="25.57421875" style="108" customWidth="1"/>
    <col min="8" max="8" width="22.140625" style="108" customWidth="1"/>
    <col min="9" max="9" width="14.421875" style="0" bestFit="1" customWidth="1"/>
  </cols>
  <sheetData>
    <row r="1" spans="1:7" ht="15.75">
      <c r="A1" s="3" t="s">
        <v>95</v>
      </c>
      <c r="B1" s="1"/>
      <c r="C1" s="1"/>
      <c r="D1" s="107"/>
      <c r="E1" s="107"/>
      <c r="F1" s="107"/>
      <c r="G1" s="107"/>
    </row>
    <row r="2" spans="1:7" ht="15.75">
      <c r="A2" s="3" t="s">
        <v>109</v>
      </c>
      <c r="B2" s="1"/>
      <c r="C2" s="1"/>
      <c r="D2" s="107"/>
      <c r="E2" s="107"/>
      <c r="F2" s="107"/>
      <c r="G2" s="107"/>
    </row>
    <row r="3" spans="1:7" ht="15.75">
      <c r="A3" s="11"/>
      <c r="B3" s="1"/>
      <c r="C3" s="1"/>
      <c r="D3" s="107"/>
      <c r="E3" s="107"/>
      <c r="F3" s="107"/>
      <c r="G3" s="107"/>
    </row>
    <row r="4" spans="1:7" ht="15.75">
      <c r="A4" s="156" t="s">
        <v>96</v>
      </c>
      <c r="B4" s="156"/>
      <c r="C4" s="156"/>
      <c r="D4" s="109"/>
      <c r="E4" s="109"/>
      <c r="F4" s="109"/>
      <c r="G4" s="109"/>
    </row>
    <row r="5" spans="1:7" ht="15.75">
      <c r="A5" s="156" t="s">
        <v>1187</v>
      </c>
      <c r="B5" s="156"/>
      <c r="C5" s="156"/>
      <c r="D5" s="109"/>
      <c r="E5" s="109"/>
      <c r="F5" s="109"/>
      <c r="G5" s="109"/>
    </row>
    <row r="6" spans="1:7" ht="16.5" thickBot="1">
      <c r="A6" s="17"/>
      <c r="B6" s="21"/>
      <c r="C6" s="21"/>
      <c r="D6" s="109"/>
      <c r="E6" s="109"/>
      <c r="F6" s="109"/>
      <c r="G6" s="109"/>
    </row>
    <row r="7" spans="1:8" ht="49.5" customHeight="1" thickBot="1">
      <c r="A7" s="121" t="s">
        <v>0</v>
      </c>
      <c r="B7" s="122" t="s">
        <v>1</v>
      </c>
      <c r="C7" s="122" t="s">
        <v>220</v>
      </c>
      <c r="D7" s="123" t="s">
        <v>1193</v>
      </c>
      <c r="E7" s="127" t="s">
        <v>1195</v>
      </c>
      <c r="F7" s="123" t="s">
        <v>1194</v>
      </c>
      <c r="G7" s="124" t="s">
        <v>1189</v>
      </c>
      <c r="H7" s="125" t="s">
        <v>1192</v>
      </c>
    </row>
    <row r="8" spans="1:8" ht="30" customHeight="1">
      <c r="A8" s="117"/>
      <c r="B8" s="118"/>
      <c r="C8" s="119"/>
      <c r="D8" s="120"/>
      <c r="E8" s="120"/>
      <c r="F8" s="131" t="s">
        <v>1197</v>
      </c>
      <c r="G8" s="131" t="s">
        <v>1198</v>
      </c>
      <c r="H8" s="132" t="s">
        <v>1199</v>
      </c>
    </row>
    <row r="9" spans="1:8" ht="12.75">
      <c r="A9">
        <v>5002</v>
      </c>
      <c r="B9" s="56" t="s">
        <v>5</v>
      </c>
      <c r="C9" s="57" t="s">
        <v>221</v>
      </c>
      <c r="D9" s="106">
        <v>113321656</v>
      </c>
      <c r="E9" s="106"/>
      <c r="F9" s="106">
        <f aca="true" t="shared" si="0" ref="F9:F38">+D9+E9</f>
        <v>113321656</v>
      </c>
      <c r="G9" s="106">
        <v>40807000</v>
      </c>
      <c r="H9" s="106">
        <f>+F9+G9</f>
        <v>154128656</v>
      </c>
    </row>
    <row r="10" spans="1:8" ht="12.75">
      <c r="A10">
        <v>5004</v>
      </c>
      <c r="B10" s="56" t="s">
        <v>5</v>
      </c>
      <c r="C10" s="57" t="s">
        <v>222</v>
      </c>
      <c r="D10" s="106">
        <v>11444156</v>
      </c>
      <c r="E10" s="106"/>
      <c r="F10" s="106">
        <f t="shared" si="0"/>
        <v>11444156</v>
      </c>
      <c r="G10" s="106">
        <v>4153000</v>
      </c>
      <c r="H10" s="106">
        <f aca="true" t="shared" si="1" ref="H10:H73">+F10+G10</f>
        <v>15597156</v>
      </c>
    </row>
    <row r="11" spans="1:8" ht="12.75">
      <c r="A11">
        <v>5021</v>
      </c>
      <c r="B11" s="56" t="s">
        <v>5</v>
      </c>
      <c r="C11" s="57" t="s">
        <v>223</v>
      </c>
      <c r="D11" s="106">
        <v>19897712</v>
      </c>
      <c r="E11" s="106"/>
      <c r="F11" s="106">
        <f t="shared" si="0"/>
        <v>19897712</v>
      </c>
      <c r="G11" s="106">
        <v>6168000</v>
      </c>
      <c r="H11" s="106">
        <f t="shared" si="1"/>
        <v>26065712</v>
      </c>
    </row>
    <row r="12" spans="1:8" ht="12.75">
      <c r="A12">
        <v>5030</v>
      </c>
      <c r="B12" s="56" t="s">
        <v>5</v>
      </c>
      <c r="C12" s="57" t="s">
        <v>224</v>
      </c>
      <c r="D12" s="106">
        <v>124480524</v>
      </c>
      <c r="E12" s="106"/>
      <c r="F12" s="106">
        <f t="shared" si="0"/>
        <v>124480524</v>
      </c>
      <c r="G12" s="106">
        <v>69215000</v>
      </c>
      <c r="H12" s="106">
        <f t="shared" si="1"/>
        <v>193695524</v>
      </c>
    </row>
    <row r="13" spans="1:8" ht="12.75">
      <c r="A13">
        <v>5031</v>
      </c>
      <c r="B13" s="56" t="s">
        <v>5</v>
      </c>
      <c r="C13" s="57" t="s">
        <v>225</v>
      </c>
      <c r="D13" s="106">
        <v>164757656</v>
      </c>
      <c r="E13" s="106"/>
      <c r="F13" s="106">
        <f t="shared" si="0"/>
        <v>164757656</v>
      </c>
      <c r="G13" s="106">
        <v>49082000</v>
      </c>
      <c r="H13" s="106">
        <f t="shared" si="1"/>
        <v>213839656</v>
      </c>
    </row>
    <row r="14" spans="1:8" ht="12.75">
      <c r="A14">
        <v>5034</v>
      </c>
      <c r="B14" s="56" t="s">
        <v>5</v>
      </c>
      <c r="C14" s="57" t="s">
        <v>226</v>
      </c>
      <c r="D14" s="106">
        <v>198006768</v>
      </c>
      <c r="E14" s="106"/>
      <c r="F14" s="106">
        <f t="shared" si="0"/>
        <v>198006768</v>
      </c>
      <c r="G14" s="106">
        <v>84006000</v>
      </c>
      <c r="H14" s="106">
        <f t="shared" si="1"/>
        <v>282012768</v>
      </c>
    </row>
    <row r="15" spans="1:8" ht="12.75">
      <c r="A15">
        <v>5036</v>
      </c>
      <c r="B15" s="56" t="s">
        <v>5</v>
      </c>
      <c r="C15" s="57" t="s">
        <v>227</v>
      </c>
      <c r="D15" s="106">
        <v>30065272</v>
      </c>
      <c r="E15" s="106"/>
      <c r="F15" s="106">
        <f t="shared" si="0"/>
        <v>30065272</v>
      </c>
      <c r="G15" s="106">
        <v>14582000</v>
      </c>
      <c r="H15" s="106">
        <f t="shared" si="1"/>
        <v>44647272</v>
      </c>
    </row>
    <row r="16" spans="1:8" ht="12.75">
      <c r="A16">
        <v>5038</v>
      </c>
      <c r="B16" s="56" t="s">
        <v>5</v>
      </c>
      <c r="C16" s="57" t="s">
        <v>228</v>
      </c>
      <c r="D16" s="106">
        <v>94466284</v>
      </c>
      <c r="E16" s="106"/>
      <c r="F16" s="106">
        <f t="shared" si="0"/>
        <v>94466284</v>
      </c>
      <c r="G16" s="106">
        <v>20516000</v>
      </c>
      <c r="H16" s="106">
        <f t="shared" si="1"/>
        <v>114982284</v>
      </c>
    </row>
    <row r="17" spans="1:8" ht="12.75">
      <c r="A17">
        <v>5040</v>
      </c>
      <c r="B17" s="56" t="s">
        <v>5</v>
      </c>
      <c r="C17" s="57" t="s">
        <v>229</v>
      </c>
      <c r="D17" s="106">
        <v>111152036</v>
      </c>
      <c r="E17" s="106"/>
      <c r="F17" s="106">
        <f t="shared" si="0"/>
        <v>111152036</v>
      </c>
      <c r="G17" s="106">
        <v>19397000</v>
      </c>
      <c r="H17" s="106">
        <f t="shared" si="1"/>
        <v>130549036</v>
      </c>
    </row>
    <row r="18" spans="1:8" ht="12.75">
      <c r="A18">
        <v>5042</v>
      </c>
      <c r="B18" s="56" t="s">
        <v>5</v>
      </c>
      <c r="C18" s="57" t="s">
        <v>5</v>
      </c>
      <c r="D18" s="106">
        <v>138257904</v>
      </c>
      <c r="E18" s="106"/>
      <c r="F18" s="106">
        <f t="shared" si="0"/>
        <v>138257904</v>
      </c>
      <c r="G18" s="106">
        <v>56096000</v>
      </c>
      <c r="H18" s="106">
        <f t="shared" si="1"/>
        <v>194353904</v>
      </c>
    </row>
    <row r="19" spans="1:8" ht="12.75">
      <c r="A19">
        <v>5044</v>
      </c>
      <c r="B19" s="56" t="s">
        <v>5</v>
      </c>
      <c r="C19" s="57" t="s">
        <v>230</v>
      </c>
      <c r="D19" s="106">
        <v>51330232</v>
      </c>
      <c r="E19" s="106"/>
      <c r="F19" s="106">
        <f t="shared" si="0"/>
        <v>51330232</v>
      </c>
      <c r="G19" s="106">
        <v>7501000</v>
      </c>
      <c r="H19" s="106">
        <f t="shared" si="1"/>
        <v>58831232</v>
      </c>
    </row>
    <row r="20" spans="1:8" ht="12.75">
      <c r="A20">
        <v>5051</v>
      </c>
      <c r="B20" s="56" t="s">
        <v>5</v>
      </c>
      <c r="C20" s="57" t="s">
        <v>231</v>
      </c>
      <c r="D20" s="106">
        <v>352619400</v>
      </c>
      <c r="E20" s="106"/>
      <c r="F20" s="106">
        <f t="shared" si="0"/>
        <v>352619400</v>
      </c>
      <c r="G20" s="106">
        <v>104489000</v>
      </c>
      <c r="H20" s="106">
        <f t="shared" si="1"/>
        <v>457108400</v>
      </c>
    </row>
    <row r="21" spans="1:8" ht="12.75">
      <c r="A21">
        <v>5055</v>
      </c>
      <c r="B21" s="56" t="s">
        <v>5</v>
      </c>
      <c r="C21" s="57" t="s">
        <v>232</v>
      </c>
      <c r="D21" s="106">
        <v>57317084</v>
      </c>
      <c r="E21" s="106"/>
      <c r="F21" s="106">
        <f t="shared" si="0"/>
        <v>57317084</v>
      </c>
      <c r="G21" s="106">
        <v>15274000</v>
      </c>
      <c r="H21" s="106">
        <f t="shared" si="1"/>
        <v>72591084</v>
      </c>
    </row>
    <row r="22" spans="1:8" ht="12.75">
      <c r="A22">
        <v>5059</v>
      </c>
      <c r="B22" s="56" t="s">
        <v>5</v>
      </c>
      <c r="C22" s="57" t="s">
        <v>74</v>
      </c>
      <c r="D22" s="106">
        <v>26482100</v>
      </c>
      <c r="E22" s="106"/>
      <c r="F22" s="106">
        <f t="shared" si="0"/>
        <v>26482100</v>
      </c>
      <c r="G22" s="106">
        <v>12371000</v>
      </c>
      <c r="H22" s="106">
        <f t="shared" si="1"/>
        <v>38853100</v>
      </c>
    </row>
    <row r="23" spans="1:8" ht="12.75">
      <c r="A23">
        <v>5079</v>
      </c>
      <c r="B23" s="56" t="s">
        <v>5</v>
      </c>
      <c r="C23" s="57" t="s">
        <v>233</v>
      </c>
      <c r="D23" s="106">
        <v>182575676</v>
      </c>
      <c r="E23" s="106"/>
      <c r="F23" s="106">
        <f t="shared" si="0"/>
        <v>182575676</v>
      </c>
      <c r="G23" s="106">
        <v>83307000</v>
      </c>
      <c r="H23" s="106">
        <f t="shared" si="1"/>
        <v>265882676</v>
      </c>
    </row>
    <row r="24" spans="1:8" ht="12.75">
      <c r="A24">
        <v>5086</v>
      </c>
      <c r="B24" s="56" t="s">
        <v>5</v>
      </c>
      <c r="C24" s="57" t="s">
        <v>234</v>
      </c>
      <c r="D24" s="106">
        <v>38669836</v>
      </c>
      <c r="E24" s="106"/>
      <c r="F24" s="106">
        <f t="shared" si="0"/>
        <v>38669836</v>
      </c>
      <c r="G24" s="106">
        <v>15331000</v>
      </c>
      <c r="H24" s="106">
        <f t="shared" si="1"/>
        <v>54000836</v>
      </c>
    </row>
    <row r="25" spans="1:8" ht="12.75">
      <c r="A25">
        <v>5091</v>
      </c>
      <c r="B25" s="56" t="s">
        <v>5</v>
      </c>
      <c r="C25" s="57" t="s">
        <v>235</v>
      </c>
      <c r="D25" s="106">
        <v>52906864</v>
      </c>
      <c r="E25" s="106"/>
      <c r="F25" s="106">
        <f t="shared" si="0"/>
        <v>52906864</v>
      </c>
      <c r="G25" s="106">
        <v>15136000</v>
      </c>
      <c r="H25" s="106">
        <f t="shared" si="1"/>
        <v>68042864</v>
      </c>
    </row>
    <row r="26" spans="1:8" ht="12.75">
      <c r="A26">
        <v>5093</v>
      </c>
      <c r="B26" s="56" t="s">
        <v>5</v>
      </c>
      <c r="C26" s="57" t="s">
        <v>236</v>
      </c>
      <c r="D26" s="106">
        <v>112865020</v>
      </c>
      <c r="E26" s="106"/>
      <c r="F26" s="106">
        <f t="shared" si="0"/>
        <v>112865020</v>
      </c>
      <c r="G26" s="106">
        <v>26864000</v>
      </c>
      <c r="H26" s="106">
        <f t="shared" si="1"/>
        <v>139729020</v>
      </c>
    </row>
    <row r="27" spans="1:8" ht="12.75">
      <c r="A27">
        <v>5101</v>
      </c>
      <c r="B27" s="56" t="s">
        <v>5</v>
      </c>
      <c r="C27" s="57" t="s">
        <v>237</v>
      </c>
      <c r="D27" s="106">
        <v>126510192</v>
      </c>
      <c r="E27" s="106"/>
      <c r="F27" s="106">
        <f t="shared" si="0"/>
        <v>126510192</v>
      </c>
      <c r="G27" s="106">
        <v>54131000</v>
      </c>
      <c r="H27" s="106">
        <f t="shared" si="1"/>
        <v>180641192</v>
      </c>
    </row>
    <row r="28" spans="1:8" ht="12.75">
      <c r="A28">
        <v>5107</v>
      </c>
      <c r="B28" s="56" t="s">
        <v>5</v>
      </c>
      <c r="C28" s="57" t="s">
        <v>238</v>
      </c>
      <c r="D28" s="106">
        <v>84479816</v>
      </c>
      <c r="E28" s="106"/>
      <c r="F28" s="106">
        <f t="shared" si="0"/>
        <v>84479816</v>
      </c>
      <c r="G28" s="106">
        <v>13672000</v>
      </c>
      <c r="H28" s="106">
        <f t="shared" si="1"/>
        <v>98151816</v>
      </c>
    </row>
    <row r="29" spans="1:8" ht="12.75">
      <c r="A29">
        <v>5113</v>
      </c>
      <c r="B29" s="56" t="s">
        <v>5</v>
      </c>
      <c r="C29" s="57" t="s">
        <v>239</v>
      </c>
      <c r="D29" s="106">
        <v>67934088</v>
      </c>
      <c r="E29" s="106"/>
      <c r="F29" s="106">
        <f t="shared" si="0"/>
        <v>67934088</v>
      </c>
      <c r="G29" s="106">
        <v>17368000</v>
      </c>
      <c r="H29" s="106">
        <f t="shared" si="1"/>
        <v>85302088</v>
      </c>
    </row>
    <row r="30" spans="1:8" ht="12.75">
      <c r="A30">
        <v>5120</v>
      </c>
      <c r="B30" s="56" t="s">
        <v>5</v>
      </c>
      <c r="C30" s="57" t="s">
        <v>240</v>
      </c>
      <c r="D30" s="106">
        <v>282389948</v>
      </c>
      <c r="E30" s="106"/>
      <c r="F30" s="106">
        <f t="shared" si="0"/>
        <v>282389948</v>
      </c>
      <c r="G30" s="106">
        <v>78947000</v>
      </c>
      <c r="H30" s="106">
        <f t="shared" si="1"/>
        <v>361336948</v>
      </c>
    </row>
    <row r="31" spans="1:8" ht="12.75">
      <c r="A31">
        <v>5125</v>
      </c>
      <c r="B31" s="56" t="s">
        <v>5</v>
      </c>
      <c r="C31" s="57" t="s">
        <v>241</v>
      </c>
      <c r="D31" s="106">
        <v>69230828</v>
      </c>
      <c r="E31" s="106"/>
      <c r="F31" s="106">
        <f t="shared" si="0"/>
        <v>69230828</v>
      </c>
      <c r="G31" s="106">
        <v>10633000</v>
      </c>
      <c r="H31" s="106">
        <f t="shared" si="1"/>
        <v>79863828</v>
      </c>
    </row>
    <row r="32" spans="1:8" ht="12.75">
      <c r="A32">
        <v>5129</v>
      </c>
      <c r="B32" s="56" t="s">
        <v>5</v>
      </c>
      <c r="C32" s="57" t="s">
        <v>10</v>
      </c>
      <c r="D32" s="106">
        <v>232560964</v>
      </c>
      <c r="E32" s="106"/>
      <c r="F32" s="106">
        <f t="shared" si="0"/>
        <v>232560964</v>
      </c>
      <c r="G32" s="106">
        <v>131139000</v>
      </c>
      <c r="H32" s="106">
        <f t="shared" si="1"/>
        <v>363699964</v>
      </c>
    </row>
    <row r="33" spans="1:8" ht="12.75">
      <c r="A33">
        <v>5134</v>
      </c>
      <c r="B33" s="56" t="s">
        <v>5</v>
      </c>
      <c r="C33" s="57" t="s">
        <v>242</v>
      </c>
      <c r="D33" s="106">
        <v>132253264</v>
      </c>
      <c r="E33" s="106"/>
      <c r="F33" s="106">
        <f t="shared" si="0"/>
        <v>132253264</v>
      </c>
      <c r="G33" s="106">
        <v>9607000</v>
      </c>
      <c r="H33" s="106">
        <f t="shared" si="1"/>
        <v>141860264</v>
      </c>
    </row>
    <row r="34" spans="1:8" ht="12.75">
      <c r="A34">
        <v>5138</v>
      </c>
      <c r="B34" s="56" t="s">
        <v>5</v>
      </c>
      <c r="C34" s="57" t="s">
        <v>243</v>
      </c>
      <c r="D34" s="106">
        <v>145014484</v>
      </c>
      <c r="E34" s="106"/>
      <c r="F34" s="106">
        <f t="shared" si="0"/>
        <v>145014484</v>
      </c>
      <c r="G34" s="106">
        <v>55473000</v>
      </c>
      <c r="H34" s="106">
        <f t="shared" si="1"/>
        <v>200487484</v>
      </c>
    </row>
    <row r="35" spans="1:8" ht="12.75">
      <c r="A35">
        <v>5142</v>
      </c>
      <c r="B35" s="56" t="s">
        <v>5</v>
      </c>
      <c r="C35" s="57" t="s">
        <v>244</v>
      </c>
      <c r="D35" s="106">
        <v>25307172</v>
      </c>
      <c r="E35" s="106"/>
      <c r="F35" s="106">
        <f t="shared" si="0"/>
        <v>25307172</v>
      </c>
      <c r="G35" s="106">
        <v>10422000</v>
      </c>
      <c r="H35" s="106">
        <f t="shared" si="1"/>
        <v>35729172</v>
      </c>
    </row>
    <row r="36" spans="1:8" ht="12.75">
      <c r="A36">
        <v>5145</v>
      </c>
      <c r="B36" s="56" t="s">
        <v>5</v>
      </c>
      <c r="C36" s="57" t="s">
        <v>245</v>
      </c>
      <c r="D36" s="106">
        <v>26941764</v>
      </c>
      <c r="E36" s="106"/>
      <c r="F36" s="106">
        <f t="shared" si="0"/>
        <v>26941764</v>
      </c>
      <c r="G36" s="106">
        <v>11254000</v>
      </c>
      <c r="H36" s="106">
        <f t="shared" si="1"/>
        <v>38195764</v>
      </c>
    </row>
    <row r="37" spans="1:8" ht="12.75">
      <c r="A37">
        <v>5147</v>
      </c>
      <c r="B37" s="56" t="s">
        <v>5</v>
      </c>
      <c r="C37" s="57" t="s">
        <v>246</v>
      </c>
      <c r="D37" s="106">
        <v>334517172</v>
      </c>
      <c r="E37" s="106"/>
      <c r="F37" s="106">
        <f t="shared" si="0"/>
        <v>334517172</v>
      </c>
      <c r="G37" s="106">
        <v>120426000</v>
      </c>
      <c r="H37" s="106">
        <f t="shared" si="1"/>
        <v>454943172</v>
      </c>
    </row>
    <row r="38" spans="1:8" ht="12.75">
      <c r="A38">
        <v>5148</v>
      </c>
      <c r="B38" s="56" t="s">
        <v>5</v>
      </c>
      <c r="C38" s="57" t="s">
        <v>247</v>
      </c>
      <c r="D38" s="106">
        <v>184422672</v>
      </c>
      <c r="E38" s="106"/>
      <c r="F38" s="106">
        <f t="shared" si="0"/>
        <v>184422672</v>
      </c>
      <c r="G38" s="106">
        <v>66664000</v>
      </c>
      <c r="H38" s="106">
        <f t="shared" si="1"/>
        <v>251086672</v>
      </c>
    </row>
    <row r="39" spans="1:8" ht="12.75">
      <c r="A39">
        <v>5150</v>
      </c>
      <c r="B39" s="56" t="s">
        <v>5</v>
      </c>
      <c r="C39" s="57" t="s">
        <v>248</v>
      </c>
      <c r="D39" s="106">
        <v>24303416</v>
      </c>
      <c r="E39" s="126">
        <v>-10306794</v>
      </c>
      <c r="F39" s="106">
        <f>+D39+E39</f>
        <v>13996622</v>
      </c>
      <c r="G39" s="106">
        <v>9285000</v>
      </c>
      <c r="H39" s="106">
        <f t="shared" si="1"/>
        <v>23281622</v>
      </c>
    </row>
    <row r="40" spans="1:8" ht="12.75">
      <c r="A40">
        <v>5154</v>
      </c>
      <c r="B40" s="56" t="s">
        <v>5</v>
      </c>
      <c r="C40" s="57" t="s">
        <v>249</v>
      </c>
      <c r="D40" s="106">
        <v>585784612</v>
      </c>
      <c r="E40" s="106"/>
      <c r="F40" s="106">
        <f aca="true" t="shared" si="2" ref="F40:F103">+D40+E40</f>
        <v>585784612</v>
      </c>
      <c r="G40" s="106">
        <v>238222000</v>
      </c>
      <c r="H40" s="106">
        <f t="shared" si="1"/>
        <v>824006612</v>
      </c>
    </row>
    <row r="41" spans="1:8" ht="12.75">
      <c r="A41">
        <v>5172</v>
      </c>
      <c r="B41" s="56" t="s">
        <v>5</v>
      </c>
      <c r="C41" s="57" t="s">
        <v>250</v>
      </c>
      <c r="D41" s="106">
        <v>350408796</v>
      </c>
      <c r="E41" s="106"/>
      <c r="F41" s="106">
        <f t="shared" si="2"/>
        <v>350408796</v>
      </c>
      <c r="G41" s="106">
        <v>183081000</v>
      </c>
      <c r="H41" s="106">
        <f t="shared" si="1"/>
        <v>533489796</v>
      </c>
    </row>
    <row r="42" spans="1:8" ht="12.75">
      <c r="A42">
        <v>5190</v>
      </c>
      <c r="B42" s="56" t="s">
        <v>5</v>
      </c>
      <c r="C42" s="57" t="s">
        <v>251</v>
      </c>
      <c r="D42" s="106">
        <v>49519224</v>
      </c>
      <c r="E42" s="106"/>
      <c r="F42" s="106">
        <f t="shared" si="2"/>
        <v>49519224</v>
      </c>
      <c r="G42" s="106">
        <v>22550000</v>
      </c>
      <c r="H42" s="106">
        <f t="shared" si="1"/>
        <v>72069224</v>
      </c>
    </row>
    <row r="43" spans="1:8" ht="12.75">
      <c r="A43">
        <v>5197</v>
      </c>
      <c r="B43" s="56" t="s">
        <v>5</v>
      </c>
      <c r="C43" s="57" t="s">
        <v>252</v>
      </c>
      <c r="D43" s="106">
        <v>92412572</v>
      </c>
      <c r="E43" s="106"/>
      <c r="F43" s="106">
        <f t="shared" si="2"/>
        <v>92412572</v>
      </c>
      <c r="G43" s="106">
        <v>37627000</v>
      </c>
      <c r="H43" s="106">
        <f t="shared" si="1"/>
        <v>130039572</v>
      </c>
    </row>
    <row r="44" spans="1:8" ht="12.75">
      <c r="A44">
        <v>5206</v>
      </c>
      <c r="B44" s="56" t="s">
        <v>5</v>
      </c>
      <c r="C44" s="57" t="s">
        <v>253</v>
      </c>
      <c r="D44" s="106">
        <v>22094328</v>
      </c>
      <c r="E44" s="106"/>
      <c r="F44" s="106">
        <f t="shared" si="2"/>
        <v>22094328</v>
      </c>
      <c r="G44" s="106">
        <v>5924000</v>
      </c>
      <c r="H44" s="106">
        <f t="shared" si="1"/>
        <v>28018328</v>
      </c>
    </row>
    <row r="45" spans="1:8" ht="12.75">
      <c r="A45">
        <v>5209</v>
      </c>
      <c r="B45" s="56" t="s">
        <v>5</v>
      </c>
      <c r="C45" s="57" t="s">
        <v>254</v>
      </c>
      <c r="D45" s="106">
        <v>123210176</v>
      </c>
      <c r="E45" s="106"/>
      <c r="F45" s="106">
        <f t="shared" si="2"/>
        <v>123210176</v>
      </c>
      <c r="G45" s="106">
        <v>30125000</v>
      </c>
      <c r="H45" s="106">
        <f t="shared" si="1"/>
        <v>153335176</v>
      </c>
    </row>
    <row r="46" spans="1:8" ht="12.75">
      <c r="A46">
        <v>5212</v>
      </c>
      <c r="B46" s="56" t="s">
        <v>5</v>
      </c>
      <c r="C46" s="57" t="s">
        <v>255</v>
      </c>
      <c r="D46" s="106">
        <v>271427316</v>
      </c>
      <c r="E46" s="106"/>
      <c r="F46" s="106">
        <f t="shared" si="2"/>
        <v>271427316</v>
      </c>
      <c r="G46" s="106">
        <v>111201000</v>
      </c>
      <c r="H46" s="106">
        <f t="shared" si="1"/>
        <v>382628316</v>
      </c>
    </row>
    <row r="47" spans="1:8" ht="12.75">
      <c r="A47">
        <v>5234</v>
      </c>
      <c r="B47" s="56" t="s">
        <v>5</v>
      </c>
      <c r="C47" s="57" t="s">
        <v>256</v>
      </c>
      <c r="D47" s="106">
        <v>224470816</v>
      </c>
      <c r="E47" s="106"/>
      <c r="F47" s="106">
        <f t="shared" si="2"/>
        <v>224470816</v>
      </c>
      <c r="G47" s="106">
        <v>51888000</v>
      </c>
      <c r="H47" s="106">
        <f t="shared" si="1"/>
        <v>276358816</v>
      </c>
    </row>
    <row r="48" spans="1:8" ht="12.75">
      <c r="A48">
        <v>5237</v>
      </c>
      <c r="B48" s="56" t="s">
        <v>5</v>
      </c>
      <c r="C48" s="57" t="s">
        <v>257</v>
      </c>
      <c r="D48" s="106">
        <v>76155108</v>
      </c>
      <c r="E48" s="106"/>
      <c r="F48" s="106">
        <f t="shared" si="2"/>
        <v>76155108</v>
      </c>
      <c r="G48" s="106">
        <v>28829000</v>
      </c>
      <c r="H48" s="106">
        <f t="shared" si="1"/>
        <v>104984108</v>
      </c>
    </row>
    <row r="49" spans="1:8" ht="12.75">
      <c r="A49">
        <v>5240</v>
      </c>
      <c r="B49" s="56" t="s">
        <v>5</v>
      </c>
      <c r="C49" s="57" t="s">
        <v>258</v>
      </c>
      <c r="D49" s="106">
        <v>82097224</v>
      </c>
      <c r="E49" s="106"/>
      <c r="F49" s="106">
        <f t="shared" si="2"/>
        <v>82097224</v>
      </c>
      <c r="G49" s="106">
        <v>31699000</v>
      </c>
      <c r="H49" s="106">
        <f t="shared" si="1"/>
        <v>113796224</v>
      </c>
    </row>
    <row r="50" spans="1:8" ht="12.75">
      <c r="A50">
        <v>5250</v>
      </c>
      <c r="B50" s="56" t="s">
        <v>5</v>
      </c>
      <c r="C50" s="57" t="s">
        <v>259</v>
      </c>
      <c r="D50" s="106">
        <v>360761188</v>
      </c>
      <c r="E50" s="106"/>
      <c r="F50" s="106">
        <f t="shared" si="2"/>
        <v>360761188</v>
      </c>
      <c r="G50" s="106">
        <v>114484000</v>
      </c>
      <c r="H50" s="106">
        <f t="shared" si="1"/>
        <v>475245188</v>
      </c>
    </row>
    <row r="51" spans="1:8" ht="12.75">
      <c r="A51">
        <v>5264</v>
      </c>
      <c r="B51" s="56" t="s">
        <v>5</v>
      </c>
      <c r="C51" s="57" t="s">
        <v>260</v>
      </c>
      <c r="D51" s="106">
        <v>38519016</v>
      </c>
      <c r="E51" s="106"/>
      <c r="F51" s="106">
        <f t="shared" si="2"/>
        <v>38519016</v>
      </c>
      <c r="G51" s="106">
        <v>14003000</v>
      </c>
      <c r="H51" s="106">
        <f t="shared" si="1"/>
        <v>52522016</v>
      </c>
    </row>
    <row r="52" spans="1:8" ht="12.75">
      <c r="A52">
        <v>5282</v>
      </c>
      <c r="B52" s="56" t="s">
        <v>5</v>
      </c>
      <c r="C52" s="57" t="s">
        <v>261</v>
      </c>
      <c r="D52" s="106">
        <v>109859044</v>
      </c>
      <c r="E52" s="106"/>
      <c r="F52" s="106">
        <f t="shared" si="2"/>
        <v>109859044</v>
      </c>
      <c r="G52" s="106">
        <v>51254000</v>
      </c>
      <c r="H52" s="106">
        <f t="shared" si="1"/>
        <v>161113044</v>
      </c>
    </row>
    <row r="53" spans="1:8" ht="12.75">
      <c r="A53">
        <v>5284</v>
      </c>
      <c r="B53" s="56" t="s">
        <v>5</v>
      </c>
      <c r="C53" s="57" t="s">
        <v>262</v>
      </c>
      <c r="D53" s="106">
        <v>183215996</v>
      </c>
      <c r="E53" s="106"/>
      <c r="F53" s="106">
        <f t="shared" si="2"/>
        <v>183215996</v>
      </c>
      <c r="G53" s="106">
        <v>60568000</v>
      </c>
      <c r="H53" s="106">
        <f t="shared" si="1"/>
        <v>243783996</v>
      </c>
    </row>
    <row r="54" spans="1:8" ht="12.75">
      <c r="A54">
        <v>5306</v>
      </c>
      <c r="B54" s="56" t="s">
        <v>5</v>
      </c>
      <c r="C54" s="57" t="s">
        <v>263</v>
      </c>
      <c r="D54" s="106">
        <v>37633000</v>
      </c>
      <c r="E54" s="106"/>
      <c r="F54" s="106">
        <f t="shared" si="2"/>
        <v>37633000</v>
      </c>
      <c r="G54" s="106">
        <v>18979000</v>
      </c>
      <c r="H54" s="106">
        <f t="shared" si="1"/>
        <v>56612000</v>
      </c>
    </row>
    <row r="55" spans="1:8" ht="12.75">
      <c r="A55">
        <v>5308</v>
      </c>
      <c r="B55" s="56" t="s">
        <v>5</v>
      </c>
      <c r="C55" s="57" t="s">
        <v>264</v>
      </c>
      <c r="D55" s="106">
        <v>147382524</v>
      </c>
      <c r="E55" s="106"/>
      <c r="F55" s="106">
        <f t="shared" si="2"/>
        <v>147382524</v>
      </c>
      <c r="G55" s="106">
        <v>73861000</v>
      </c>
      <c r="H55" s="106">
        <f t="shared" si="1"/>
        <v>221243524</v>
      </c>
    </row>
    <row r="56" spans="1:8" ht="12.75">
      <c r="A56">
        <v>5310</v>
      </c>
      <c r="B56" s="56" t="s">
        <v>5</v>
      </c>
      <c r="C56" s="57" t="s">
        <v>265</v>
      </c>
      <c r="D56" s="106">
        <v>60737776</v>
      </c>
      <c r="E56" s="106"/>
      <c r="F56" s="106">
        <f t="shared" si="2"/>
        <v>60737776</v>
      </c>
      <c r="G56" s="106">
        <v>25268000</v>
      </c>
      <c r="H56" s="106">
        <f t="shared" si="1"/>
        <v>86005776</v>
      </c>
    </row>
    <row r="57" spans="1:8" ht="12.75">
      <c r="A57">
        <v>5313</v>
      </c>
      <c r="B57" s="56" t="s">
        <v>5</v>
      </c>
      <c r="C57" s="57" t="s">
        <v>266</v>
      </c>
      <c r="D57" s="106">
        <v>56508044</v>
      </c>
      <c r="E57" s="106"/>
      <c r="F57" s="106">
        <f t="shared" si="2"/>
        <v>56508044</v>
      </c>
      <c r="G57" s="106">
        <v>32217000</v>
      </c>
      <c r="H57" s="106">
        <f t="shared" si="1"/>
        <v>88725044</v>
      </c>
    </row>
    <row r="58" spans="1:8" ht="12.75">
      <c r="A58">
        <v>5315</v>
      </c>
      <c r="B58" s="56" t="s">
        <v>5</v>
      </c>
      <c r="C58" s="57" t="s">
        <v>267</v>
      </c>
      <c r="D58" s="106">
        <v>43893500</v>
      </c>
      <c r="E58" s="106"/>
      <c r="F58" s="106">
        <f t="shared" si="2"/>
        <v>43893500</v>
      </c>
      <c r="G58" s="106">
        <v>8912000</v>
      </c>
      <c r="H58" s="106">
        <f t="shared" si="1"/>
        <v>52805500</v>
      </c>
    </row>
    <row r="59" spans="1:8" ht="12.75">
      <c r="A59">
        <v>5318</v>
      </c>
      <c r="B59" s="56" t="s">
        <v>5</v>
      </c>
      <c r="C59" s="57" t="s">
        <v>268</v>
      </c>
      <c r="D59" s="106">
        <v>139555712</v>
      </c>
      <c r="E59" s="106"/>
      <c r="F59" s="106">
        <f t="shared" si="2"/>
        <v>139555712</v>
      </c>
      <c r="G59" s="106">
        <v>54463000</v>
      </c>
      <c r="H59" s="106">
        <f t="shared" si="1"/>
        <v>194018712</v>
      </c>
    </row>
    <row r="60" spans="1:8" ht="12.75">
      <c r="A60">
        <v>5321</v>
      </c>
      <c r="B60" s="56" t="s">
        <v>5</v>
      </c>
      <c r="C60" s="57" t="s">
        <v>269</v>
      </c>
      <c r="D60" s="106">
        <v>28944972</v>
      </c>
      <c r="E60" s="106"/>
      <c r="F60" s="106">
        <f t="shared" si="2"/>
        <v>28944972</v>
      </c>
      <c r="G60" s="106">
        <v>20125000</v>
      </c>
      <c r="H60" s="106">
        <f t="shared" si="1"/>
        <v>49069972</v>
      </c>
    </row>
    <row r="61" spans="1:8" ht="12.75">
      <c r="A61">
        <v>5347</v>
      </c>
      <c r="B61" s="56" t="s">
        <v>5</v>
      </c>
      <c r="C61" s="57" t="s">
        <v>270</v>
      </c>
      <c r="D61" s="106">
        <v>38880152</v>
      </c>
      <c r="E61" s="106"/>
      <c r="F61" s="106">
        <f t="shared" si="2"/>
        <v>38880152</v>
      </c>
      <c r="G61" s="106">
        <v>13374000</v>
      </c>
      <c r="H61" s="106">
        <f t="shared" si="1"/>
        <v>52254152</v>
      </c>
    </row>
    <row r="62" spans="1:8" ht="12.75">
      <c r="A62">
        <v>5353</v>
      </c>
      <c r="B62" s="56" t="s">
        <v>5</v>
      </c>
      <c r="C62" s="57" t="s">
        <v>271</v>
      </c>
      <c r="D62" s="106">
        <v>25692212</v>
      </c>
      <c r="E62" s="106"/>
      <c r="F62" s="106">
        <f t="shared" si="2"/>
        <v>25692212</v>
      </c>
      <c r="G62" s="106">
        <v>11191000</v>
      </c>
      <c r="H62" s="106">
        <f t="shared" si="1"/>
        <v>36883212</v>
      </c>
    </row>
    <row r="63" spans="1:8" ht="12.75">
      <c r="A63">
        <v>5361</v>
      </c>
      <c r="B63" s="56" t="s">
        <v>5</v>
      </c>
      <c r="C63" s="57" t="s">
        <v>272</v>
      </c>
      <c r="D63" s="106">
        <v>272943516</v>
      </c>
      <c r="E63" s="106"/>
      <c r="F63" s="106">
        <f t="shared" si="2"/>
        <v>272943516</v>
      </c>
      <c r="G63" s="106">
        <v>51210000</v>
      </c>
      <c r="H63" s="106">
        <f t="shared" si="1"/>
        <v>324153516</v>
      </c>
    </row>
    <row r="64" spans="1:8" ht="12.75">
      <c r="A64">
        <v>5364</v>
      </c>
      <c r="B64" s="56" t="s">
        <v>5</v>
      </c>
      <c r="C64" s="57" t="s">
        <v>273</v>
      </c>
      <c r="D64" s="106">
        <v>65165660</v>
      </c>
      <c r="E64" s="106"/>
      <c r="F64" s="106">
        <f t="shared" si="2"/>
        <v>65165660</v>
      </c>
      <c r="G64" s="106">
        <v>32728000</v>
      </c>
      <c r="H64" s="106">
        <f t="shared" si="1"/>
        <v>97893660</v>
      </c>
    </row>
    <row r="65" spans="1:8" ht="12.75">
      <c r="A65">
        <v>5368</v>
      </c>
      <c r="B65" s="56" t="s">
        <v>5</v>
      </c>
      <c r="C65" s="57" t="s">
        <v>274</v>
      </c>
      <c r="D65" s="106">
        <v>70231048</v>
      </c>
      <c r="E65" s="106"/>
      <c r="F65" s="106">
        <f t="shared" si="2"/>
        <v>70231048</v>
      </c>
      <c r="G65" s="106">
        <v>31589000</v>
      </c>
      <c r="H65" s="106">
        <f t="shared" si="1"/>
        <v>101820048</v>
      </c>
    </row>
    <row r="66" spans="1:8" ht="12.75">
      <c r="A66">
        <v>5376</v>
      </c>
      <c r="B66" s="56" t="s">
        <v>5</v>
      </c>
      <c r="C66" s="57" t="s">
        <v>275</v>
      </c>
      <c r="D66" s="106">
        <v>192262716</v>
      </c>
      <c r="E66" s="106"/>
      <c r="F66" s="106">
        <f t="shared" si="2"/>
        <v>192262716</v>
      </c>
      <c r="G66" s="106">
        <v>54995000</v>
      </c>
      <c r="H66" s="106">
        <f t="shared" si="1"/>
        <v>247257716</v>
      </c>
    </row>
    <row r="67" spans="1:8" ht="12.75">
      <c r="A67">
        <v>5380</v>
      </c>
      <c r="B67" s="56" t="s">
        <v>5</v>
      </c>
      <c r="C67" s="57" t="s">
        <v>276</v>
      </c>
      <c r="D67" s="106">
        <v>153838032</v>
      </c>
      <c r="E67" s="106"/>
      <c r="F67" s="106">
        <f t="shared" si="2"/>
        <v>153838032</v>
      </c>
      <c r="G67" s="106">
        <v>64446000</v>
      </c>
      <c r="H67" s="106">
        <f t="shared" si="1"/>
        <v>218284032</v>
      </c>
    </row>
    <row r="68" spans="1:8" ht="12.75">
      <c r="A68">
        <v>5390</v>
      </c>
      <c r="B68" s="56" t="s">
        <v>5</v>
      </c>
      <c r="C68" s="57" t="s">
        <v>277</v>
      </c>
      <c r="D68" s="106">
        <v>43204972</v>
      </c>
      <c r="E68" s="106"/>
      <c r="F68" s="106">
        <f t="shared" si="2"/>
        <v>43204972</v>
      </c>
      <c r="G68" s="106">
        <v>26917000</v>
      </c>
      <c r="H68" s="106">
        <f t="shared" si="1"/>
        <v>70121972</v>
      </c>
    </row>
    <row r="69" spans="1:8" ht="12.75">
      <c r="A69">
        <v>5400</v>
      </c>
      <c r="B69" s="56" t="s">
        <v>5</v>
      </c>
      <c r="C69" s="57" t="s">
        <v>278</v>
      </c>
      <c r="D69" s="106">
        <v>77779868</v>
      </c>
      <c r="E69" s="106"/>
      <c r="F69" s="106">
        <f t="shared" si="2"/>
        <v>77779868</v>
      </c>
      <c r="G69" s="106">
        <v>31761000</v>
      </c>
      <c r="H69" s="106">
        <f t="shared" si="1"/>
        <v>109540868</v>
      </c>
    </row>
    <row r="70" spans="1:8" ht="12.75">
      <c r="A70">
        <v>5411</v>
      </c>
      <c r="B70" s="56" t="s">
        <v>5</v>
      </c>
      <c r="C70" s="57" t="s">
        <v>279</v>
      </c>
      <c r="D70" s="106">
        <v>66852916</v>
      </c>
      <c r="E70" s="106"/>
      <c r="F70" s="106">
        <f t="shared" si="2"/>
        <v>66852916</v>
      </c>
      <c r="G70" s="106">
        <v>28831000</v>
      </c>
      <c r="H70" s="106">
        <f t="shared" si="1"/>
        <v>95683916</v>
      </c>
    </row>
    <row r="71" spans="1:8" ht="12.75">
      <c r="A71">
        <v>5425</v>
      </c>
      <c r="B71" s="56" t="s">
        <v>5</v>
      </c>
      <c r="C71" s="57" t="s">
        <v>280</v>
      </c>
      <c r="D71" s="106">
        <v>50439148</v>
      </c>
      <c r="E71" s="106"/>
      <c r="F71" s="106">
        <f t="shared" si="2"/>
        <v>50439148</v>
      </c>
      <c r="G71" s="106">
        <v>26585000</v>
      </c>
      <c r="H71" s="106">
        <f t="shared" si="1"/>
        <v>77024148</v>
      </c>
    </row>
    <row r="72" spans="1:8" ht="12.75">
      <c r="A72">
        <v>5440</v>
      </c>
      <c r="B72" s="56" t="s">
        <v>5</v>
      </c>
      <c r="C72" s="57" t="s">
        <v>281</v>
      </c>
      <c r="D72" s="106">
        <v>223209096</v>
      </c>
      <c r="E72" s="106"/>
      <c r="F72" s="106">
        <f t="shared" si="2"/>
        <v>223209096</v>
      </c>
      <c r="G72" s="106">
        <v>69821000</v>
      </c>
      <c r="H72" s="106">
        <f t="shared" si="1"/>
        <v>293030096</v>
      </c>
    </row>
    <row r="73" spans="1:8" ht="12.75">
      <c r="A73">
        <v>5467</v>
      </c>
      <c r="B73" s="56" t="s">
        <v>5</v>
      </c>
      <c r="C73" s="57" t="s">
        <v>282</v>
      </c>
      <c r="D73" s="106">
        <v>37924020</v>
      </c>
      <c r="E73" s="106"/>
      <c r="F73" s="106">
        <f t="shared" si="2"/>
        <v>37924020</v>
      </c>
      <c r="G73" s="106">
        <v>9048000</v>
      </c>
      <c r="H73" s="106">
        <f t="shared" si="1"/>
        <v>46972020</v>
      </c>
    </row>
    <row r="74" spans="1:8" ht="12.75">
      <c r="A74">
        <v>5475</v>
      </c>
      <c r="B74" s="56" t="s">
        <v>5</v>
      </c>
      <c r="C74" s="57" t="s">
        <v>283</v>
      </c>
      <c r="D74" s="106">
        <v>65103492</v>
      </c>
      <c r="E74" s="106"/>
      <c r="F74" s="106">
        <f t="shared" si="2"/>
        <v>65103492</v>
      </c>
      <c r="G74" s="106">
        <v>4996000</v>
      </c>
      <c r="H74" s="106">
        <f aca="true" t="shared" si="3" ref="H74:H137">+F74+G74</f>
        <v>70099492</v>
      </c>
    </row>
    <row r="75" spans="1:8" ht="12.75">
      <c r="A75">
        <v>5480</v>
      </c>
      <c r="B75" s="56" t="s">
        <v>5</v>
      </c>
      <c r="C75" s="57" t="s">
        <v>284</v>
      </c>
      <c r="D75" s="106">
        <v>149746244</v>
      </c>
      <c r="E75" s="106"/>
      <c r="F75" s="106">
        <f t="shared" si="2"/>
        <v>149746244</v>
      </c>
      <c r="G75" s="106">
        <v>38363000</v>
      </c>
      <c r="H75" s="106">
        <f t="shared" si="3"/>
        <v>188109244</v>
      </c>
    </row>
    <row r="76" spans="1:8" ht="12.75">
      <c r="A76">
        <v>5483</v>
      </c>
      <c r="B76" s="56" t="s">
        <v>5</v>
      </c>
      <c r="C76" s="57" t="s">
        <v>285</v>
      </c>
      <c r="D76" s="106">
        <v>70251340</v>
      </c>
      <c r="E76" s="106"/>
      <c r="F76" s="106">
        <f t="shared" si="2"/>
        <v>70251340</v>
      </c>
      <c r="G76" s="106">
        <v>15982000</v>
      </c>
      <c r="H76" s="106">
        <f t="shared" si="3"/>
        <v>86233340</v>
      </c>
    </row>
    <row r="77" spans="1:8" ht="12.75">
      <c r="A77">
        <v>5490</v>
      </c>
      <c r="B77" s="56" t="s">
        <v>5</v>
      </c>
      <c r="C77" s="57" t="s">
        <v>286</v>
      </c>
      <c r="D77" s="106">
        <v>564321572</v>
      </c>
      <c r="E77" s="106"/>
      <c r="F77" s="106">
        <f t="shared" si="2"/>
        <v>564321572</v>
      </c>
      <c r="G77" s="106">
        <v>137810000</v>
      </c>
      <c r="H77" s="106">
        <f t="shared" si="3"/>
        <v>702131572</v>
      </c>
    </row>
    <row r="78" spans="1:8" ht="12.75">
      <c r="A78">
        <v>5495</v>
      </c>
      <c r="B78" s="56" t="s">
        <v>5</v>
      </c>
      <c r="C78" s="57" t="s">
        <v>287</v>
      </c>
      <c r="D78" s="106">
        <v>223826388</v>
      </c>
      <c r="E78" s="106"/>
      <c r="F78" s="106">
        <f t="shared" si="2"/>
        <v>223826388</v>
      </c>
      <c r="G78" s="106">
        <v>52306000</v>
      </c>
      <c r="H78" s="106">
        <f t="shared" si="3"/>
        <v>276132388</v>
      </c>
    </row>
    <row r="79" spans="1:8" ht="12.75">
      <c r="A79">
        <v>5501</v>
      </c>
      <c r="B79" s="56" t="s">
        <v>5</v>
      </c>
      <c r="C79" s="57" t="s">
        <v>288</v>
      </c>
      <c r="D79" s="106">
        <v>20449228</v>
      </c>
      <c r="E79" s="106"/>
      <c r="F79" s="106">
        <f t="shared" si="2"/>
        <v>20449228</v>
      </c>
      <c r="G79" s="106">
        <v>10446000</v>
      </c>
      <c r="H79" s="106">
        <f t="shared" si="3"/>
        <v>30895228</v>
      </c>
    </row>
    <row r="80" spans="1:8" ht="12.75">
      <c r="A80">
        <v>5541</v>
      </c>
      <c r="B80" s="56" t="s">
        <v>5</v>
      </c>
      <c r="C80" s="57" t="s">
        <v>289</v>
      </c>
      <c r="D80" s="106">
        <v>80129028</v>
      </c>
      <c r="E80" s="106"/>
      <c r="F80" s="106">
        <f t="shared" si="2"/>
        <v>80129028</v>
      </c>
      <c r="G80" s="106">
        <v>32757000</v>
      </c>
      <c r="H80" s="106">
        <f t="shared" si="3"/>
        <v>112886028</v>
      </c>
    </row>
    <row r="81" spans="1:8" ht="12.75">
      <c r="A81">
        <v>5543</v>
      </c>
      <c r="B81" s="56" t="s">
        <v>5</v>
      </c>
      <c r="C81" s="57" t="s">
        <v>290</v>
      </c>
      <c r="D81" s="106">
        <v>107846296</v>
      </c>
      <c r="E81" s="106"/>
      <c r="F81" s="106">
        <f t="shared" si="2"/>
        <v>107846296</v>
      </c>
      <c r="G81" s="106">
        <v>21122000</v>
      </c>
      <c r="H81" s="106">
        <f t="shared" si="3"/>
        <v>128968296</v>
      </c>
    </row>
    <row r="82" spans="1:8" ht="12.75">
      <c r="A82">
        <v>5576</v>
      </c>
      <c r="B82" s="56" t="s">
        <v>5</v>
      </c>
      <c r="C82" s="57" t="s">
        <v>291</v>
      </c>
      <c r="D82" s="106">
        <v>39037876</v>
      </c>
      <c r="E82" s="106"/>
      <c r="F82" s="106">
        <f t="shared" si="2"/>
        <v>39037876</v>
      </c>
      <c r="G82" s="106">
        <v>18342000</v>
      </c>
      <c r="H82" s="106">
        <f t="shared" si="3"/>
        <v>57379876</v>
      </c>
    </row>
    <row r="83" spans="1:8" ht="12.75">
      <c r="A83">
        <v>5579</v>
      </c>
      <c r="B83" s="56" t="s">
        <v>5</v>
      </c>
      <c r="C83" s="57" t="s">
        <v>292</v>
      </c>
      <c r="D83" s="106">
        <v>203198984</v>
      </c>
      <c r="E83" s="106"/>
      <c r="F83" s="106">
        <f t="shared" si="2"/>
        <v>203198984</v>
      </c>
      <c r="G83" s="106">
        <v>118942000</v>
      </c>
      <c r="H83" s="106">
        <f t="shared" si="3"/>
        <v>322140984</v>
      </c>
    </row>
    <row r="84" spans="1:8" ht="12.75">
      <c r="A84">
        <v>5585</v>
      </c>
      <c r="B84" s="56" t="s">
        <v>5</v>
      </c>
      <c r="C84" s="57" t="s">
        <v>293</v>
      </c>
      <c r="D84" s="106">
        <v>80528492</v>
      </c>
      <c r="E84" s="106"/>
      <c r="F84" s="106">
        <f t="shared" si="2"/>
        <v>80528492</v>
      </c>
      <c r="G84" s="106">
        <v>42149000</v>
      </c>
      <c r="H84" s="106">
        <f t="shared" si="3"/>
        <v>122677492</v>
      </c>
    </row>
    <row r="85" spans="1:8" ht="12.75">
      <c r="A85">
        <v>5591</v>
      </c>
      <c r="B85" s="56" t="s">
        <v>5</v>
      </c>
      <c r="C85" s="57" t="s">
        <v>294</v>
      </c>
      <c r="D85" s="106">
        <v>89383120</v>
      </c>
      <c r="E85" s="106"/>
      <c r="F85" s="106">
        <f t="shared" si="2"/>
        <v>89383120</v>
      </c>
      <c r="G85" s="106">
        <v>42730000</v>
      </c>
      <c r="H85" s="106">
        <f t="shared" si="3"/>
        <v>132113120</v>
      </c>
    </row>
    <row r="86" spans="1:8" ht="12.75">
      <c r="A86">
        <v>5604</v>
      </c>
      <c r="B86" s="56" t="s">
        <v>5</v>
      </c>
      <c r="C86" s="57" t="s">
        <v>295</v>
      </c>
      <c r="D86" s="106">
        <v>182926368</v>
      </c>
      <c r="E86" s="106"/>
      <c r="F86" s="106">
        <f t="shared" si="2"/>
        <v>182926368</v>
      </c>
      <c r="G86" s="106">
        <v>63388000</v>
      </c>
      <c r="H86" s="106">
        <f t="shared" si="3"/>
        <v>246314368</v>
      </c>
    </row>
    <row r="87" spans="1:8" ht="12.75">
      <c r="A87">
        <v>5607</v>
      </c>
      <c r="B87" s="56" t="s">
        <v>5</v>
      </c>
      <c r="C87" s="57" t="s">
        <v>296</v>
      </c>
      <c r="D87" s="106">
        <v>59790992</v>
      </c>
      <c r="E87" s="106"/>
      <c r="F87" s="106">
        <f t="shared" si="2"/>
        <v>59790992</v>
      </c>
      <c r="G87" s="106">
        <v>20252000</v>
      </c>
      <c r="H87" s="106">
        <f t="shared" si="3"/>
        <v>80042992</v>
      </c>
    </row>
    <row r="88" spans="1:8" ht="12.75">
      <c r="A88">
        <v>5628</v>
      </c>
      <c r="B88" s="56" t="s">
        <v>5</v>
      </c>
      <c r="C88" s="57" t="s">
        <v>297</v>
      </c>
      <c r="D88" s="106">
        <v>82956440</v>
      </c>
      <c r="E88" s="106"/>
      <c r="F88" s="106">
        <f t="shared" si="2"/>
        <v>82956440</v>
      </c>
      <c r="G88" s="106">
        <v>25181000</v>
      </c>
      <c r="H88" s="106">
        <f t="shared" si="3"/>
        <v>108137440</v>
      </c>
    </row>
    <row r="89" spans="1:8" ht="12.75">
      <c r="A89">
        <v>5642</v>
      </c>
      <c r="B89" s="56" t="s">
        <v>5</v>
      </c>
      <c r="C89" s="57" t="s">
        <v>298</v>
      </c>
      <c r="D89" s="106">
        <v>95817052</v>
      </c>
      <c r="E89" s="106"/>
      <c r="F89" s="106">
        <f t="shared" si="2"/>
        <v>95817052</v>
      </c>
      <c r="G89" s="106">
        <v>23162000</v>
      </c>
      <c r="H89" s="106">
        <f t="shared" si="3"/>
        <v>118979052</v>
      </c>
    </row>
    <row r="90" spans="1:8" ht="12.75">
      <c r="A90">
        <v>5647</v>
      </c>
      <c r="B90" s="56" t="s">
        <v>5</v>
      </c>
      <c r="C90" s="57" t="s">
        <v>299</v>
      </c>
      <c r="D90" s="106">
        <v>51220032</v>
      </c>
      <c r="E90" s="106"/>
      <c r="F90" s="106">
        <f t="shared" si="2"/>
        <v>51220032</v>
      </c>
      <c r="G90" s="106">
        <v>20087000</v>
      </c>
      <c r="H90" s="106">
        <f t="shared" si="3"/>
        <v>71307032</v>
      </c>
    </row>
    <row r="91" spans="1:8" ht="12.75">
      <c r="A91">
        <v>5649</v>
      </c>
      <c r="B91" s="56" t="s">
        <v>5</v>
      </c>
      <c r="C91" s="57" t="s">
        <v>300</v>
      </c>
      <c r="D91" s="106">
        <v>88292072</v>
      </c>
      <c r="E91" s="106"/>
      <c r="F91" s="106">
        <f t="shared" si="2"/>
        <v>88292072</v>
      </c>
      <c r="G91" s="106">
        <v>40281000</v>
      </c>
      <c r="H91" s="106">
        <f t="shared" si="3"/>
        <v>128573072</v>
      </c>
    </row>
    <row r="92" spans="1:8" ht="12.75">
      <c r="A92">
        <v>5652</v>
      </c>
      <c r="B92" s="56" t="s">
        <v>5</v>
      </c>
      <c r="C92" s="57" t="s">
        <v>301</v>
      </c>
      <c r="D92" s="106">
        <v>44723200</v>
      </c>
      <c r="E92" s="106"/>
      <c r="F92" s="106">
        <f t="shared" si="2"/>
        <v>44723200</v>
      </c>
      <c r="G92" s="106">
        <v>10102000</v>
      </c>
      <c r="H92" s="106">
        <f t="shared" si="3"/>
        <v>54825200</v>
      </c>
    </row>
    <row r="93" spans="1:8" ht="12.75">
      <c r="A93">
        <v>5656</v>
      </c>
      <c r="B93" s="56" t="s">
        <v>5</v>
      </c>
      <c r="C93" s="57" t="s">
        <v>302</v>
      </c>
      <c r="D93" s="106">
        <v>69658424</v>
      </c>
      <c r="E93" s="106"/>
      <c r="F93" s="106">
        <f t="shared" si="2"/>
        <v>69658424</v>
      </c>
      <c r="G93" s="106">
        <v>28497000</v>
      </c>
      <c r="H93" s="106">
        <f t="shared" si="3"/>
        <v>98155424</v>
      </c>
    </row>
    <row r="94" spans="1:8" ht="12.75">
      <c r="A94">
        <v>5658</v>
      </c>
      <c r="B94" s="56" t="s">
        <v>5</v>
      </c>
      <c r="C94" s="57" t="s">
        <v>303</v>
      </c>
      <c r="D94" s="106">
        <v>15801088</v>
      </c>
      <c r="E94" s="106"/>
      <c r="F94" s="106">
        <f t="shared" si="2"/>
        <v>15801088</v>
      </c>
      <c r="G94" s="106">
        <v>7630000</v>
      </c>
      <c r="H94" s="106">
        <f t="shared" si="3"/>
        <v>23431088</v>
      </c>
    </row>
    <row r="95" spans="1:8" ht="12.75">
      <c r="A95">
        <v>5659</v>
      </c>
      <c r="B95" s="56" t="s">
        <v>5</v>
      </c>
      <c r="C95" s="57" t="s">
        <v>304</v>
      </c>
      <c r="D95" s="106">
        <v>239518792</v>
      </c>
      <c r="E95" s="106"/>
      <c r="F95" s="106">
        <f t="shared" si="2"/>
        <v>239518792</v>
      </c>
      <c r="G95" s="106">
        <v>61536000</v>
      </c>
      <c r="H95" s="106">
        <f t="shared" si="3"/>
        <v>301054792</v>
      </c>
    </row>
    <row r="96" spans="1:8" ht="12.75">
      <c r="A96">
        <v>5660</v>
      </c>
      <c r="B96" s="56" t="s">
        <v>5</v>
      </c>
      <c r="C96" s="57" t="s">
        <v>305</v>
      </c>
      <c r="D96" s="106">
        <v>70627084</v>
      </c>
      <c r="E96" s="106"/>
      <c r="F96" s="106">
        <f t="shared" si="2"/>
        <v>70627084</v>
      </c>
      <c r="G96" s="106">
        <v>31553000</v>
      </c>
      <c r="H96" s="106">
        <f t="shared" si="3"/>
        <v>102180084</v>
      </c>
    </row>
    <row r="97" spans="1:8" ht="12.75">
      <c r="A97">
        <v>5664</v>
      </c>
      <c r="B97" s="56" t="s">
        <v>5</v>
      </c>
      <c r="C97" s="57" t="s">
        <v>306</v>
      </c>
      <c r="D97" s="106">
        <v>110657860</v>
      </c>
      <c r="E97" s="106"/>
      <c r="F97" s="106">
        <f t="shared" si="2"/>
        <v>110657860</v>
      </c>
      <c r="G97" s="106">
        <v>52551000</v>
      </c>
      <c r="H97" s="106">
        <f t="shared" si="3"/>
        <v>163208860</v>
      </c>
    </row>
    <row r="98" spans="1:8" ht="12.75">
      <c r="A98">
        <v>5665</v>
      </c>
      <c r="B98" s="56" t="s">
        <v>5</v>
      </c>
      <c r="C98" s="57" t="s">
        <v>307</v>
      </c>
      <c r="D98" s="106">
        <v>415651692</v>
      </c>
      <c r="E98" s="106"/>
      <c r="F98" s="106">
        <f t="shared" si="2"/>
        <v>415651692</v>
      </c>
      <c r="G98" s="106">
        <v>131797000</v>
      </c>
      <c r="H98" s="106">
        <f t="shared" si="3"/>
        <v>547448692</v>
      </c>
    </row>
    <row r="99" spans="1:8" ht="12.75">
      <c r="A99">
        <v>5667</v>
      </c>
      <c r="B99" s="56" t="s">
        <v>5</v>
      </c>
      <c r="C99" s="57" t="s">
        <v>308</v>
      </c>
      <c r="D99" s="106">
        <v>71913920</v>
      </c>
      <c r="E99" s="106"/>
      <c r="F99" s="106">
        <f t="shared" si="2"/>
        <v>71913920</v>
      </c>
      <c r="G99" s="106">
        <v>24854000</v>
      </c>
      <c r="H99" s="106">
        <f t="shared" si="3"/>
        <v>96767920</v>
      </c>
    </row>
    <row r="100" spans="1:8" ht="12.75">
      <c r="A100">
        <v>5670</v>
      </c>
      <c r="B100" s="56" t="s">
        <v>5</v>
      </c>
      <c r="C100" s="57" t="s">
        <v>309</v>
      </c>
      <c r="D100" s="106">
        <v>119837996</v>
      </c>
      <c r="E100" s="106"/>
      <c r="F100" s="106">
        <f t="shared" si="2"/>
        <v>119837996</v>
      </c>
      <c r="G100" s="106">
        <v>51380000</v>
      </c>
      <c r="H100" s="106">
        <f t="shared" si="3"/>
        <v>171217996</v>
      </c>
    </row>
    <row r="101" spans="1:8" ht="12.75">
      <c r="A101">
        <v>5674</v>
      </c>
      <c r="B101" s="56" t="s">
        <v>5</v>
      </c>
      <c r="C101" s="57" t="s">
        <v>310</v>
      </c>
      <c r="D101" s="106">
        <v>103404112</v>
      </c>
      <c r="E101" s="106"/>
      <c r="F101" s="106">
        <f t="shared" si="2"/>
        <v>103404112</v>
      </c>
      <c r="G101" s="106">
        <v>50012000</v>
      </c>
      <c r="H101" s="106">
        <f t="shared" si="3"/>
        <v>153416112</v>
      </c>
    </row>
    <row r="102" spans="1:8" ht="12.75">
      <c r="A102">
        <v>5679</v>
      </c>
      <c r="B102" s="56" t="s">
        <v>5</v>
      </c>
      <c r="C102" s="57" t="s">
        <v>311</v>
      </c>
      <c r="D102" s="106">
        <v>112496968</v>
      </c>
      <c r="E102" s="106"/>
      <c r="F102" s="106">
        <f t="shared" si="2"/>
        <v>112496968</v>
      </c>
      <c r="G102" s="106">
        <v>54905000</v>
      </c>
      <c r="H102" s="106">
        <f t="shared" si="3"/>
        <v>167401968</v>
      </c>
    </row>
    <row r="103" spans="1:8" ht="12.75">
      <c r="A103">
        <v>5686</v>
      </c>
      <c r="B103" s="56" t="s">
        <v>5</v>
      </c>
      <c r="C103" s="57" t="s">
        <v>312</v>
      </c>
      <c r="D103" s="106">
        <v>159437500</v>
      </c>
      <c r="E103" s="106"/>
      <c r="F103" s="106">
        <f t="shared" si="2"/>
        <v>159437500</v>
      </c>
      <c r="G103" s="106">
        <v>62725000</v>
      </c>
      <c r="H103" s="106">
        <f t="shared" si="3"/>
        <v>222162500</v>
      </c>
    </row>
    <row r="104" spans="1:8" ht="12.75">
      <c r="A104">
        <v>5690</v>
      </c>
      <c r="B104" s="56" t="s">
        <v>5</v>
      </c>
      <c r="C104" s="57" t="s">
        <v>313</v>
      </c>
      <c r="D104" s="106">
        <v>71505404</v>
      </c>
      <c r="E104" s="106"/>
      <c r="F104" s="106">
        <f aca="true" t="shared" si="4" ref="F104:F167">+D104+E104</f>
        <v>71505404</v>
      </c>
      <c r="G104" s="106">
        <v>39173000</v>
      </c>
      <c r="H104" s="106">
        <f t="shared" si="3"/>
        <v>110678404</v>
      </c>
    </row>
    <row r="105" spans="1:8" ht="12.75">
      <c r="A105">
        <v>5697</v>
      </c>
      <c r="B105" s="56" t="s">
        <v>5</v>
      </c>
      <c r="C105" s="57" t="s">
        <v>314</v>
      </c>
      <c r="D105" s="106">
        <v>128590468</v>
      </c>
      <c r="E105" s="106"/>
      <c r="F105" s="106">
        <f t="shared" si="4"/>
        <v>128590468</v>
      </c>
      <c r="G105" s="106">
        <v>69060000</v>
      </c>
      <c r="H105" s="106">
        <f t="shared" si="3"/>
        <v>197650468</v>
      </c>
    </row>
    <row r="106" spans="1:8" ht="12.75">
      <c r="A106">
        <v>5736</v>
      </c>
      <c r="B106" s="56" t="s">
        <v>5</v>
      </c>
      <c r="C106" s="57" t="s">
        <v>315</v>
      </c>
      <c r="D106" s="106">
        <v>171159572</v>
      </c>
      <c r="E106" s="106"/>
      <c r="F106" s="106">
        <f t="shared" si="4"/>
        <v>171159572</v>
      </c>
      <c r="G106" s="106">
        <v>69406000</v>
      </c>
      <c r="H106" s="106">
        <f t="shared" si="3"/>
        <v>240565572</v>
      </c>
    </row>
    <row r="107" spans="1:8" ht="12.75">
      <c r="A107">
        <v>5756</v>
      </c>
      <c r="B107" s="56" t="s">
        <v>5</v>
      </c>
      <c r="C107" s="57" t="s">
        <v>316</v>
      </c>
      <c r="D107" s="106">
        <v>208986044</v>
      </c>
      <c r="E107" s="106"/>
      <c r="F107" s="106">
        <f t="shared" si="4"/>
        <v>208986044</v>
      </c>
      <c r="G107" s="106">
        <v>73963000</v>
      </c>
      <c r="H107" s="106">
        <f t="shared" si="3"/>
        <v>282949044</v>
      </c>
    </row>
    <row r="108" spans="1:8" ht="12.75">
      <c r="A108">
        <v>5761</v>
      </c>
      <c r="B108" s="56" t="s">
        <v>5</v>
      </c>
      <c r="C108" s="57" t="s">
        <v>317</v>
      </c>
      <c r="D108" s="106">
        <v>86896472</v>
      </c>
      <c r="E108" s="106"/>
      <c r="F108" s="106">
        <f t="shared" si="4"/>
        <v>86896472</v>
      </c>
      <c r="G108" s="106">
        <v>41204000</v>
      </c>
      <c r="H108" s="106">
        <f t="shared" si="3"/>
        <v>128100472</v>
      </c>
    </row>
    <row r="109" spans="1:8" ht="12.75">
      <c r="A109">
        <v>5789</v>
      </c>
      <c r="B109" s="56" t="s">
        <v>5</v>
      </c>
      <c r="C109" s="57" t="s">
        <v>318</v>
      </c>
      <c r="D109" s="106">
        <v>84835560</v>
      </c>
      <c r="E109" s="106"/>
      <c r="F109" s="106">
        <f t="shared" si="4"/>
        <v>84835560</v>
      </c>
      <c r="G109" s="106">
        <v>30874000</v>
      </c>
      <c r="H109" s="106">
        <f t="shared" si="3"/>
        <v>115709560</v>
      </c>
    </row>
    <row r="110" spans="1:8" ht="12.75">
      <c r="A110">
        <v>5790</v>
      </c>
      <c r="B110" s="56" t="s">
        <v>5</v>
      </c>
      <c r="C110" s="57" t="s">
        <v>319</v>
      </c>
      <c r="D110" s="106">
        <v>243026008</v>
      </c>
      <c r="E110" s="106"/>
      <c r="F110" s="106">
        <f t="shared" si="4"/>
        <v>243026008</v>
      </c>
      <c r="G110" s="106">
        <v>71189000</v>
      </c>
      <c r="H110" s="106">
        <f t="shared" si="3"/>
        <v>314215008</v>
      </c>
    </row>
    <row r="111" spans="1:8" ht="12.75">
      <c r="A111">
        <v>5792</v>
      </c>
      <c r="B111" s="56" t="s">
        <v>5</v>
      </c>
      <c r="C111" s="57" t="s">
        <v>320</v>
      </c>
      <c r="D111" s="106">
        <v>41224144</v>
      </c>
      <c r="E111" s="106"/>
      <c r="F111" s="106">
        <f t="shared" si="4"/>
        <v>41224144</v>
      </c>
      <c r="G111" s="106">
        <v>18082000</v>
      </c>
      <c r="H111" s="106">
        <f t="shared" si="3"/>
        <v>59306144</v>
      </c>
    </row>
    <row r="112" spans="1:8" ht="12.75">
      <c r="A112">
        <v>5809</v>
      </c>
      <c r="B112" s="56" t="s">
        <v>5</v>
      </c>
      <c r="C112" s="57" t="s">
        <v>321</v>
      </c>
      <c r="D112" s="106">
        <v>46539004</v>
      </c>
      <c r="E112" s="106"/>
      <c r="F112" s="106">
        <f t="shared" si="4"/>
        <v>46539004</v>
      </c>
      <c r="G112" s="106">
        <v>22614000</v>
      </c>
      <c r="H112" s="106">
        <f t="shared" si="3"/>
        <v>69153004</v>
      </c>
    </row>
    <row r="113" spans="1:8" ht="12.75">
      <c r="A113">
        <v>5819</v>
      </c>
      <c r="B113" s="56" t="s">
        <v>5</v>
      </c>
      <c r="C113" s="57" t="s">
        <v>322</v>
      </c>
      <c r="D113" s="106">
        <v>51217528</v>
      </c>
      <c r="E113" s="106"/>
      <c r="F113" s="106">
        <f t="shared" si="4"/>
        <v>51217528</v>
      </c>
      <c r="G113" s="106">
        <v>15636000</v>
      </c>
      <c r="H113" s="106">
        <f t="shared" si="3"/>
        <v>66853528</v>
      </c>
    </row>
    <row r="114" spans="1:8" ht="12.75">
      <c r="A114">
        <v>5842</v>
      </c>
      <c r="B114" s="56" t="s">
        <v>5</v>
      </c>
      <c r="C114" s="57" t="s">
        <v>323</v>
      </c>
      <c r="D114" s="106">
        <v>66322352</v>
      </c>
      <c r="E114" s="106"/>
      <c r="F114" s="106">
        <f t="shared" si="4"/>
        <v>66322352</v>
      </c>
      <c r="G114" s="106">
        <v>14383000</v>
      </c>
      <c r="H114" s="106">
        <f t="shared" si="3"/>
        <v>80705352</v>
      </c>
    </row>
    <row r="115" spans="1:8" ht="12.75">
      <c r="A115">
        <v>5847</v>
      </c>
      <c r="B115" s="56" t="s">
        <v>5</v>
      </c>
      <c r="C115" s="57" t="s">
        <v>324</v>
      </c>
      <c r="D115" s="106">
        <v>206748536</v>
      </c>
      <c r="E115" s="106"/>
      <c r="F115" s="106">
        <f t="shared" si="4"/>
        <v>206748536</v>
      </c>
      <c r="G115" s="106">
        <v>60006000</v>
      </c>
      <c r="H115" s="106">
        <f t="shared" si="3"/>
        <v>266754536</v>
      </c>
    </row>
    <row r="116" spans="1:8" ht="12.75">
      <c r="A116">
        <v>5854</v>
      </c>
      <c r="B116" s="56" t="s">
        <v>5</v>
      </c>
      <c r="C116" s="57" t="s">
        <v>325</v>
      </c>
      <c r="D116" s="106">
        <v>140695052</v>
      </c>
      <c r="E116" s="106"/>
      <c r="F116" s="106">
        <f t="shared" si="4"/>
        <v>140695052</v>
      </c>
      <c r="G116" s="106">
        <v>27592000</v>
      </c>
      <c r="H116" s="106">
        <f t="shared" si="3"/>
        <v>168287052</v>
      </c>
    </row>
    <row r="117" spans="1:8" ht="12.75">
      <c r="A117">
        <v>5856</v>
      </c>
      <c r="B117" s="56" t="s">
        <v>5</v>
      </c>
      <c r="C117" s="57" t="s">
        <v>326</v>
      </c>
      <c r="D117" s="106">
        <v>30046248</v>
      </c>
      <c r="E117" s="106"/>
      <c r="F117" s="106">
        <f t="shared" si="4"/>
        <v>30046248</v>
      </c>
      <c r="G117" s="106">
        <v>16090000</v>
      </c>
      <c r="H117" s="106">
        <f t="shared" si="3"/>
        <v>46136248</v>
      </c>
    </row>
    <row r="118" spans="1:8" ht="12.75">
      <c r="A118">
        <v>5858</v>
      </c>
      <c r="B118" s="56" t="s">
        <v>5</v>
      </c>
      <c r="C118" s="57" t="s">
        <v>327</v>
      </c>
      <c r="D118" s="106">
        <v>95016072</v>
      </c>
      <c r="E118" s="106"/>
      <c r="F118" s="106">
        <f t="shared" si="4"/>
        <v>95016072</v>
      </c>
      <c r="G118" s="106">
        <v>44305000</v>
      </c>
      <c r="H118" s="106">
        <f t="shared" si="3"/>
        <v>139321072</v>
      </c>
    </row>
    <row r="119" spans="1:8" ht="12.75">
      <c r="A119">
        <v>5861</v>
      </c>
      <c r="B119" s="56" t="s">
        <v>5</v>
      </c>
      <c r="C119" s="57" t="s">
        <v>328</v>
      </c>
      <c r="D119" s="106">
        <v>63756764</v>
      </c>
      <c r="E119" s="106"/>
      <c r="F119" s="106">
        <f t="shared" si="4"/>
        <v>63756764</v>
      </c>
      <c r="G119" s="106">
        <v>28363000</v>
      </c>
      <c r="H119" s="106">
        <f t="shared" si="3"/>
        <v>92119764</v>
      </c>
    </row>
    <row r="120" spans="1:8" ht="12.75">
      <c r="A120">
        <v>5873</v>
      </c>
      <c r="B120" s="56" t="s">
        <v>5</v>
      </c>
      <c r="C120" s="57" t="s">
        <v>329</v>
      </c>
      <c r="D120" s="106">
        <v>112339140</v>
      </c>
      <c r="E120" s="106"/>
      <c r="F120" s="106">
        <f t="shared" si="4"/>
        <v>112339140</v>
      </c>
      <c r="G120" s="106">
        <v>19947000</v>
      </c>
      <c r="H120" s="106">
        <f t="shared" si="3"/>
        <v>132286140</v>
      </c>
    </row>
    <row r="121" spans="1:8" ht="12.75">
      <c r="A121">
        <v>5885</v>
      </c>
      <c r="B121" s="56" t="s">
        <v>5</v>
      </c>
      <c r="C121" s="57" t="s">
        <v>330</v>
      </c>
      <c r="D121" s="106">
        <v>47987420</v>
      </c>
      <c r="E121" s="106"/>
      <c r="F121" s="106">
        <f t="shared" si="4"/>
        <v>47987420</v>
      </c>
      <c r="G121" s="106">
        <v>13862000</v>
      </c>
      <c r="H121" s="106">
        <f t="shared" si="3"/>
        <v>61849420</v>
      </c>
    </row>
    <row r="122" spans="1:8" ht="12.75">
      <c r="A122">
        <v>5887</v>
      </c>
      <c r="B122" s="56" t="s">
        <v>5</v>
      </c>
      <c r="C122" s="57" t="s">
        <v>331</v>
      </c>
      <c r="D122" s="106">
        <v>213744692</v>
      </c>
      <c r="E122" s="106"/>
      <c r="F122" s="106">
        <f t="shared" si="4"/>
        <v>213744692</v>
      </c>
      <c r="G122" s="106">
        <v>104573000</v>
      </c>
      <c r="H122" s="106">
        <f t="shared" si="3"/>
        <v>318317692</v>
      </c>
    </row>
    <row r="123" spans="1:8" ht="12.75">
      <c r="A123">
        <v>5890</v>
      </c>
      <c r="B123" s="56" t="s">
        <v>5</v>
      </c>
      <c r="C123" s="57" t="s">
        <v>332</v>
      </c>
      <c r="D123" s="106">
        <v>134390656</v>
      </c>
      <c r="E123" s="106"/>
      <c r="F123" s="106">
        <f t="shared" si="4"/>
        <v>134390656</v>
      </c>
      <c r="G123" s="106">
        <v>44937000</v>
      </c>
      <c r="H123" s="106">
        <f t="shared" si="3"/>
        <v>179327656</v>
      </c>
    </row>
    <row r="124" spans="1:8" ht="12.75">
      <c r="A124">
        <v>5893</v>
      </c>
      <c r="B124" s="56" t="s">
        <v>5</v>
      </c>
      <c r="C124" s="57" t="s">
        <v>333</v>
      </c>
      <c r="D124" s="106">
        <v>139754696</v>
      </c>
      <c r="E124" s="106"/>
      <c r="F124" s="106">
        <f t="shared" si="4"/>
        <v>139754696</v>
      </c>
      <c r="G124" s="106">
        <v>43211000</v>
      </c>
      <c r="H124" s="106">
        <f t="shared" si="3"/>
        <v>182965696</v>
      </c>
    </row>
    <row r="125" spans="1:8" ht="12.75">
      <c r="A125">
        <v>5895</v>
      </c>
      <c r="B125" s="56" t="s">
        <v>5</v>
      </c>
      <c r="C125" s="57" t="s">
        <v>334</v>
      </c>
      <c r="D125" s="106">
        <v>278323304</v>
      </c>
      <c r="E125" s="126">
        <v>10306794</v>
      </c>
      <c r="F125" s="106">
        <f t="shared" si="4"/>
        <v>288630098</v>
      </c>
      <c r="G125" s="106">
        <v>74997000</v>
      </c>
      <c r="H125" s="106">
        <f t="shared" si="3"/>
        <v>363627098</v>
      </c>
    </row>
    <row r="126" spans="1:8" ht="12.75">
      <c r="A126">
        <v>8078</v>
      </c>
      <c r="B126" s="56" t="s">
        <v>335</v>
      </c>
      <c r="C126" s="57" t="s">
        <v>336</v>
      </c>
      <c r="D126" s="106">
        <v>276775312</v>
      </c>
      <c r="E126" s="106"/>
      <c r="F126" s="106">
        <f t="shared" si="4"/>
        <v>276775312</v>
      </c>
      <c r="G126" s="106">
        <v>186931000</v>
      </c>
      <c r="H126" s="106">
        <f t="shared" si="3"/>
        <v>463706312</v>
      </c>
    </row>
    <row r="127" spans="1:8" ht="12.75">
      <c r="A127">
        <v>8137</v>
      </c>
      <c r="B127" s="56" t="s">
        <v>335</v>
      </c>
      <c r="C127" s="57" t="s">
        <v>337</v>
      </c>
      <c r="D127" s="106">
        <v>156522912</v>
      </c>
      <c r="E127" s="106"/>
      <c r="F127" s="106">
        <f t="shared" si="4"/>
        <v>156522912</v>
      </c>
      <c r="G127" s="106">
        <v>61834000</v>
      </c>
      <c r="H127" s="106">
        <f t="shared" si="3"/>
        <v>218356912</v>
      </c>
    </row>
    <row r="128" spans="1:8" ht="12.75">
      <c r="A128">
        <v>8141</v>
      </c>
      <c r="B128" s="56" t="s">
        <v>335</v>
      </c>
      <c r="C128" s="57" t="s">
        <v>338</v>
      </c>
      <c r="D128" s="106">
        <v>107917772</v>
      </c>
      <c r="E128" s="106"/>
      <c r="F128" s="106">
        <f t="shared" si="4"/>
        <v>107917772</v>
      </c>
      <c r="G128" s="106">
        <v>37219000</v>
      </c>
      <c r="H128" s="106">
        <f t="shared" si="3"/>
        <v>145136772</v>
      </c>
    </row>
    <row r="129" spans="1:8" ht="12.75">
      <c r="A129">
        <v>8296</v>
      </c>
      <c r="B129" s="56" t="s">
        <v>335</v>
      </c>
      <c r="C129" s="57" t="s">
        <v>339</v>
      </c>
      <c r="D129" s="106">
        <v>156627832</v>
      </c>
      <c r="E129" s="106"/>
      <c r="F129" s="106">
        <f t="shared" si="4"/>
        <v>156627832</v>
      </c>
      <c r="G129" s="106">
        <v>103563000</v>
      </c>
      <c r="H129" s="106">
        <f t="shared" si="3"/>
        <v>260190832</v>
      </c>
    </row>
    <row r="130" spans="1:8" ht="12.75">
      <c r="A130">
        <v>8372</v>
      </c>
      <c r="B130" s="56" t="s">
        <v>335</v>
      </c>
      <c r="C130" s="57" t="s">
        <v>340</v>
      </c>
      <c r="D130" s="106">
        <v>76541644</v>
      </c>
      <c r="E130" s="106"/>
      <c r="F130" s="106">
        <f t="shared" si="4"/>
        <v>76541644</v>
      </c>
      <c r="G130" s="106">
        <v>48921000</v>
      </c>
      <c r="H130" s="106">
        <f t="shared" si="3"/>
        <v>125462644</v>
      </c>
    </row>
    <row r="131" spans="1:8" ht="12.75">
      <c r="A131">
        <v>8421</v>
      </c>
      <c r="B131" s="56" t="s">
        <v>335</v>
      </c>
      <c r="C131" s="57" t="s">
        <v>341</v>
      </c>
      <c r="D131" s="106">
        <v>179480108</v>
      </c>
      <c r="E131" s="106"/>
      <c r="F131" s="106">
        <f t="shared" si="4"/>
        <v>179480108</v>
      </c>
      <c r="G131" s="106">
        <v>58226000</v>
      </c>
      <c r="H131" s="106">
        <f t="shared" si="3"/>
        <v>237706108</v>
      </c>
    </row>
    <row r="132" spans="1:8" ht="12.75">
      <c r="A132">
        <v>8436</v>
      </c>
      <c r="B132" s="56" t="s">
        <v>335</v>
      </c>
      <c r="C132" s="57" t="s">
        <v>342</v>
      </c>
      <c r="D132" s="106">
        <v>121853288</v>
      </c>
      <c r="E132" s="106"/>
      <c r="F132" s="106">
        <f t="shared" si="4"/>
        <v>121853288</v>
      </c>
      <c r="G132" s="106">
        <v>47777000</v>
      </c>
      <c r="H132" s="106">
        <f t="shared" si="3"/>
        <v>169630288</v>
      </c>
    </row>
    <row r="133" spans="1:8" ht="12.75">
      <c r="A133">
        <v>8520</v>
      </c>
      <c r="B133" s="56" t="s">
        <v>335</v>
      </c>
      <c r="C133" s="57" t="s">
        <v>343</v>
      </c>
      <c r="D133" s="106">
        <v>119329812</v>
      </c>
      <c r="E133" s="106"/>
      <c r="F133" s="106">
        <f t="shared" si="4"/>
        <v>119329812</v>
      </c>
      <c r="G133" s="106">
        <v>79314000</v>
      </c>
      <c r="H133" s="106">
        <f t="shared" si="3"/>
        <v>198643812</v>
      </c>
    </row>
    <row r="134" spans="1:8" ht="12.75">
      <c r="A134">
        <v>8549</v>
      </c>
      <c r="B134" s="56" t="s">
        <v>335</v>
      </c>
      <c r="C134" s="57" t="s">
        <v>344</v>
      </c>
      <c r="D134" s="106">
        <v>38888088</v>
      </c>
      <c r="E134" s="106"/>
      <c r="F134" s="106">
        <f t="shared" si="4"/>
        <v>38888088</v>
      </c>
      <c r="G134" s="106">
        <v>10825000</v>
      </c>
      <c r="H134" s="106">
        <f t="shared" si="3"/>
        <v>49713088</v>
      </c>
    </row>
    <row r="135" spans="1:8" ht="12.75">
      <c r="A135">
        <v>8558</v>
      </c>
      <c r="B135" s="56" t="s">
        <v>335</v>
      </c>
      <c r="C135" s="57" t="s">
        <v>345</v>
      </c>
      <c r="D135" s="106">
        <v>70172068</v>
      </c>
      <c r="E135" s="106"/>
      <c r="F135" s="106">
        <f t="shared" si="4"/>
        <v>70172068</v>
      </c>
      <c r="G135" s="106">
        <v>36660000</v>
      </c>
      <c r="H135" s="106">
        <f t="shared" si="3"/>
        <v>106832068</v>
      </c>
    </row>
    <row r="136" spans="1:8" ht="12.75">
      <c r="A136">
        <v>8560</v>
      </c>
      <c r="B136" s="56" t="s">
        <v>335</v>
      </c>
      <c r="C136" s="57" t="s">
        <v>346</v>
      </c>
      <c r="D136" s="106">
        <v>129349496</v>
      </c>
      <c r="E136" s="106"/>
      <c r="F136" s="106">
        <f t="shared" si="4"/>
        <v>129349496</v>
      </c>
      <c r="G136" s="106">
        <v>45897000</v>
      </c>
      <c r="H136" s="106">
        <f t="shared" si="3"/>
        <v>175246496</v>
      </c>
    </row>
    <row r="137" spans="1:8" ht="12.75">
      <c r="A137">
        <v>8573</v>
      </c>
      <c r="B137" s="56" t="s">
        <v>335</v>
      </c>
      <c r="C137" s="57" t="s">
        <v>347</v>
      </c>
      <c r="D137" s="106">
        <v>107141236</v>
      </c>
      <c r="E137" s="106"/>
      <c r="F137" s="106">
        <f t="shared" si="4"/>
        <v>107141236</v>
      </c>
      <c r="G137" s="106">
        <v>67394000</v>
      </c>
      <c r="H137" s="106">
        <f t="shared" si="3"/>
        <v>174535236</v>
      </c>
    </row>
    <row r="138" spans="1:8" ht="12.75">
      <c r="A138">
        <v>8606</v>
      </c>
      <c r="B138" s="56" t="s">
        <v>335</v>
      </c>
      <c r="C138" s="57" t="s">
        <v>348</v>
      </c>
      <c r="D138" s="106">
        <v>177953632</v>
      </c>
      <c r="E138" s="106"/>
      <c r="F138" s="106">
        <f t="shared" si="4"/>
        <v>177953632</v>
      </c>
      <c r="G138" s="106">
        <v>65288000</v>
      </c>
      <c r="H138" s="106">
        <f aca="true" t="shared" si="5" ref="H138:H201">+F138+G138</f>
        <v>243241632</v>
      </c>
    </row>
    <row r="139" spans="1:8" ht="12.75">
      <c r="A139">
        <v>8634</v>
      </c>
      <c r="B139" s="56" t="s">
        <v>335</v>
      </c>
      <c r="C139" s="57" t="s">
        <v>349</v>
      </c>
      <c r="D139" s="106">
        <v>145703480</v>
      </c>
      <c r="E139" s="106"/>
      <c r="F139" s="106">
        <f t="shared" si="4"/>
        <v>145703480</v>
      </c>
      <c r="G139" s="106">
        <v>89481000</v>
      </c>
      <c r="H139" s="106">
        <f t="shared" si="5"/>
        <v>235184480</v>
      </c>
    </row>
    <row r="140" spans="1:8" ht="12.75">
      <c r="A140">
        <v>8638</v>
      </c>
      <c r="B140" s="56" t="s">
        <v>335</v>
      </c>
      <c r="C140" s="57" t="s">
        <v>297</v>
      </c>
      <c r="D140" s="106">
        <v>412835520</v>
      </c>
      <c r="E140" s="106"/>
      <c r="F140" s="106">
        <f t="shared" si="4"/>
        <v>412835520</v>
      </c>
      <c r="G140" s="106">
        <v>228760000</v>
      </c>
      <c r="H140" s="106">
        <f t="shared" si="5"/>
        <v>641595520</v>
      </c>
    </row>
    <row r="141" spans="1:8" ht="12.75">
      <c r="A141">
        <v>8675</v>
      </c>
      <c r="B141" s="56" t="s">
        <v>335</v>
      </c>
      <c r="C141" s="57" t="s">
        <v>350</v>
      </c>
      <c r="D141" s="106">
        <v>74823372</v>
      </c>
      <c r="E141" s="106"/>
      <c r="F141" s="106">
        <f t="shared" si="4"/>
        <v>74823372</v>
      </c>
      <c r="G141" s="106">
        <v>23836000</v>
      </c>
      <c r="H141" s="106">
        <f t="shared" si="5"/>
        <v>98659372</v>
      </c>
    </row>
    <row r="142" spans="1:8" ht="12.75">
      <c r="A142">
        <v>8685</v>
      </c>
      <c r="B142" s="56" t="s">
        <v>335</v>
      </c>
      <c r="C142" s="57" t="s">
        <v>351</v>
      </c>
      <c r="D142" s="106">
        <v>108312072</v>
      </c>
      <c r="E142" s="106"/>
      <c r="F142" s="106">
        <f t="shared" si="4"/>
        <v>108312072</v>
      </c>
      <c r="G142" s="106">
        <v>59452000</v>
      </c>
      <c r="H142" s="106">
        <f t="shared" si="5"/>
        <v>167764072</v>
      </c>
    </row>
    <row r="143" spans="1:8" ht="12.75">
      <c r="A143">
        <v>8770</v>
      </c>
      <c r="B143" s="56" t="s">
        <v>335</v>
      </c>
      <c r="C143" s="57" t="s">
        <v>352</v>
      </c>
      <c r="D143" s="106">
        <v>67943008</v>
      </c>
      <c r="E143" s="106"/>
      <c r="F143" s="106">
        <f t="shared" si="4"/>
        <v>67943008</v>
      </c>
      <c r="G143" s="106">
        <v>29567000</v>
      </c>
      <c r="H143" s="106">
        <f t="shared" si="5"/>
        <v>97510008</v>
      </c>
    </row>
    <row r="144" spans="1:8" ht="12.75">
      <c r="A144">
        <v>8832</v>
      </c>
      <c r="B144" s="56" t="s">
        <v>335</v>
      </c>
      <c r="C144" s="57" t="s">
        <v>353</v>
      </c>
      <c r="D144" s="106">
        <v>51959800</v>
      </c>
      <c r="E144" s="106"/>
      <c r="F144" s="106">
        <f t="shared" si="4"/>
        <v>51959800</v>
      </c>
      <c r="G144" s="106">
        <v>28787000</v>
      </c>
      <c r="H144" s="106">
        <f t="shared" si="5"/>
        <v>80746800</v>
      </c>
    </row>
    <row r="145" spans="1:8" ht="12.75">
      <c r="A145">
        <v>8849</v>
      </c>
      <c r="B145" s="56" t="s">
        <v>335</v>
      </c>
      <c r="C145" s="57" t="s">
        <v>354</v>
      </c>
      <c r="D145" s="106">
        <v>42714020</v>
      </c>
      <c r="E145" s="106"/>
      <c r="F145" s="106">
        <f t="shared" si="4"/>
        <v>42714020</v>
      </c>
      <c r="G145" s="106">
        <v>23820000</v>
      </c>
      <c r="H145" s="106">
        <f t="shared" si="5"/>
        <v>66534020</v>
      </c>
    </row>
    <row r="146" spans="1:8" ht="12.75">
      <c r="A146">
        <v>13006</v>
      </c>
      <c r="B146" s="56" t="s">
        <v>237</v>
      </c>
      <c r="C146" s="57" t="s">
        <v>355</v>
      </c>
      <c r="D146" s="106">
        <v>317740760</v>
      </c>
      <c r="E146" s="106"/>
      <c r="F146" s="106">
        <f t="shared" si="4"/>
        <v>317740760</v>
      </c>
      <c r="G146" s="106">
        <v>74608000</v>
      </c>
      <c r="H146" s="106">
        <f t="shared" si="5"/>
        <v>392348760</v>
      </c>
    </row>
    <row r="147" spans="1:8" ht="12.75">
      <c r="A147">
        <v>13030</v>
      </c>
      <c r="B147" s="56" t="s">
        <v>237</v>
      </c>
      <c r="C147" s="57" t="s">
        <v>356</v>
      </c>
      <c r="D147" s="106">
        <v>98867064</v>
      </c>
      <c r="E147" s="106"/>
      <c r="F147" s="106">
        <f t="shared" si="4"/>
        <v>98867064</v>
      </c>
      <c r="G147" s="106">
        <v>21154000</v>
      </c>
      <c r="H147" s="106">
        <f t="shared" si="5"/>
        <v>120021064</v>
      </c>
    </row>
    <row r="148" spans="1:8" ht="12.75">
      <c r="A148">
        <v>13042</v>
      </c>
      <c r="B148" s="56" t="s">
        <v>237</v>
      </c>
      <c r="C148" s="57" t="s">
        <v>357</v>
      </c>
      <c r="D148" s="106">
        <v>67961204</v>
      </c>
      <c r="E148" s="106"/>
      <c r="F148" s="106">
        <f t="shared" si="4"/>
        <v>67961204</v>
      </c>
      <c r="G148" s="106">
        <v>22982000</v>
      </c>
      <c r="H148" s="106">
        <f t="shared" si="5"/>
        <v>90943204</v>
      </c>
    </row>
    <row r="149" spans="1:8" ht="12.75">
      <c r="A149">
        <v>13052</v>
      </c>
      <c r="B149" s="56" t="s">
        <v>237</v>
      </c>
      <c r="C149" s="57" t="s">
        <v>358</v>
      </c>
      <c r="D149" s="106">
        <v>412168616</v>
      </c>
      <c r="E149" s="106"/>
      <c r="F149" s="106">
        <f t="shared" si="4"/>
        <v>412168616</v>
      </c>
      <c r="G149" s="106">
        <v>156668000</v>
      </c>
      <c r="H149" s="106">
        <f t="shared" si="5"/>
        <v>568836616</v>
      </c>
    </row>
    <row r="150" spans="1:8" ht="12.75">
      <c r="A150">
        <v>13062</v>
      </c>
      <c r="B150" s="56" t="s">
        <v>237</v>
      </c>
      <c r="C150" s="57" t="s">
        <v>359</v>
      </c>
      <c r="D150" s="106">
        <v>69483972</v>
      </c>
      <c r="E150" s="106"/>
      <c r="F150" s="106">
        <f t="shared" si="4"/>
        <v>69483972</v>
      </c>
      <c r="G150" s="106">
        <v>18627000</v>
      </c>
      <c r="H150" s="106">
        <f t="shared" si="5"/>
        <v>88110972</v>
      </c>
    </row>
    <row r="151" spans="1:8" ht="12.75">
      <c r="A151">
        <v>13074</v>
      </c>
      <c r="B151" s="56" t="s">
        <v>237</v>
      </c>
      <c r="C151" s="57" t="s">
        <v>360</v>
      </c>
      <c r="D151" s="106">
        <v>212300108</v>
      </c>
      <c r="E151" s="106"/>
      <c r="F151" s="106">
        <f t="shared" si="4"/>
        <v>212300108</v>
      </c>
      <c r="G151" s="106">
        <v>47397000</v>
      </c>
      <c r="H151" s="106">
        <f t="shared" si="5"/>
        <v>259697108</v>
      </c>
    </row>
    <row r="152" spans="1:8" ht="12.75">
      <c r="A152">
        <v>13140</v>
      </c>
      <c r="B152" s="56" t="s">
        <v>237</v>
      </c>
      <c r="C152" s="57" t="s">
        <v>361</v>
      </c>
      <c r="D152" s="106">
        <v>258490744</v>
      </c>
      <c r="E152" s="106"/>
      <c r="F152" s="106">
        <f t="shared" si="4"/>
        <v>258490744</v>
      </c>
      <c r="G152" s="106">
        <v>73095000</v>
      </c>
      <c r="H152" s="106">
        <f t="shared" si="5"/>
        <v>331585744</v>
      </c>
    </row>
    <row r="153" spans="1:8" ht="12.75">
      <c r="A153">
        <v>13160</v>
      </c>
      <c r="B153" s="56" t="s">
        <v>237</v>
      </c>
      <c r="C153" s="57" t="s">
        <v>362</v>
      </c>
      <c r="D153" s="106">
        <v>84935648</v>
      </c>
      <c r="E153" s="106"/>
      <c r="F153" s="106">
        <f t="shared" si="4"/>
        <v>84935648</v>
      </c>
      <c r="G153" s="106">
        <v>15869000</v>
      </c>
      <c r="H153" s="106">
        <f t="shared" si="5"/>
        <v>100804648</v>
      </c>
    </row>
    <row r="154" spans="1:8" ht="12.75">
      <c r="A154">
        <v>13188</v>
      </c>
      <c r="B154" s="56" t="s">
        <v>237</v>
      </c>
      <c r="C154" s="57" t="s">
        <v>363</v>
      </c>
      <c r="D154" s="106">
        <v>103094852</v>
      </c>
      <c r="E154" s="106"/>
      <c r="F154" s="106">
        <f t="shared" si="4"/>
        <v>103094852</v>
      </c>
      <c r="G154" s="106">
        <v>33483000</v>
      </c>
      <c r="H154" s="106">
        <f t="shared" si="5"/>
        <v>136577852</v>
      </c>
    </row>
    <row r="155" spans="1:8" ht="12.75">
      <c r="A155">
        <v>13212</v>
      </c>
      <c r="B155" s="56" t="s">
        <v>237</v>
      </c>
      <c r="C155" s="57" t="s">
        <v>364</v>
      </c>
      <c r="D155" s="106">
        <v>147162956</v>
      </c>
      <c r="E155" s="106"/>
      <c r="F155" s="106">
        <f t="shared" si="4"/>
        <v>147162956</v>
      </c>
      <c r="G155" s="106">
        <v>55539000</v>
      </c>
      <c r="H155" s="106">
        <f t="shared" si="5"/>
        <v>202701956</v>
      </c>
    </row>
    <row r="156" spans="1:8" ht="12.75">
      <c r="A156">
        <v>13222</v>
      </c>
      <c r="B156" s="56" t="s">
        <v>237</v>
      </c>
      <c r="C156" s="57" t="s">
        <v>365</v>
      </c>
      <c r="D156" s="106">
        <v>115290268</v>
      </c>
      <c r="E156" s="106"/>
      <c r="F156" s="106">
        <f t="shared" si="4"/>
        <v>115290268</v>
      </c>
      <c r="G156" s="106">
        <v>47115000</v>
      </c>
      <c r="H156" s="106">
        <f t="shared" si="5"/>
        <v>162405268</v>
      </c>
    </row>
    <row r="157" spans="1:8" ht="12.75">
      <c r="A157">
        <v>13244</v>
      </c>
      <c r="B157" s="56" t="s">
        <v>237</v>
      </c>
      <c r="C157" s="57" t="s">
        <v>366</v>
      </c>
      <c r="D157" s="106">
        <v>705094140</v>
      </c>
      <c r="E157" s="106"/>
      <c r="F157" s="106">
        <f t="shared" si="4"/>
        <v>705094140</v>
      </c>
      <c r="G157" s="106">
        <v>213179000</v>
      </c>
      <c r="H157" s="106">
        <f t="shared" si="5"/>
        <v>918273140</v>
      </c>
    </row>
    <row r="158" spans="1:8" ht="12.75">
      <c r="A158">
        <v>13248</v>
      </c>
      <c r="B158" s="56" t="s">
        <v>237</v>
      </c>
      <c r="C158" s="57" t="s">
        <v>367</v>
      </c>
      <c r="D158" s="106">
        <v>53819984</v>
      </c>
      <c r="E158" s="106"/>
      <c r="F158" s="106">
        <f t="shared" si="4"/>
        <v>53819984</v>
      </c>
      <c r="G158" s="106">
        <v>28797000</v>
      </c>
      <c r="H158" s="106">
        <f t="shared" si="5"/>
        <v>82616984</v>
      </c>
    </row>
    <row r="159" spans="1:8" ht="12.75">
      <c r="A159">
        <v>13268</v>
      </c>
      <c r="B159" s="56" t="s">
        <v>237</v>
      </c>
      <c r="C159" s="57" t="s">
        <v>368</v>
      </c>
      <c r="D159" s="106">
        <v>95378512</v>
      </c>
      <c r="E159" s="106"/>
      <c r="F159" s="106">
        <f t="shared" si="4"/>
        <v>95378512</v>
      </c>
      <c r="G159" s="106">
        <v>21665000</v>
      </c>
      <c r="H159" s="106">
        <f t="shared" si="5"/>
        <v>117043512</v>
      </c>
    </row>
    <row r="160" spans="1:8" ht="12.75">
      <c r="A160">
        <v>13300</v>
      </c>
      <c r="B160" s="56" t="s">
        <v>237</v>
      </c>
      <c r="C160" s="57" t="s">
        <v>369</v>
      </c>
      <c r="D160" s="106">
        <v>147031460</v>
      </c>
      <c r="E160" s="106"/>
      <c r="F160" s="106">
        <f t="shared" si="4"/>
        <v>147031460</v>
      </c>
      <c r="G160" s="106">
        <v>37235000</v>
      </c>
      <c r="H160" s="106">
        <f t="shared" si="5"/>
        <v>184266460</v>
      </c>
    </row>
    <row r="161" spans="1:8" ht="12.75">
      <c r="A161">
        <v>13433</v>
      </c>
      <c r="B161" s="56" t="s">
        <v>237</v>
      </c>
      <c r="C161" s="57" t="s">
        <v>370</v>
      </c>
      <c r="D161" s="106">
        <v>182967548</v>
      </c>
      <c r="E161" s="106"/>
      <c r="F161" s="106">
        <f t="shared" si="4"/>
        <v>182967548</v>
      </c>
      <c r="G161" s="106">
        <v>81254000</v>
      </c>
      <c r="H161" s="106">
        <f t="shared" si="5"/>
        <v>264221548</v>
      </c>
    </row>
    <row r="162" spans="1:8" ht="12.75">
      <c r="A162">
        <v>13440</v>
      </c>
      <c r="B162" s="56" t="s">
        <v>237</v>
      </c>
      <c r="C162" s="57" t="s">
        <v>371</v>
      </c>
      <c r="D162" s="106">
        <v>115573224</v>
      </c>
      <c r="E162" s="106"/>
      <c r="F162" s="106">
        <f t="shared" si="4"/>
        <v>115573224</v>
      </c>
      <c r="G162" s="106">
        <v>37901000</v>
      </c>
      <c r="H162" s="106">
        <f t="shared" si="5"/>
        <v>153474224</v>
      </c>
    </row>
    <row r="163" spans="1:8" ht="12.75">
      <c r="A163">
        <v>13442</v>
      </c>
      <c r="B163" s="56" t="s">
        <v>237</v>
      </c>
      <c r="C163" s="57" t="s">
        <v>372</v>
      </c>
      <c r="D163" s="106">
        <v>404769856</v>
      </c>
      <c r="E163" s="106"/>
      <c r="F163" s="106">
        <f t="shared" si="4"/>
        <v>404769856</v>
      </c>
      <c r="G163" s="106">
        <v>145333000</v>
      </c>
      <c r="H163" s="106">
        <f t="shared" si="5"/>
        <v>550102856</v>
      </c>
    </row>
    <row r="164" spans="1:8" ht="12.75">
      <c r="A164">
        <v>13458</v>
      </c>
      <c r="B164" s="56" t="s">
        <v>237</v>
      </c>
      <c r="C164" s="57" t="s">
        <v>373</v>
      </c>
      <c r="D164" s="106">
        <v>111293252</v>
      </c>
      <c r="E164" s="106"/>
      <c r="F164" s="106">
        <f t="shared" si="4"/>
        <v>111293252</v>
      </c>
      <c r="G164" s="106">
        <v>16931000</v>
      </c>
      <c r="H164" s="106">
        <f t="shared" si="5"/>
        <v>128224252</v>
      </c>
    </row>
    <row r="165" spans="1:8" ht="12.75">
      <c r="A165">
        <v>13468</v>
      </c>
      <c r="B165" s="56" t="s">
        <v>237</v>
      </c>
      <c r="C165" s="57" t="s">
        <v>374</v>
      </c>
      <c r="D165" s="106">
        <v>385319968</v>
      </c>
      <c r="E165" s="106"/>
      <c r="F165" s="106">
        <f t="shared" si="4"/>
        <v>385319968</v>
      </c>
      <c r="G165" s="106">
        <v>160009000</v>
      </c>
      <c r="H165" s="106">
        <f t="shared" si="5"/>
        <v>545328968</v>
      </c>
    </row>
    <row r="166" spans="1:8" ht="12.75">
      <c r="A166">
        <v>13473</v>
      </c>
      <c r="B166" s="56" t="s">
        <v>237</v>
      </c>
      <c r="C166" s="57" t="s">
        <v>375</v>
      </c>
      <c r="D166" s="106">
        <v>179560448</v>
      </c>
      <c r="E166" s="106"/>
      <c r="F166" s="106">
        <f t="shared" si="4"/>
        <v>179560448</v>
      </c>
      <c r="G166" s="106">
        <v>42006000</v>
      </c>
      <c r="H166" s="106">
        <f t="shared" si="5"/>
        <v>221566448</v>
      </c>
    </row>
    <row r="167" spans="1:8" ht="12.75">
      <c r="A167">
        <v>13490</v>
      </c>
      <c r="B167" s="56" t="s">
        <v>237</v>
      </c>
      <c r="C167" s="57" t="s">
        <v>376</v>
      </c>
      <c r="D167" s="106">
        <v>90729152</v>
      </c>
      <c r="E167" s="106"/>
      <c r="F167" s="106">
        <f t="shared" si="4"/>
        <v>90729152</v>
      </c>
      <c r="G167" s="106">
        <v>9008000</v>
      </c>
      <c r="H167" s="106">
        <f t="shared" si="5"/>
        <v>99737152</v>
      </c>
    </row>
    <row r="168" spans="1:8" ht="12.75">
      <c r="A168">
        <v>13549</v>
      </c>
      <c r="B168" s="56" t="s">
        <v>237</v>
      </c>
      <c r="C168" s="57" t="s">
        <v>377</v>
      </c>
      <c r="D168" s="106">
        <v>268583704</v>
      </c>
      <c r="E168" s="106"/>
      <c r="F168" s="106">
        <f aca="true" t="shared" si="6" ref="F168:F231">+D168+E168</f>
        <v>268583704</v>
      </c>
      <c r="G168" s="106">
        <v>69849000</v>
      </c>
      <c r="H168" s="106">
        <f t="shared" si="5"/>
        <v>338432704</v>
      </c>
    </row>
    <row r="169" spans="1:8" ht="12.75">
      <c r="A169">
        <v>13580</v>
      </c>
      <c r="B169" s="56" t="s">
        <v>237</v>
      </c>
      <c r="C169" s="57" t="s">
        <v>378</v>
      </c>
      <c r="D169" s="106">
        <v>62545188</v>
      </c>
      <c r="E169" s="106"/>
      <c r="F169" s="106">
        <f t="shared" si="6"/>
        <v>62545188</v>
      </c>
      <c r="G169" s="106">
        <v>10159000</v>
      </c>
      <c r="H169" s="106">
        <f t="shared" si="5"/>
        <v>72704188</v>
      </c>
    </row>
    <row r="170" spans="1:8" ht="12.75">
      <c r="A170">
        <v>13600</v>
      </c>
      <c r="B170" s="56" t="s">
        <v>237</v>
      </c>
      <c r="C170" s="57" t="s">
        <v>379</v>
      </c>
      <c r="D170" s="106">
        <v>106436292</v>
      </c>
      <c r="E170" s="106"/>
      <c r="F170" s="106">
        <f t="shared" si="6"/>
        <v>106436292</v>
      </c>
      <c r="G170" s="106">
        <v>23165000</v>
      </c>
      <c r="H170" s="106">
        <f t="shared" si="5"/>
        <v>129601292</v>
      </c>
    </row>
    <row r="171" spans="1:8" ht="12.75">
      <c r="A171">
        <v>13620</v>
      </c>
      <c r="B171" s="56" t="s">
        <v>237</v>
      </c>
      <c r="C171" s="57" t="s">
        <v>380</v>
      </c>
      <c r="D171" s="106">
        <v>43669776</v>
      </c>
      <c r="E171" s="106"/>
      <c r="F171" s="106">
        <f t="shared" si="6"/>
        <v>43669776</v>
      </c>
      <c r="G171" s="106">
        <v>27028000</v>
      </c>
      <c r="H171" s="106">
        <f t="shared" si="5"/>
        <v>70697776</v>
      </c>
    </row>
    <row r="172" spans="1:8" ht="12.75">
      <c r="A172">
        <v>13647</v>
      </c>
      <c r="B172" s="56" t="s">
        <v>237</v>
      </c>
      <c r="C172" s="57" t="s">
        <v>381</v>
      </c>
      <c r="D172" s="106">
        <v>113202456</v>
      </c>
      <c r="E172" s="106"/>
      <c r="F172" s="106">
        <f t="shared" si="6"/>
        <v>113202456</v>
      </c>
      <c r="G172" s="106">
        <v>53349000</v>
      </c>
      <c r="H172" s="106">
        <f t="shared" si="5"/>
        <v>166551456</v>
      </c>
    </row>
    <row r="173" spans="1:8" ht="12.75">
      <c r="A173">
        <v>13650</v>
      </c>
      <c r="B173" s="56" t="s">
        <v>237</v>
      </c>
      <c r="C173" s="57" t="s">
        <v>382</v>
      </c>
      <c r="D173" s="106">
        <v>115032580</v>
      </c>
      <c r="E173" s="106"/>
      <c r="F173" s="106">
        <f t="shared" si="6"/>
        <v>115032580</v>
      </c>
      <c r="G173" s="106">
        <v>30851000</v>
      </c>
      <c r="H173" s="106">
        <f t="shared" si="5"/>
        <v>145883580</v>
      </c>
    </row>
    <row r="174" spans="1:8" ht="12.75">
      <c r="A174">
        <v>13654</v>
      </c>
      <c r="B174" s="56" t="s">
        <v>237</v>
      </c>
      <c r="C174" s="57" t="s">
        <v>383</v>
      </c>
      <c r="D174" s="106">
        <v>277332364</v>
      </c>
      <c r="E174" s="106"/>
      <c r="F174" s="106">
        <f t="shared" si="6"/>
        <v>277332364</v>
      </c>
      <c r="G174" s="106">
        <v>92573000</v>
      </c>
      <c r="H174" s="106">
        <f t="shared" si="5"/>
        <v>369905364</v>
      </c>
    </row>
    <row r="175" spans="1:8" ht="12.75">
      <c r="A175">
        <v>13655</v>
      </c>
      <c r="B175" s="56" t="s">
        <v>237</v>
      </c>
      <c r="C175" s="57" t="s">
        <v>384</v>
      </c>
      <c r="D175" s="106">
        <v>169738388</v>
      </c>
      <c r="E175" s="106"/>
      <c r="F175" s="106">
        <f t="shared" si="6"/>
        <v>169738388</v>
      </c>
      <c r="G175" s="106">
        <v>31077000</v>
      </c>
      <c r="H175" s="106">
        <f t="shared" si="5"/>
        <v>200815388</v>
      </c>
    </row>
    <row r="176" spans="1:8" ht="12.75">
      <c r="A176">
        <v>13657</v>
      </c>
      <c r="B176" s="56" t="s">
        <v>237</v>
      </c>
      <c r="C176" s="57" t="s">
        <v>385</v>
      </c>
      <c r="D176" s="106">
        <v>309119372</v>
      </c>
      <c r="E176" s="106"/>
      <c r="F176" s="106">
        <f t="shared" si="6"/>
        <v>309119372</v>
      </c>
      <c r="G176" s="106">
        <v>134057000</v>
      </c>
      <c r="H176" s="106">
        <f t="shared" si="5"/>
        <v>443176372</v>
      </c>
    </row>
    <row r="177" spans="1:8" ht="12.75">
      <c r="A177">
        <v>13667</v>
      </c>
      <c r="B177" s="56" t="s">
        <v>237</v>
      </c>
      <c r="C177" s="57" t="s">
        <v>386</v>
      </c>
      <c r="D177" s="106">
        <v>170088820</v>
      </c>
      <c r="E177" s="106"/>
      <c r="F177" s="106">
        <f t="shared" si="6"/>
        <v>170088820</v>
      </c>
      <c r="G177" s="106">
        <v>51222000</v>
      </c>
      <c r="H177" s="106">
        <f t="shared" si="5"/>
        <v>221310820</v>
      </c>
    </row>
    <row r="178" spans="1:8" ht="12.75">
      <c r="A178">
        <v>13670</v>
      </c>
      <c r="B178" s="56" t="s">
        <v>237</v>
      </c>
      <c r="C178" s="57" t="s">
        <v>387</v>
      </c>
      <c r="D178" s="106">
        <v>222444752</v>
      </c>
      <c r="E178" s="106"/>
      <c r="F178" s="106">
        <f t="shared" si="6"/>
        <v>222444752</v>
      </c>
      <c r="G178" s="106">
        <v>62940000</v>
      </c>
      <c r="H178" s="106">
        <f t="shared" si="5"/>
        <v>285384752</v>
      </c>
    </row>
    <row r="179" spans="1:8" ht="12.75">
      <c r="A179">
        <v>13673</v>
      </c>
      <c r="B179" s="56" t="s">
        <v>237</v>
      </c>
      <c r="C179" s="57" t="s">
        <v>388</v>
      </c>
      <c r="D179" s="106">
        <v>92063696</v>
      </c>
      <c r="E179" s="106"/>
      <c r="F179" s="106">
        <f t="shared" si="6"/>
        <v>92063696</v>
      </c>
      <c r="G179" s="106">
        <v>43868000</v>
      </c>
      <c r="H179" s="106">
        <f t="shared" si="5"/>
        <v>135931696</v>
      </c>
    </row>
    <row r="180" spans="1:8" ht="12.75">
      <c r="A180">
        <v>13683</v>
      </c>
      <c r="B180" s="56" t="s">
        <v>237</v>
      </c>
      <c r="C180" s="57" t="s">
        <v>389</v>
      </c>
      <c r="D180" s="106">
        <v>163376684</v>
      </c>
      <c r="E180" s="106"/>
      <c r="F180" s="106">
        <f t="shared" si="6"/>
        <v>163376684</v>
      </c>
      <c r="G180" s="106">
        <v>44795000</v>
      </c>
      <c r="H180" s="106">
        <f t="shared" si="5"/>
        <v>208171684</v>
      </c>
    </row>
    <row r="181" spans="1:8" ht="12.75">
      <c r="A181">
        <v>13688</v>
      </c>
      <c r="B181" s="56" t="s">
        <v>237</v>
      </c>
      <c r="C181" s="57" t="s">
        <v>390</v>
      </c>
      <c r="D181" s="106">
        <v>289648044</v>
      </c>
      <c r="E181" s="106"/>
      <c r="F181" s="106">
        <f t="shared" si="6"/>
        <v>289648044</v>
      </c>
      <c r="G181" s="106">
        <v>69916000</v>
      </c>
      <c r="H181" s="106">
        <f t="shared" si="5"/>
        <v>359564044</v>
      </c>
    </row>
    <row r="182" spans="1:8" ht="12.75">
      <c r="A182">
        <v>13744</v>
      </c>
      <c r="B182" s="56" t="s">
        <v>237</v>
      </c>
      <c r="C182" s="57" t="s">
        <v>391</v>
      </c>
      <c r="D182" s="106">
        <v>182289940</v>
      </c>
      <c r="E182" s="106"/>
      <c r="F182" s="106">
        <f t="shared" si="6"/>
        <v>182289940</v>
      </c>
      <c r="G182" s="106">
        <v>48013000</v>
      </c>
      <c r="H182" s="106">
        <f t="shared" si="5"/>
        <v>230302940</v>
      </c>
    </row>
    <row r="183" spans="1:8" ht="12.75">
      <c r="A183">
        <v>13760</v>
      </c>
      <c r="B183" s="56" t="s">
        <v>237</v>
      </c>
      <c r="C183" s="57" t="s">
        <v>392</v>
      </c>
      <c r="D183" s="106">
        <v>57561448</v>
      </c>
      <c r="E183" s="106"/>
      <c r="F183" s="106">
        <f t="shared" si="6"/>
        <v>57561448</v>
      </c>
      <c r="G183" s="106">
        <v>23449000</v>
      </c>
      <c r="H183" s="106">
        <f t="shared" si="5"/>
        <v>81010448</v>
      </c>
    </row>
    <row r="184" spans="1:8" ht="12.75">
      <c r="A184">
        <v>13780</v>
      </c>
      <c r="B184" s="56" t="s">
        <v>237</v>
      </c>
      <c r="C184" s="57" t="s">
        <v>393</v>
      </c>
      <c r="D184" s="106">
        <v>127174924</v>
      </c>
      <c r="E184" s="106"/>
      <c r="F184" s="106">
        <f t="shared" si="6"/>
        <v>127174924</v>
      </c>
      <c r="G184" s="106">
        <v>40291000</v>
      </c>
      <c r="H184" s="106">
        <f t="shared" si="5"/>
        <v>167465924</v>
      </c>
    </row>
    <row r="185" spans="1:8" ht="12.75">
      <c r="A185">
        <v>13810</v>
      </c>
      <c r="B185" s="56" t="s">
        <v>237</v>
      </c>
      <c r="C185" s="57" t="s">
        <v>394</v>
      </c>
      <c r="D185" s="106">
        <v>271089404</v>
      </c>
      <c r="E185" s="106"/>
      <c r="F185" s="106">
        <f t="shared" si="6"/>
        <v>271089404</v>
      </c>
      <c r="G185" s="106">
        <v>49608000</v>
      </c>
      <c r="H185" s="106">
        <f t="shared" si="5"/>
        <v>320697404</v>
      </c>
    </row>
    <row r="186" spans="1:8" ht="12.75">
      <c r="A186">
        <v>13836</v>
      </c>
      <c r="B186" s="56" t="s">
        <v>237</v>
      </c>
      <c r="C186" s="57" t="s">
        <v>395</v>
      </c>
      <c r="D186" s="106">
        <v>380232052</v>
      </c>
      <c r="E186" s="106"/>
      <c r="F186" s="106">
        <f t="shared" si="6"/>
        <v>380232052</v>
      </c>
      <c r="G186" s="106">
        <v>198692000</v>
      </c>
      <c r="H186" s="106">
        <f t="shared" si="5"/>
        <v>578924052</v>
      </c>
    </row>
    <row r="187" spans="1:8" ht="12.75">
      <c r="A187">
        <v>13838</v>
      </c>
      <c r="B187" s="56" t="s">
        <v>237</v>
      </c>
      <c r="C187" s="57" t="s">
        <v>396</v>
      </c>
      <c r="D187" s="106">
        <v>106996984</v>
      </c>
      <c r="E187" s="106"/>
      <c r="F187" s="106">
        <f t="shared" si="6"/>
        <v>106996984</v>
      </c>
      <c r="G187" s="106">
        <v>53753000</v>
      </c>
      <c r="H187" s="106">
        <f t="shared" si="5"/>
        <v>160749984</v>
      </c>
    </row>
    <row r="188" spans="1:8" ht="12.75">
      <c r="A188">
        <v>13873</v>
      </c>
      <c r="B188" s="56" t="s">
        <v>237</v>
      </c>
      <c r="C188" s="57" t="s">
        <v>397</v>
      </c>
      <c r="D188" s="106">
        <v>178710436</v>
      </c>
      <c r="E188" s="106"/>
      <c r="F188" s="106">
        <f t="shared" si="6"/>
        <v>178710436</v>
      </c>
      <c r="G188" s="106">
        <v>49593000</v>
      </c>
      <c r="H188" s="106">
        <f t="shared" si="5"/>
        <v>228303436</v>
      </c>
    </row>
    <row r="189" spans="1:8" ht="12.75">
      <c r="A189">
        <v>13894</v>
      </c>
      <c r="B189" s="56" t="s">
        <v>237</v>
      </c>
      <c r="C189" s="57" t="s">
        <v>398</v>
      </c>
      <c r="D189" s="106">
        <v>96371152</v>
      </c>
      <c r="E189" s="106"/>
      <c r="F189" s="106">
        <f t="shared" si="6"/>
        <v>96371152</v>
      </c>
      <c r="G189" s="106">
        <v>53425000</v>
      </c>
      <c r="H189" s="106">
        <f t="shared" si="5"/>
        <v>149796152</v>
      </c>
    </row>
    <row r="190" spans="1:8" ht="12.75">
      <c r="A190">
        <v>15022</v>
      </c>
      <c r="B190" s="56" t="s">
        <v>399</v>
      </c>
      <c r="C190" s="57" t="s">
        <v>400</v>
      </c>
      <c r="D190" s="106">
        <v>14428320</v>
      </c>
      <c r="E190" s="106"/>
      <c r="F190" s="106">
        <f t="shared" si="6"/>
        <v>14428320</v>
      </c>
      <c r="G190" s="106">
        <v>6777000</v>
      </c>
      <c r="H190" s="106">
        <f t="shared" si="5"/>
        <v>21205320</v>
      </c>
    </row>
    <row r="191" spans="1:8" ht="12.75">
      <c r="A191">
        <v>15047</v>
      </c>
      <c r="B191" s="56" t="s">
        <v>399</v>
      </c>
      <c r="C191" s="57" t="s">
        <v>401</v>
      </c>
      <c r="D191" s="106">
        <v>110062320</v>
      </c>
      <c r="E191" s="106"/>
      <c r="F191" s="106">
        <f t="shared" si="6"/>
        <v>110062320</v>
      </c>
      <c r="G191" s="106">
        <v>56470000</v>
      </c>
      <c r="H191" s="106">
        <f t="shared" si="5"/>
        <v>166532320</v>
      </c>
    </row>
    <row r="192" spans="1:8" ht="12.75">
      <c r="A192">
        <v>15051</v>
      </c>
      <c r="B192" s="56" t="s">
        <v>399</v>
      </c>
      <c r="C192" s="57" t="s">
        <v>402</v>
      </c>
      <c r="D192" s="106">
        <v>28416752</v>
      </c>
      <c r="E192" s="106"/>
      <c r="F192" s="106">
        <f t="shared" si="6"/>
        <v>28416752</v>
      </c>
      <c r="G192" s="106">
        <v>18321000</v>
      </c>
      <c r="H192" s="106">
        <f t="shared" si="5"/>
        <v>46737752</v>
      </c>
    </row>
    <row r="193" spans="1:8" ht="12.75">
      <c r="A193">
        <v>15087</v>
      </c>
      <c r="B193" s="56" t="s">
        <v>399</v>
      </c>
      <c r="C193" s="57" t="s">
        <v>403</v>
      </c>
      <c r="D193" s="106">
        <v>48362856</v>
      </c>
      <c r="E193" s="106"/>
      <c r="F193" s="106">
        <f t="shared" si="6"/>
        <v>48362856</v>
      </c>
      <c r="G193" s="106">
        <v>32404000</v>
      </c>
      <c r="H193" s="106">
        <f t="shared" si="5"/>
        <v>80766856</v>
      </c>
    </row>
    <row r="194" spans="1:8" ht="12.75">
      <c r="A194">
        <v>15090</v>
      </c>
      <c r="B194" s="56" t="s">
        <v>399</v>
      </c>
      <c r="C194" s="57" t="s">
        <v>404</v>
      </c>
      <c r="D194" s="106">
        <v>13139784</v>
      </c>
      <c r="E194" s="106"/>
      <c r="F194" s="106">
        <f t="shared" si="6"/>
        <v>13139784</v>
      </c>
      <c r="G194" s="106">
        <v>6990000</v>
      </c>
      <c r="H194" s="106">
        <f t="shared" si="5"/>
        <v>20129784</v>
      </c>
    </row>
    <row r="195" spans="1:8" ht="12.75">
      <c r="A195">
        <v>15092</v>
      </c>
      <c r="B195" s="56" t="s">
        <v>399</v>
      </c>
      <c r="C195" s="57" t="s">
        <v>405</v>
      </c>
      <c r="D195" s="106">
        <v>18954156</v>
      </c>
      <c r="E195" s="106"/>
      <c r="F195" s="106">
        <f t="shared" si="6"/>
        <v>18954156</v>
      </c>
      <c r="G195" s="106">
        <v>9061000</v>
      </c>
      <c r="H195" s="106">
        <f t="shared" si="5"/>
        <v>28015156</v>
      </c>
    </row>
    <row r="196" spans="1:8" ht="12.75">
      <c r="A196">
        <v>15097</v>
      </c>
      <c r="B196" s="56" t="s">
        <v>399</v>
      </c>
      <c r="C196" s="57" t="s">
        <v>406</v>
      </c>
      <c r="D196" s="106">
        <v>56516852</v>
      </c>
      <c r="E196" s="106"/>
      <c r="F196" s="106">
        <f t="shared" si="6"/>
        <v>56516852</v>
      </c>
      <c r="G196" s="106">
        <v>26038000</v>
      </c>
      <c r="H196" s="106">
        <f t="shared" si="5"/>
        <v>82554852</v>
      </c>
    </row>
    <row r="197" spans="1:8" ht="12.75">
      <c r="A197">
        <v>15104</v>
      </c>
      <c r="B197" s="56" t="s">
        <v>399</v>
      </c>
      <c r="C197" s="57" t="s">
        <v>399</v>
      </c>
      <c r="D197" s="106">
        <v>34486180</v>
      </c>
      <c r="E197" s="106"/>
      <c r="F197" s="106">
        <f t="shared" si="6"/>
        <v>34486180</v>
      </c>
      <c r="G197" s="106">
        <v>15255000</v>
      </c>
      <c r="H197" s="106">
        <f t="shared" si="5"/>
        <v>49741180</v>
      </c>
    </row>
    <row r="198" spans="1:8" ht="12.75">
      <c r="A198">
        <v>15106</v>
      </c>
      <c r="B198" s="56" t="s">
        <v>399</v>
      </c>
      <c r="C198" s="57" t="s">
        <v>407</v>
      </c>
      <c r="D198" s="106">
        <v>20887408</v>
      </c>
      <c r="E198" s="106"/>
      <c r="F198" s="106">
        <f t="shared" si="6"/>
        <v>20887408</v>
      </c>
      <c r="G198" s="106">
        <v>10823000</v>
      </c>
      <c r="H198" s="106">
        <f t="shared" si="5"/>
        <v>31710408</v>
      </c>
    </row>
    <row r="199" spans="1:8" ht="12.75">
      <c r="A199">
        <v>15109</v>
      </c>
      <c r="B199" s="56" t="s">
        <v>399</v>
      </c>
      <c r="C199" s="57" t="s">
        <v>408</v>
      </c>
      <c r="D199" s="106">
        <v>42692396</v>
      </c>
      <c r="E199" s="106"/>
      <c r="F199" s="106">
        <f t="shared" si="6"/>
        <v>42692396</v>
      </c>
      <c r="G199" s="106">
        <v>20163000</v>
      </c>
      <c r="H199" s="106">
        <f t="shared" si="5"/>
        <v>62855396</v>
      </c>
    </row>
    <row r="200" spans="1:8" ht="12.75">
      <c r="A200">
        <v>15114</v>
      </c>
      <c r="B200" s="56" t="s">
        <v>399</v>
      </c>
      <c r="C200" s="57" t="s">
        <v>409</v>
      </c>
      <c r="D200" s="106">
        <v>5059552</v>
      </c>
      <c r="E200" s="106"/>
      <c r="F200" s="106">
        <f t="shared" si="6"/>
        <v>5059552</v>
      </c>
      <c r="G200" s="106">
        <v>1610000</v>
      </c>
      <c r="H200" s="106">
        <f t="shared" si="5"/>
        <v>6669552</v>
      </c>
    </row>
    <row r="201" spans="1:8" ht="12.75">
      <c r="A201">
        <v>15131</v>
      </c>
      <c r="B201" s="56" t="s">
        <v>399</v>
      </c>
      <c r="C201" s="57" t="s">
        <v>10</v>
      </c>
      <c r="D201" s="106">
        <v>29381108</v>
      </c>
      <c r="E201" s="106"/>
      <c r="F201" s="106">
        <f t="shared" si="6"/>
        <v>29381108</v>
      </c>
      <c r="G201" s="106">
        <v>15677000</v>
      </c>
      <c r="H201" s="106">
        <f t="shared" si="5"/>
        <v>45058108</v>
      </c>
    </row>
    <row r="202" spans="1:8" ht="12.75">
      <c r="A202">
        <v>15135</v>
      </c>
      <c r="B202" s="56" t="s">
        <v>399</v>
      </c>
      <c r="C202" s="57" t="s">
        <v>410</v>
      </c>
      <c r="D202" s="106">
        <v>29349152</v>
      </c>
      <c r="E202" s="106"/>
      <c r="F202" s="106">
        <f t="shared" si="6"/>
        <v>29349152</v>
      </c>
      <c r="G202" s="106">
        <v>10085000</v>
      </c>
      <c r="H202" s="106">
        <f aca="true" t="shared" si="7" ref="H202:H265">+F202+G202</f>
        <v>39434152</v>
      </c>
    </row>
    <row r="203" spans="1:8" ht="12.75">
      <c r="A203">
        <v>15162</v>
      </c>
      <c r="B203" s="56" t="s">
        <v>399</v>
      </c>
      <c r="C203" s="57" t="s">
        <v>411</v>
      </c>
      <c r="D203" s="106">
        <v>20349252</v>
      </c>
      <c r="E203" s="106"/>
      <c r="F203" s="106">
        <f t="shared" si="6"/>
        <v>20349252</v>
      </c>
      <c r="G203" s="106">
        <v>15025000</v>
      </c>
      <c r="H203" s="106">
        <f t="shared" si="7"/>
        <v>35374252</v>
      </c>
    </row>
    <row r="204" spans="1:8" ht="12.75">
      <c r="A204">
        <v>15172</v>
      </c>
      <c r="B204" s="56" t="s">
        <v>399</v>
      </c>
      <c r="C204" s="57" t="s">
        <v>412</v>
      </c>
      <c r="D204" s="106">
        <v>22304472</v>
      </c>
      <c r="E204" s="106"/>
      <c r="F204" s="106">
        <f t="shared" si="6"/>
        <v>22304472</v>
      </c>
      <c r="G204" s="106">
        <v>11483000</v>
      </c>
      <c r="H204" s="106">
        <f t="shared" si="7"/>
        <v>33787472</v>
      </c>
    </row>
    <row r="205" spans="1:8" ht="12.75">
      <c r="A205">
        <v>15176</v>
      </c>
      <c r="B205" s="56" t="s">
        <v>399</v>
      </c>
      <c r="C205" s="57" t="s">
        <v>413</v>
      </c>
      <c r="D205" s="106">
        <v>279711720</v>
      </c>
      <c r="E205" s="106"/>
      <c r="F205" s="106">
        <f t="shared" si="6"/>
        <v>279711720</v>
      </c>
      <c r="G205" s="106">
        <v>175132000</v>
      </c>
      <c r="H205" s="106">
        <f t="shared" si="7"/>
        <v>454843720</v>
      </c>
    </row>
    <row r="206" spans="1:8" ht="12.75">
      <c r="A206">
        <v>15180</v>
      </c>
      <c r="B206" s="56" t="s">
        <v>399</v>
      </c>
      <c r="C206" s="57" t="s">
        <v>414</v>
      </c>
      <c r="D206" s="106">
        <v>51452128</v>
      </c>
      <c r="E206" s="106"/>
      <c r="F206" s="106">
        <f t="shared" si="6"/>
        <v>51452128</v>
      </c>
      <c r="G206" s="106">
        <v>19365000</v>
      </c>
      <c r="H206" s="106">
        <f t="shared" si="7"/>
        <v>70817128</v>
      </c>
    </row>
    <row r="207" spans="1:8" ht="12.75">
      <c r="A207">
        <v>15183</v>
      </c>
      <c r="B207" s="56" t="s">
        <v>399</v>
      </c>
      <c r="C207" s="57" t="s">
        <v>415</v>
      </c>
      <c r="D207" s="106">
        <v>125764988</v>
      </c>
      <c r="E207" s="106"/>
      <c r="F207" s="106">
        <f t="shared" si="6"/>
        <v>125764988</v>
      </c>
      <c r="G207" s="106">
        <v>33146000</v>
      </c>
      <c r="H207" s="106">
        <f t="shared" si="7"/>
        <v>158910988</v>
      </c>
    </row>
    <row r="208" spans="1:8" ht="12.75">
      <c r="A208">
        <v>15185</v>
      </c>
      <c r="B208" s="56" t="s">
        <v>399</v>
      </c>
      <c r="C208" s="57" t="s">
        <v>416</v>
      </c>
      <c r="D208" s="106">
        <v>40391280</v>
      </c>
      <c r="E208" s="106"/>
      <c r="F208" s="106">
        <f t="shared" si="6"/>
        <v>40391280</v>
      </c>
      <c r="G208" s="106">
        <v>18176000</v>
      </c>
      <c r="H208" s="106">
        <f t="shared" si="7"/>
        <v>58567280</v>
      </c>
    </row>
    <row r="209" spans="1:8" ht="12.75">
      <c r="A209">
        <v>15187</v>
      </c>
      <c r="B209" s="56" t="s">
        <v>399</v>
      </c>
      <c r="C209" s="57" t="s">
        <v>417</v>
      </c>
      <c r="D209" s="106">
        <v>18200516</v>
      </c>
      <c r="E209" s="106"/>
      <c r="F209" s="106">
        <f t="shared" si="6"/>
        <v>18200516</v>
      </c>
      <c r="G209" s="106">
        <v>9008000</v>
      </c>
      <c r="H209" s="106">
        <f t="shared" si="7"/>
        <v>27208516</v>
      </c>
    </row>
    <row r="210" spans="1:8" ht="12.75">
      <c r="A210">
        <v>15189</v>
      </c>
      <c r="B210" s="56" t="s">
        <v>399</v>
      </c>
      <c r="C210" s="57" t="s">
        <v>418</v>
      </c>
      <c r="D210" s="106">
        <v>27642188</v>
      </c>
      <c r="E210" s="106"/>
      <c r="F210" s="106">
        <f t="shared" si="6"/>
        <v>27642188</v>
      </c>
      <c r="G210" s="106">
        <v>17620000</v>
      </c>
      <c r="H210" s="106">
        <f t="shared" si="7"/>
        <v>45262188</v>
      </c>
    </row>
    <row r="211" spans="1:8" ht="12.75">
      <c r="A211">
        <v>15204</v>
      </c>
      <c r="B211" s="56" t="s">
        <v>399</v>
      </c>
      <c r="C211" s="57" t="s">
        <v>419</v>
      </c>
      <c r="D211" s="106">
        <v>51513656</v>
      </c>
      <c r="E211" s="106"/>
      <c r="F211" s="106">
        <f t="shared" si="6"/>
        <v>51513656</v>
      </c>
      <c r="G211" s="106">
        <v>30141000</v>
      </c>
      <c r="H211" s="106">
        <f t="shared" si="7"/>
        <v>81654656</v>
      </c>
    </row>
    <row r="212" spans="1:8" ht="12.75">
      <c r="A212">
        <v>15212</v>
      </c>
      <c r="B212" s="56" t="s">
        <v>399</v>
      </c>
      <c r="C212" s="57" t="s">
        <v>420</v>
      </c>
      <c r="D212" s="106">
        <v>29855844</v>
      </c>
      <c r="E212" s="106"/>
      <c r="F212" s="106">
        <f t="shared" si="6"/>
        <v>29855844</v>
      </c>
      <c r="G212" s="106">
        <v>9241000</v>
      </c>
      <c r="H212" s="106">
        <f t="shared" si="7"/>
        <v>39096844</v>
      </c>
    </row>
    <row r="213" spans="1:8" ht="12.75">
      <c r="A213">
        <v>15215</v>
      </c>
      <c r="B213" s="56" t="s">
        <v>399</v>
      </c>
      <c r="C213" s="57" t="s">
        <v>421</v>
      </c>
      <c r="D213" s="106">
        <v>12005388</v>
      </c>
      <c r="E213" s="106"/>
      <c r="F213" s="106">
        <f t="shared" si="6"/>
        <v>12005388</v>
      </c>
      <c r="G213" s="106">
        <v>9827000</v>
      </c>
      <c r="H213" s="106">
        <f t="shared" si="7"/>
        <v>21832388</v>
      </c>
    </row>
    <row r="214" spans="1:8" ht="12.75">
      <c r="A214">
        <v>15218</v>
      </c>
      <c r="B214" s="56" t="s">
        <v>399</v>
      </c>
      <c r="C214" s="57" t="s">
        <v>422</v>
      </c>
      <c r="D214" s="106">
        <v>35951556</v>
      </c>
      <c r="E214" s="106"/>
      <c r="F214" s="106">
        <f t="shared" si="6"/>
        <v>35951556</v>
      </c>
      <c r="G214" s="106">
        <v>10758000</v>
      </c>
      <c r="H214" s="106">
        <f t="shared" si="7"/>
        <v>46709556</v>
      </c>
    </row>
    <row r="215" spans="1:8" ht="12.75">
      <c r="A215">
        <v>15223</v>
      </c>
      <c r="B215" s="56" t="s">
        <v>399</v>
      </c>
      <c r="C215" s="57" t="s">
        <v>423</v>
      </c>
      <c r="D215" s="106">
        <v>46952128</v>
      </c>
      <c r="E215" s="106"/>
      <c r="F215" s="106">
        <f t="shared" si="6"/>
        <v>46952128</v>
      </c>
      <c r="G215" s="106">
        <v>15276000</v>
      </c>
      <c r="H215" s="106">
        <f t="shared" si="7"/>
        <v>62228128</v>
      </c>
    </row>
    <row r="216" spans="1:8" ht="12.75">
      <c r="A216">
        <v>15224</v>
      </c>
      <c r="B216" s="56" t="s">
        <v>399</v>
      </c>
      <c r="C216" s="57" t="s">
        <v>424</v>
      </c>
      <c r="D216" s="106">
        <v>26648380</v>
      </c>
      <c r="E216" s="106"/>
      <c r="F216" s="106">
        <f t="shared" si="6"/>
        <v>26648380</v>
      </c>
      <c r="G216" s="106">
        <v>16477000</v>
      </c>
      <c r="H216" s="106">
        <f t="shared" si="7"/>
        <v>43125380</v>
      </c>
    </row>
    <row r="217" spans="1:8" ht="12.75">
      <c r="A217">
        <v>15226</v>
      </c>
      <c r="B217" s="56" t="s">
        <v>399</v>
      </c>
      <c r="C217" s="57" t="s">
        <v>425</v>
      </c>
      <c r="D217" s="106">
        <v>14130864</v>
      </c>
      <c r="E217" s="106"/>
      <c r="F217" s="106">
        <f t="shared" si="6"/>
        <v>14130864</v>
      </c>
      <c r="G217" s="106">
        <v>8440000</v>
      </c>
      <c r="H217" s="106">
        <f t="shared" si="7"/>
        <v>22570864</v>
      </c>
    </row>
    <row r="218" spans="1:8" ht="12.75">
      <c r="A218">
        <v>15232</v>
      </c>
      <c r="B218" s="56" t="s">
        <v>399</v>
      </c>
      <c r="C218" s="57" t="s">
        <v>426</v>
      </c>
      <c r="D218" s="106">
        <v>38643992</v>
      </c>
      <c r="E218" s="106"/>
      <c r="F218" s="106">
        <f t="shared" si="6"/>
        <v>38643992</v>
      </c>
      <c r="G218" s="106">
        <v>17157000</v>
      </c>
      <c r="H218" s="106">
        <f t="shared" si="7"/>
        <v>55800992</v>
      </c>
    </row>
    <row r="219" spans="1:8" ht="12.75">
      <c r="A219">
        <v>15236</v>
      </c>
      <c r="B219" s="56" t="s">
        <v>399</v>
      </c>
      <c r="C219" s="57" t="s">
        <v>427</v>
      </c>
      <c r="D219" s="106">
        <v>14150520</v>
      </c>
      <c r="E219" s="106"/>
      <c r="F219" s="106">
        <f t="shared" si="6"/>
        <v>14150520</v>
      </c>
      <c r="G219" s="106">
        <v>9379000</v>
      </c>
      <c r="H219" s="106">
        <f t="shared" si="7"/>
        <v>23529520</v>
      </c>
    </row>
    <row r="220" spans="1:8" ht="12.75">
      <c r="A220">
        <v>15244</v>
      </c>
      <c r="B220" s="56" t="s">
        <v>399</v>
      </c>
      <c r="C220" s="57" t="s">
        <v>428</v>
      </c>
      <c r="D220" s="106">
        <v>43381748</v>
      </c>
      <c r="E220" s="106"/>
      <c r="F220" s="106">
        <f t="shared" si="6"/>
        <v>43381748</v>
      </c>
      <c r="G220" s="106">
        <v>19407000</v>
      </c>
      <c r="H220" s="106">
        <f t="shared" si="7"/>
        <v>62788748</v>
      </c>
    </row>
    <row r="221" spans="1:8" ht="12.75">
      <c r="A221">
        <v>15248</v>
      </c>
      <c r="B221" s="56" t="s">
        <v>399</v>
      </c>
      <c r="C221" s="57" t="s">
        <v>429</v>
      </c>
      <c r="D221" s="106">
        <v>25495540</v>
      </c>
      <c r="E221" s="106"/>
      <c r="F221" s="106">
        <f t="shared" si="6"/>
        <v>25495540</v>
      </c>
      <c r="G221" s="106">
        <v>12001000</v>
      </c>
      <c r="H221" s="106">
        <f t="shared" si="7"/>
        <v>37496540</v>
      </c>
    </row>
    <row r="222" spans="1:8" ht="12.75">
      <c r="A222">
        <v>15272</v>
      </c>
      <c r="B222" s="56" t="s">
        <v>399</v>
      </c>
      <c r="C222" s="57" t="s">
        <v>430</v>
      </c>
      <c r="D222" s="106">
        <v>25019588</v>
      </c>
      <c r="E222" s="106"/>
      <c r="F222" s="106">
        <f t="shared" si="6"/>
        <v>25019588</v>
      </c>
      <c r="G222" s="106">
        <v>19272000</v>
      </c>
      <c r="H222" s="106">
        <f t="shared" si="7"/>
        <v>44291588</v>
      </c>
    </row>
    <row r="223" spans="1:8" ht="12.75">
      <c r="A223">
        <v>15276</v>
      </c>
      <c r="B223" s="56" t="s">
        <v>399</v>
      </c>
      <c r="C223" s="57" t="s">
        <v>431</v>
      </c>
      <c r="D223" s="106">
        <v>25481404</v>
      </c>
      <c r="E223" s="106"/>
      <c r="F223" s="106">
        <f t="shared" si="6"/>
        <v>25481404</v>
      </c>
      <c r="G223" s="106">
        <v>14043000</v>
      </c>
      <c r="H223" s="106">
        <f t="shared" si="7"/>
        <v>39524404</v>
      </c>
    </row>
    <row r="224" spans="1:8" ht="12.75">
      <c r="A224">
        <v>15293</v>
      </c>
      <c r="B224" s="56" t="s">
        <v>399</v>
      </c>
      <c r="C224" s="57" t="s">
        <v>432</v>
      </c>
      <c r="D224" s="106">
        <v>28927740</v>
      </c>
      <c r="E224" s="106"/>
      <c r="F224" s="106">
        <f t="shared" si="6"/>
        <v>28927740</v>
      </c>
      <c r="G224" s="106">
        <v>12663000</v>
      </c>
      <c r="H224" s="106">
        <f t="shared" si="7"/>
        <v>41590740</v>
      </c>
    </row>
    <row r="225" spans="1:8" ht="12.75">
      <c r="A225">
        <v>15296</v>
      </c>
      <c r="B225" s="56" t="s">
        <v>399</v>
      </c>
      <c r="C225" s="57" t="s">
        <v>433</v>
      </c>
      <c r="D225" s="106">
        <v>32815968</v>
      </c>
      <c r="E225" s="106"/>
      <c r="F225" s="106">
        <f t="shared" si="6"/>
        <v>32815968</v>
      </c>
      <c r="G225" s="106">
        <v>17406000</v>
      </c>
      <c r="H225" s="106">
        <f t="shared" si="7"/>
        <v>50221968</v>
      </c>
    </row>
    <row r="226" spans="1:8" ht="12.75">
      <c r="A226">
        <v>15299</v>
      </c>
      <c r="B226" s="56" t="s">
        <v>399</v>
      </c>
      <c r="C226" s="57" t="s">
        <v>434</v>
      </c>
      <c r="D226" s="106">
        <v>83665748</v>
      </c>
      <c r="E226" s="106"/>
      <c r="F226" s="106">
        <f t="shared" si="6"/>
        <v>83665748</v>
      </c>
      <c r="G226" s="106">
        <v>51758000</v>
      </c>
      <c r="H226" s="106">
        <f t="shared" si="7"/>
        <v>135423748</v>
      </c>
    </row>
    <row r="227" spans="1:8" ht="12.75">
      <c r="A227">
        <v>15317</v>
      </c>
      <c r="B227" s="56" t="s">
        <v>399</v>
      </c>
      <c r="C227" s="57" t="s">
        <v>435</v>
      </c>
      <c r="D227" s="106">
        <v>17344616</v>
      </c>
      <c r="E227" s="106"/>
      <c r="F227" s="106">
        <f t="shared" si="6"/>
        <v>17344616</v>
      </c>
      <c r="G227" s="106">
        <v>5449000</v>
      </c>
      <c r="H227" s="106">
        <f t="shared" si="7"/>
        <v>22793616</v>
      </c>
    </row>
    <row r="228" spans="1:8" ht="12.75">
      <c r="A228">
        <v>15322</v>
      </c>
      <c r="B228" s="56" t="s">
        <v>399</v>
      </c>
      <c r="C228" s="57" t="s">
        <v>436</v>
      </c>
      <c r="D228" s="106">
        <v>53799932</v>
      </c>
      <c r="E228" s="106"/>
      <c r="F228" s="106">
        <f t="shared" si="6"/>
        <v>53799932</v>
      </c>
      <c r="G228" s="106">
        <v>35657000</v>
      </c>
      <c r="H228" s="106">
        <f t="shared" si="7"/>
        <v>89456932</v>
      </c>
    </row>
    <row r="229" spans="1:8" ht="12.75">
      <c r="A229">
        <v>15325</v>
      </c>
      <c r="B229" s="56" t="s">
        <v>399</v>
      </c>
      <c r="C229" s="57" t="s">
        <v>437</v>
      </c>
      <c r="D229" s="106">
        <v>28261808</v>
      </c>
      <c r="E229" s="106"/>
      <c r="F229" s="106">
        <f t="shared" si="6"/>
        <v>28261808</v>
      </c>
      <c r="G229" s="106">
        <v>12323000</v>
      </c>
      <c r="H229" s="106">
        <f t="shared" si="7"/>
        <v>40584808</v>
      </c>
    </row>
    <row r="230" spans="1:8" ht="12.75">
      <c r="A230">
        <v>15332</v>
      </c>
      <c r="B230" s="56" t="s">
        <v>399</v>
      </c>
      <c r="C230" s="57" t="s">
        <v>438</v>
      </c>
      <c r="D230" s="106">
        <v>44225468</v>
      </c>
      <c r="E230" s="106"/>
      <c r="F230" s="106">
        <f t="shared" si="6"/>
        <v>44225468</v>
      </c>
      <c r="G230" s="106">
        <v>12660000</v>
      </c>
      <c r="H230" s="106">
        <f t="shared" si="7"/>
        <v>56885468</v>
      </c>
    </row>
    <row r="231" spans="1:8" ht="12.75">
      <c r="A231">
        <v>15362</v>
      </c>
      <c r="B231" s="56" t="s">
        <v>399</v>
      </c>
      <c r="C231" s="57" t="s">
        <v>439</v>
      </c>
      <c r="D231" s="106">
        <v>10031932</v>
      </c>
      <c r="E231" s="106"/>
      <c r="F231" s="106">
        <f t="shared" si="6"/>
        <v>10031932</v>
      </c>
      <c r="G231" s="106">
        <v>7127000</v>
      </c>
      <c r="H231" s="106">
        <f t="shared" si="7"/>
        <v>17158932</v>
      </c>
    </row>
    <row r="232" spans="1:8" ht="12.75">
      <c r="A232">
        <v>15367</v>
      </c>
      <c r="B232" s="56" t="s">
        <v>399</v>
      </c>
      <c r="C232" s="57" t="s">
        <v>440</v>
      </c>
      <c r="D232" s="106">
        <v>44411712</v>
      </c>
      <c r="E232" s="106"/>
      <c r="F232" s="106">
        <f aca="true" t="shared" si="8" ref="F232:F295">+D232+E232</f>
        <v>44411712</v>
      </c>
      <c r="G232" s="106">
        <v>23770000</v>
      </c>
      <c r="H232" s="106">
        <f t="shared" si="7"/>
        <v>68181712</v>
      </c>
    </row>
    <row r="233" spans="1:8" ht="12.75">
      <c r="A233">
        <v>15368</v>
      </c>
      <c r="B233" s="56" t="s">
        <v>399</v>
      </c>
      <c r="C233" s="57" t="s">
        <v>274</v>
      </c>
      <c r="D233" s="106">
        <v>38643352</v>
      </c>
      <c r="E233" s="106"/>
      <c r="F233" s="106">
        <f t="shared" si="8"/>
        <v>38643352</v>
      </c>
      <c r="G233" s="106">
        <v>11138000</v>
      </c>
      <c r="H233" s="106">
        <f t="shared" si="7"/>
        <v>49781352</v>
      </c>
    </row>
    <row r="234" spans="1:8" ht="12.75">
      <c r="A234">
        <v>15377</v>
      </c>
      <c r="B234" s="56" t="s">
        <v>399</v>
      </c>
      <c r="C234" s="57" t="s">
        <v>441</v>
      </c>
      <c r="D234" s="106">
        <v>37471696</v>
      </c>
      <c r="E234" s="106"/>
      <c r="F234" s="106">
        <f t="shared" si="8"/>
        <v>37471696</v>
      </c>
      <c r="G234" s="106">
        <v>6214000</v>
      </c>
      <c r="H234" s="106">
        <f t="shared" si="7"/>
        <v>43685696</v>
      </c>
    </row>
    <row r="235" spans="1:8" ht="12.75">
      <c r="A235">
        <v>15380</v>
      </c>
      <c r="B235" s="56" t="s">
        <v>399</v>
      </c>
      <c r="C235" s="57" t="s">
        <v>442</v>
      </c>
      <c r="D235" s="106">
        <v>13696776</v>
      </c>
      <c r="E235" s="106"/>
      <c r="F235" s="106">
        <f t="shared" si="8"/>
        <v>13696776</v>
      </c>
      <c r="G235" s="106">
        <v>6575000</v>
      </c>
      <c r="H235" s="106">
        <f t="shared" si="7"/>
        <v>20271776</v>
      </c>
    </row>
    <row r="236" spans="1:8" ht="12.75">
      <c r="A236">
        <v>15401</v>
      </c>
      <c r="B236" s="56" t="s">
        <v>399</v>
      </c>
      <c r="C236" s="57" t="s">
        <v>443</v>
      </c>
      <c r="D236" s="106">
        <v>11629908</v>
      </c>
      <c r="E236" s="106"/>
      <c r="F236" s="106">
        <f t="shared" si="8"/>
        <v>11629908</v>
      </c>
      <c r="G236" s="106">
        <v>3343000</v>
      </c>
      <c r="H236" s="106">
        <f t="shared" si="7"/>
        <v>14972908</v>
      </c>
    </row>
    <row r="237" spans="1:8" ht="12.75">
      <c r="A237">
        <v>15403</v>
      </c>
      <c r="B237" s="56" t="s">
        <v>399</v>
      </c>
      <c r="C237" s="57" t="s">
        <v>444</v>
      </c>
      <c r="D237" s="106">
        <v>24919932</v>
      </c>
      <c r="E237" s="106"/>
      <c r="F237" s="106">
        <f t="shared" si="8"/>
        <v>24919932</v>
      </c>
      <c r="G237" s="106">
        <v>13985000</v>
      </c>
      <c r="H237" s="106">
        <f t="shared" si="7"/>
        <v>38904932</v>
      </c>
    </row>
    <row r="238" spans="1:8" ht="12.75">
      <c r="A238">
        <v>15407</v>
      </c>
      <c r="B238" s="56" t="s">
        <v>399</v>
      </c>
      <c r="C238" s="57" t="s">
        <v>445</v>
      </c>
      <c r="D238" s="106">
        <v>61906580</v>
      </c>
      <c r="E238" s="106"/>
      <c r="F238" s="106">
        <f t="shared" si="8"/>
        <v>61906580</v>
      </c>
      <c r="G238" s="106">
        <v>36818000</v>
      </c>
      <c r="H238" s="106">
        <f t="shared" si="7"/>
        <v>98724580</v>
      </c>
    </row>
    <row r="239" spans="1:8" ht="12.75">
      <c r="A239">
        <v>15425</v>
      </c>
      <c r="B239" s="56" t="s">
        <v>399</v>
      </c>
      <c r="C239" s="57" t="s">
        <v>446</v>
      </c>
      <c r="D239" s="106">
        <v>29138756</v>
      </c>
      <c r="E239" s="106"/>
      <c r="F239" s="106">
        <f t="shared" si="8"/>
        <v>29138756</v>
      </c>
      <c r="G239" s="106">
        <v>14446000</v>
      </c>
      <c r="H239" s="106">
        <f t="shared" si="7"/>
        <v>43584756</v>
      </c>
    </row>
    <row r="240" spans="1:8" ht="12.75">
      <c r="A240">
        <v>15442</v>
      </c>
      <c r="B240" s="56" t="s">
        <v>399</v>
      </c>
      <c r="C240" s="57" t="s">
        <v>447</v>
      </c>
      <c r="D240" s="106">
        <v>61073488</v>
      </c>
      <c r="E240" s="106"/>
      <c r="F240" s="106">
        <f t="shared" si="8"/>
        <v>61073488</v>
      </c>
      <c r="G240" s="106">
        <v>21792000</v>
      </c>
      <c r="H240" s="106">
        <f t="shared" si="7"/>
        <v>82865488</v>
      </c>
    </row>
    <row r="241" spans="1:8" ht="12.75">
      <c r="A241">
        <v>15455</v>
      </c>
      <c r="B241" s="56" t="s">
        <v>399</v>
      </c>
      <c r="C241" s="57" t="s">
        <v>448</v>
      </c>
      <c r="D241" s="106">
        <v>45256520</v>
      </c>
      <c r="E241" s="106"/>
      <c r="F241" s="106">
        <f t="shared" si="8"/>
        <v>45256520</v>
      </c>
      <c r="G241" s="106">
        <v>32277000</v>
      </c>
      <c r="H241" s="106">
        <f t="shared" si="7"/>
        <v>77533520</v>
      </c>
    </row>
    <row r="242" spans="1:8" ht="12.75">
      <c r="A242">
        <v>15464</v>
      </c>
      <c r="B242" s="56" t="s">
        <v>399</v>
      </c>
      <c r="C242" s="57" t="s">
        <v>449</v>
      </c>
      <c r="D242" s="106">
        <v>39201448</v>
      </c>
      <c r="E242" s="106"/>
      <c r="F242" s="106">
        <f t="shared" si="8"/>
        <v>39201448</v>
      </c>
      <c r="G242" s="106">
        <v>19432000</v>
      </c>
      <c r="H242" s="106">
        <f t="shared" si="7"/>
        <v>58633448</v>
      </c>
    </row>
    <row r="243" spans="1:8" ht="12.75">
      <c r="A243">
        <v>15466</v>
      </c>
      <c r="B243" s="56" t="s">
        <v>399</v>
      </c>
      <c r="C243" s="57" t="s">
        <v>450</v>
      </c>
      <c r="D243" s="106">
        <v>30504752</v>
      </c>
      <c r="E243" s="106"/>
      <c r="F243" s="106">
        <f t="shared" si="8"/>
        <v>30504752</v>
      </c>
      <c r="G243" s="106">
        <v>21929000</v>
      </c>
      <c r="H243" s="106">
        <f t="shared" si="7"/>
        <v>52433752</v>
      </c>
    </row>
    <row r="244" spans="1:8" ht="12.75">
      <c r="A244">
        <v>15469</v>
      </c>
      <c r="B244" s="56" t="s">
        <v>399</v>
      </c>
      <c r="C244" s="57" t="s">
        <v>451</v>
      </c>
      <c r="D244" s="106">
        <v>116506316</v>
      </c>
      <c r="E244" s="106"/>
      <c r="F244" s="106">
        <f t="shared" si="8"/>
        <v>116506316</v>
      </c>
      <c r="G244" s="106">
        <v>59899000</v>
      </c>
      <c r="H244" s="106">
        <f t="shared" si="7"/>
        <v>176405316</v>
      </c>
    </row>
    <row r="245" spans="1:8" ht="12.75">
      <c r="A245">
        <v>15476</v>
      </c>
      <c r="B245" s="56" t="s">
        <v>399</v>
      </c>
      <c r="C245" s="57" t="s">
        <v>452</v>
      </c>
      <c r="D245" s="106">
        <v>41178596</v>
      </c>
      <c r="E245" s="106"/>
      <c r="F245" s="106">
        <f t="shared" si="8"/>
        <v>41178596</v>
      </c>
      <c r="G245" s="106">
        <v>25310000</v>
      </c>
      <c r="H245" s="106">
        <f t="shared" si="7"/>
        <v>66488596</v>
      </c>
    </row>
    <row r="246" spans="1:8" ht="12.75">
      <c r="A246">
        <v>15480</v>
      </c>
      <c r="B246" s="56" t="s">
        <v>399</v>
      </c>
      <c r="C246" s="57" t="s">
        <v>453</v>
      </c>
      <c r="D246" s="106">
        <v>65329712</v>
      </c>
      <c r="E246" s="106"/>
      <c r="F246" s="106">
        <f t="shared" si="8"/>
        <v>65329712</v>
      </c>
      <c r="G246" s="106">
        <v>30898000</v>
      </c>
      <c r="H246" s="106">
        <f t="shared" si="7"/>
        <v>96227712</v>
      </c>
    </row>
    <row r="247" spans="1:8" ht="12.75">
      <c r="A247">
        <v>15491</v>
      </c>
      <c r="B247" s="56" t="s">
        <v>399</v>
      </c>
      <c r="C247" s="57" t="s">
        <v>454</v>
      </c>
      <c r="D247" s="106">
        <v>63224364</v>
      </c>
      <c r="E247" s="106"/>
      <c r="F247" s="106">
        <f t="shared" si="8"/>
        <v>63224364</v>
      </c>
      <c r="G247" s="106">
        <v>39614000</v>
      </c>
      <c r="H247" s="106">
        <f t="shared" si="7"/>
        <v>102838364</v>
      </c>
    </row>
    <row r="248" spans="1:8" ht="12.75">
      <c r="A248">
        <v>15494</v>
      </c>
      <c r="B248" s="56" t="s">
        <v>399</v>
      </c>
      <c r="C248" s="57" t="s">
        <v>455</v>
      </c>
      <c r="D248" s="106">
        <v>28409620</v>
      </c>
      <c r="E248" s="106"/>
      <c r="F248" s="106">
        <f t="shared" si="8"/>
        <v>28409620</v>
      </c>
      <c r="G248" s="106">
        <v>18857000</v>
      </c>
      <c r="H248" s="106">
        <f t="shared" si="7"/>
        <v>47266620</v>
      </c>
    </row>
    <row r="249" spans="1:8" ht="12.75">
      <c r="A249">
        <v>15500</v>
      </c>
      <c r="B249" s="56" t="s">
        <v>399</v>
      </c>
      <c r="C249" s="57" t="s">
        <v>456</v>
      </c>
      <c r="D249" s="106">
        <v>18887776</v>
      </c>
      <c r="E249" s="106"/>
      <c r="F249" s="106">
        <f t="shared" si="8"/>
        <v>18887776</v>
      </c>
      <c r="G249" s="106">
        <v>9194000</v>
      </c>
      <c r="H249" s="106">
        <f t="shared" si="7"/>
        <v>28081776</v>
      </c>
    </row>
    <row r="250" spans="1:8" ht="12.75">
      <c r="A250">
        <v>15507</v>
      </c>
      <c r="B250" s="56" t="s">
        <v>399</v>
      </c>
      <c r="C250" s="57" t="s">
        <v>457</v>
      </c>
      <c r="D250" s="106">
        <v>88474748</v>
      </c>
      <c r="E250" s="106"/>
      <c r="F250" s="106">
        <f t="shared" si="8"/>
        <v>88474748</v>
      </c>
      <c r="G250" s="106">
        <v>29130000</v>
      </c>
      <c r="H250" s="106">
        <f t="shared" si="7"/>
        <v>117604748</v>
      </c>
    </row>
    <row r="251" spans="1:8" ht="12.75">
      <c r="A251">
        <v>15511</v>
      </c>
      <c r="B251" s="56" t="s">
        <v>399</v>
      </c>
      <c r="C251" s="57" t="s">
        <v>458</v>
      </c>
      <c r="D251" s="106">
        <v>13857316</v>
      </c>
      <c r="E251" s="106"/>
      <c r="F251" s="106">
        <f t="shared" si="8"/>
        <v>13857316</v>
      </c>
      <c r="G251" s="106">
        <v>4884000</v>
      </c>
      <c r="H251" s="106">
        <f t="shared" si="7"/>
        <v>18741316</v>
      </c>
    </row>
    <row r="252" spans="1:8" ht="12.75">
      <c r="A252">
        <v>15514</v>
      </c>
      <c r="B252" s="56" t="s">
        <v>399</v>
      </c>
      <c r="C252" s="57" t="s">
        <v>459</v>
      </c>
      <c r="D252" s="106">
        <v>28355184</v>
      </c>
      <c r="E252" s="106"/>
      <c r="F252" s="106">
        <f t="shared" si="8"/>
        <v>28355184</v>
      </c>
      <c r="G252" s="106">
        <v>10615000</v>
      </c>
      <c r="H252" s="106">
        <f t="shared" si="7"/>
        <v>38970184</v>
      </c>
    </row>
    <row r="253" spans="1:8" ht="12.75">
      <c r="A253">
        <v>15516</v>
      </c>
      <c r="B253" s="56" t="s">
        <v>399</v>
      </c>
      <c r="C253" s="57" t="s">
        <v>460</v>
      </c>
      <c r="D253" s="106">
        <v>136672268</v>
      </c>
      <c r="E253" s="106"/>
      <c r="F253" s="106">
        <f t="shared" si="8"/>
        <v>136672268</v>
      </c>
      <c r="G253" s="106">
        <v>86138000</v>
      </c>
      <c r="H253" s="106">
        <f t="shared" si="7"/>
        <v>222810268</v>
      </c>
    </row>
    <row r="254" spans="1:8" ht="12.75">
      <c r="A254">
        <v>15518</v>
      </c>
      <c r="B254" s="56" t="s">
        <v>399</v>
      </c>
      <c r="C254" s="57" t="s">
        <v>461</v>
      </c>
      <c r="D254" s="106">
        <v>19933260</v>
      </c>
      <c r="E254" s="106"/>
      <c r="F254" s="106">
        <f t="shared" si="8"/>
        <v>19933260</v>
      </c>
      <c r="G254" s="106">
        <v>8277000</v>
      </c>
      <c r="H254" s="106">
        <f t="shared" si="7"/>
        <v>28210260</v>
      </c>
    </row>
    <row r="255" spans="1:8" ht="12.75">
      <c r="A255">
        <v>15522</v>
      </c>
      <c r="B255" s="56" t="s">
        <v>399</v>
      </c>
      <c r="C255" s="57" t="s">
        <v>462</v>
      </c>
      <c r="D255" s="106">
        <v>17082396</v>
      </c>
      <c r="E255" s="106"/>
      <c r="F255" s="106">
        <f t="shared" si="8"/>
        <v>17082396</v>
      </c>
      <c r="G255" s="106">
        <v>10410000</v>
      </c>
      <c r="H255" s="106">
        <f t="shared" si="7"/>
        <v>27492396</v>
      </c>
    </row>
    <row r="256" spans="1:8" ht="12.75">
      <c r="A256">
        <v>15531</v>
      </c>
      <c r="B256" s="56" t="s">
        <v>399</v>
      </c>
      <c r="C256" s="57" t="s">
        <v>463</v>
      </c>
      <c r="D256" s="106">
        <v>89404364</v>
      </c>
      <c r="E256" s="106"/>
      <c r="F256" s="106">
        <f t="shared" si="8"/>
        <v>89404364</v>
      </c>
      <c r="G256" s="106">
        <v>33128000</v>
      </c>
      <c r="H256" s="106">
        <f t="shared" si="7"/>
        <v>122532364</v>
      </c>
    </row>
    <row r="257" spans="1:8" ht="12.75">
      <c r="A257">
        <v>15533</v>
      </c>
      <c r="B257" s="56" t="s">
        <v>399</v>
      </c>
      <c r="C257" s="57" t="s">
        <v>464</v>
      </c>
      <c r="D257" s="106">
        <v>31686144</v>
      </c>
      <c r="E257" s="106"/>
      <c r="F257" s="106">
        <f t="shared" si="8"/>
        <v>31686144</v>
      </c>
      <c r="G257" s="106">
        <v>6615000</v>
      </c>
      <c r="H257" s="106">
        <f t="shared" si="7"/>
        <v>38301144</v>
      </c>
    </row>
    <row r="258" spans="1:8" ht="12.75">
      <c r="A258">
        <v>15537</v>
      </c>
      <c r="B258" s="56" t="s">
        <v>399</v>
      </c>
      <c r="C258" s="57" t="s">
        <v>465</v>
      </c>
      <c r="D258" s="106">
        <v>25443648</v>
      </c>
      <c r="E258" s="106"/>
      <c r="F258" s="106">
        <f t="shared" si="8"/>
        <v>25443648</v>
      </c>
      <c r="G258" s="106">
        <v>16009000</v>
      </c>
      <c r="H258" s="106">
        <f t="shared" si="7"/>
        <v>41452648</v>
      </c>
    </row>
    <row r="259" spans="1:8" ht="12.75">
      <c r="A259">
        <v>15542</v>
      </c>
      <c r="B259" s="56" t="s">
        <v>399</v>
      </c>
      <c r="C259" s="57" t="s">
        <v>466</v>
      </c>
      <c r="D259" s="106">
        <v>57770176</v>
      </c>
      <c r="E259" s="106"/>
      <c r="F259" s="106">
        <f t="shared" si="8"/>
        <v>57770176</v>
      </c>
      <c r="G259" s="106">
        <v>25179000</v>
      </c>
      <c r="H259" s="106">
        <f t="shared" si="7"/>
        <v>82949176</v>
      </c>
    </row>
    <row r="260" spans="1:8" ht="12.75">
      <c r="A260">
        <v>15550</v>
      </c>
      <c r="B260" s="56" t="s">
        <v>399</v>
      </c>
      <c r="C260" s="57" t="s">
        <v>467</v>
      </c>
      <c r="D260" s="106">
        <v>26217648</v>
      </c>
      <c r="E260" s="106"/>
      <c r="F260" s="106">
        <f t="shared" si="8"/>
        <v>26217648</v>
      </c>
      <c r="G260" s="106">
        <v>4382000</v>
      </c>
      <c r="H260" s="106">
        <f t="shared" si="7"/>
        <v>30599648</v>
      </c>
    </row>
    <row r="261" spans="1:8" ht="12.75">
      <c r="A261">
        <v>15572</v>
      </c>
      <c r="B261" s="56" t="s">
        <v>399</v>
      </c>
      <c r="C261" s="57" t="s">
        <v>468</v>
      </c>
      <c r="D261" s="106">
        <v>274500804</v>
      </c>
      <c r="E261" s="106"/>
      <c r="F261" s="106">
        <f t="shared" si="8"/>
        <v>274500804</v>
      </c>
      <c r="G261" s="106">
        <v>161949000</v>
      </c>
      <c r="H261" s="106">
        <f t="shared" si="7"/>
        <v>436449804</v>
      </c>
    </row>
    <row r="262" spans="1:8" ht="12.75">
      <c r="A262">
        <v>15580</v>
      </c>
      <c r="B262" s="56" t="s">
        <v>399</v>
      </c>
      <c r="C262" s="57" t="s">
        <v>469</v>
      </c>
      <c r="D262" s="106">
        <v>55733252</v>
      </c>
      <c r="E262" s="106"/>
      <c r="F262" s="106">
        <f t="shared" si="8"/>
        <v>55733252</v>
      </c>
      <c r="G262" s="106">
        <v>18908000</v>
      </c>
      <c r="H262" s="106">
        <f t="shared" si="7"/>
        <v>74641252</v>
      </c>
    </row>
    <row r="263" spans="1:8" ht="12.75">
      <c r="A263">
        <v>15599</v>
      </c>
      <c r="B263" s="56" t="s">
        <v>399</v>
      </c>
      <c r="C263" s="57" t="s">
        <v>470</v>
      </c>
      <c r="D263" s="106">
        <v>67391552</v>
      </c>
      <c r="E263" s="106"/>
      <c r="F263" s="106">
        <f t="shared" si="8"/>
        <v>67391552</v>
      </c>
      <c r="G263" s="106">
        <v>35164000</v>
      </c>
      <c r="H263" s="106">
        <f t="shared" si="7"/>
        <v>102555552</v>
      </c>
    </row>
    <row r="264" spans="1:8" ht="12.75">
      <c r="A264">
        <v>15600</v>
      </c>
      <c r="B264" s="56" t="s">
        <v>399</v>
      </c>
      <c r="C264" s="57" t="s">
        <v>471</v>
      </c>
      <c r="D264" s="106">
        <v>46556576</v>
      </c>
      <c r="E264" s="106"/>
      <c r="F264" s="106">
        <f t="shared" si="8"/>
        <v>46556576</v>
      </c>
      <c r="G264" s="106">
        <v>13268000</v>
      </c>
      <c r="H264" s="106">
        <f t="shared" si="7"/>
        <v>59824576</v>
      </c>
    </row>
    <row r="265" spans="1:8" ht="12.75">
      <c r="A265">
        <v>15621</v>
      </c>
      <c r="B265" s="56" t="s">
        <v>399</v>
      </c>
      <c r="C265" s="57" t="s">
        <v>472</v>
      </c>
      <c r="D265" s="106">
        <v>22114592</v>
      </c>
      <c r="E265" s="106"/>
      <c r="F265" s="106">
        <f t="shared" si="8"/>
        <v>22114592</v>
      </c>
      <c r="G265" s="106">
        <v>9077000</v>
      </c>
      <c r="H265" s="106">
        <f t="shared" si="7"/>
        <v>31191592</v>
      </c>
    </row>
    <row r="266" spans="1:8" ht="12.75">
      <c r="A266">
        <v>15632</v>
      </c>
      <c r="B266" s="56" t="s">
        <v>399</v>
      </c>
      <c r="C266" s="57" t="s">
        <v>473</v>
      </c>
      <c r="D266" s="106">
        <v>106572908</v>
      </c>
      <c r="E266" s="106"/>
      <c r="F266" s="106">
        <f t="shared" si="8"/>
        <v>106572908</v>
      </c>
      <c r="G266" s="106">
        <v>50103000</v>
      </c>
      <c r="H266" s="106">
        <f aca="true" t="shared" si="9" ref="H266:H329">+F266+G266</f>
        <v>156675908</v>
      </c>
    </row>
    <row r="267" spans="1:8" ht="12.75">
      <c r="A267">
        <v>15638</v>
      </c>
      <c r="B267" s="56" t="s">
        <v>399</v>
      </c>
      <c r="C267" s="57" t="s">
        <v>474</v>
      </c>
      <c r="D267" s="106">
        <v>21817044</v>
      </c>
      <c r="E267" s="106"/>
      <c r="F267" s="106">
        <f t="shared" si="8"/>
        <v>21817044</v>
      </c>
      <c r="G267" s="106">
        <v>12334000</v>
      </c>
      <c r="H267" s="106">
        <f t="shared" si="9"/>
        <v>34151044</v>
      </c>
    </row>
    <row r="268" spans="1:8" ht="12.75">
      <c r="A268">
        <v>15646</v>
      </c>
      <c r="B268" s="56" t="s">
        <v>399</v>
      </c>
      <c r="C268" s="57" t="s">
        <v>475</v>
      </c>
      <c r="D268" s="106">
        <v>90588200</v>
      </c>
      <c r="E268" s="106"/>
      <c r="F268" s="106">
        <f t="shared" si="8"/>
        <v>90588200</v>
      </c>
      <c r="G268" s="106">
        <v>54352000</v>
      </c>
      <c r="H268" s="106">
        <f t="shared" si="9"/>
        <v>144940200</v>
      </c>
    </row>
    <row r="269" spans="1:8" ht="12.75">
      <c r="A269">
        <v>15660</v>
      </c>
      <c r="B269" s="56" t="s">
        <v>399</v>
      </c>
      <c r="C269" s="57" t="s">
        <v>476</v>
      </c>
      <c r="D269" s="106">
        <v>11897412</v>
      </c>
      <c r="E269" s="106"/>
      <c r="F269" s="106">
        <f t="shared" si="8"/>
        <v>11897412</v>
      </c>
      <c r="G269" s="106">
        <v>7146000</v>
      </c>
      <c r="H269" s="106">
        <f t="shared" si="9"/>
        <v>19043412</v>
      </c>
    </row>
    <row r="270" spans="1:8" ht="12.75">
      <c r="A270">
        <v>15664</v>
      </c>
      <c r="B270" s="56" t="s">
        <v>399</v>
      </c>
      <c r="C270" s="57" t="s">
        <v>477</v>
      </c>
      <c r="D270" s="106">
        <v>28814192</v>
      </c>
      <c r="E270" s="106"/>
      <c r="F270" s="106">
        <f t="shared" si="8"/>
        <v>28814192</v>
      </c>
      <c r="G270" s="106">
        <v>14207000</v>
      </c>
      <c r="H270" s="106">
        <f t="shared" si="9"/>
        <v>43021192</v>
      </c>
    </row>
    <row r="271" spans="1:8" ht="12.75">
      <c r="A271">
        <v>15667</v>
      </c>
      <c r="B271" s="56" t="s">
        <v>399</v>
      </c>
      <c r="C271" s="57" t="s">
        <v>478</v>
      </c>
      <c r="D271" s="106">
        <v>40257384</v>
      </c>
      <c r="E271" s="106"/>
      <c r="F271" s="106">
        <f t="shared" si="8"/>
        <v>40257384</v>
      </c>
      <c r="G271" s="106">
        <v>18741000</v>
      </c>
      <c r="H271" s="106">
        <f t="shared" si="9"/>
        <v>58998384</v>
      </c>
    </row>
    <row r="272" spans="1:8" ht="12.75">
      <c r="A272">
        <v>15673</v>
      </c>
      <c r="B272" s="56" t="s">
        <v>399</v>
      </c>
      <c r="C272" s="57" t="s">
        <v>479</v>
      </c>
      <c r="D272" s="106">
        <v>38261136</v>
      </c>
      <c r="E272" s="106"/>
      <c r="F272" s="106">
        <f t="shared" si="8"/>
        <v>38261136</v>
      </c>
      <c r="G272" s="106">
        <v>16113000</v>
      </c>
      <c r="H272" s="106">
        <f t="shared" si="9"/>
        <v>54374136</v>
      </c>
    </row>
    <row r="273" spans="1:8" ht="12.75">
      <c r="A273">
        <v>15676</v>
      </c>
      <c r="B273" s="56" t="s">
        <v>399</v>
      </c>
      <c r="C273" s="57" t="s">
        <v>480</v>
      </c>
      <c r="D273" s="106">
        <v>21712204</v>
      </c>
      <c r="E273" s="106"/>
      <c r="F273" s="106">
        <f t="shared" si="8"/>
        <v>21712204</v>
      </c>
      <c r="G273" s="106">
        <v>16821000</v>
      </c>
      <c r="H273" s="106">
        <f t="shared" si="9"/>
        <v>38533204</v>
      </c>
    </row>
    <row r="274" spans="1:8" ht="12.75">
      <c r="A274">
        <v>15681</v>
      </c>
      <c r="B274" s="56" t="s">
        <v>399</v>
      </c>
      <c r="C274" s="57" t="s">
        <v>481</v>
      </c>
      <c r="D274" s="106">
        <v>67834528</v>
      </c>
      <c r="E274" s="106"/>
      <c r="F274" s="106">
        <f t="shared" si="8"/>
        <v>67834528</v>
      </c>
      <c r="G274" s="106">
        <v>29952000</v>
      </c>
      <c r="H274" s="106">
        <f t="shared" si="9"/>
        <v>97786528</v>
      </c>
    </row>
    <row r="275" spans="1:8" ht="12.75">
      <c r="A275">
        <v>15686</v>
      </c>
      <c r="B275" s="56" t="s">
        <v>399</v>
      </c>
      <c r="C275" s="57" t="s">
        <v>482</v>
      </c>
      <c r="D275" s="106">
        <v>46804236</v>
      </c>
      <c r="E275" s="106"/>
      <c r="F275" s="106">
        <f t="shared" si="8"/>
        <v>46804236</v>
      </c>
      <c r="G275" s="106">
        <v>26822000</v>
      </c>
      <c r="H275" s="106">
        <f t="shared" si="9"/>
        <v>73626236</v>
      </c>
    </row>
    <row r="276" spans="1:8" ht="12.75">
      <c r="A276">
        <v>15690</v>
      </c>
      <c r="B276" s="56" t="s">
        <v>399</v>
      </c>
      <c r="C276" s="57" t="s">
        <v>483</v>
      </c>
      <c r="D276" s="106">
        <v>26704860</v>
      </c>
      <c r="E276" s="106"/>
      <c r="F276" s="106">
        <f t="shared" si="8"/>
        <v>26704860</v>
      </c>
      <c r="G276" s="106">
        <v>12331000</v>
      </c>
      <c r="H276" s="106">
        <f t="shared" si="9"/>
        <v>39035860</v>
      </c>
    </row>
    <row r="277" spans="1:8" ht="12.75">
      <c r="A277">
        <v>15693</v>
      </c>
      <c r="B277" s="56" t="s">
        <v>399</v>
      </c>
      <c r="C277" s="57" t="s">
        <v>484</v>
      </c>
      <c r="D277" s="106">
        <v>51063248</v>
      </c>
      <c r="E277" s="106"/>
      <c r="F277" s="106">
        <f t="shared" si="8"/>
        <v>51063248</v>
      </c>
      <c r="G277" s="106">
        <v>27131000</v>
      </c>
      <c r="H277" s="106">
        <f t="shared" si="9"/>
        <v>78194248</v>
      </c>
    </row>
    <row r="278" spans="1:8" ht="12.75">
      <c r="A278">
        <v>15696</v>
      </c>
      <c r="B278" s="56" t="s">
        <v>399</v>
      </c>
      <c r="C278" s="57" t="s">
        <v>485</v>
      </c>
      <c r="D278" s="106">
        <v>18822764</v>
      </c>
      <c r="E278" s="106"/>
      <c r="F278" s="106">
        <f t="shared" si="8"/>
        <v>18822764</v>
      </c>
      <c r="G278" s="106">
        <v>11208000</v>
      </c>
      <c r="H278" s="106">
        <f t="shared" si="9"/>
        <v>30030764</v>
      </c>
    </row>
    <row r="279" spans="1:8" ht="12.75">
      <c r="A279">
        <v>15720</v>
      </c>
      <c r="B279" s="56" t="s">
        <v>399</v>
      </c>
      <c r="C279" s="57" t="s">
        <v>486</v>
      </c>
      <c r="D279" s="106">
        <v>23348712</v>
      </c>
      <c r="E279" s="106"/>
      <c r="F279" s="106">
        <f t="shared" si="8"/>
        <v>23348712</v>
      </c>
      <c r="G279" s="106">
        <v>7623000</v>
      </c>
      <c r="H279" s="106">
        <f t="shared" si="9"/>
        <v>30971712</v>
      </c>
    </row>
    <row r="280" spans="1:8" ht="12.75">
      <c r="A280">
        <v>15723</v>
      </c>
      <c r="B280" s="56" t="s">
        <v>399</v>
      </c>
      <c r="C280" s="57" t="s">
        <v>487</v>
      </c>
      <c r="D280" s="106">
        <v>10700824</v>
      </c>
      <c r="E280" s="106"/>
      <c r="F280" s="106">
        <f t="shared" si="8"/>
        <v>10700824</v>
      </c>
      <c r="G280" s="106">
        <v>5622000</v>
      </c>
      <c r="H280" s="106">
        <f t="shared" si="9"/>
        <v>16322824</v>
      </c>
    </row>
    <row r="281" spans="1:8" ht="12.75">
      <c r="A281">
        <v>15740</v>
      </c>
      <c r="B281" s="56" t="s">
        <v>399</v>
      </c>
      <c r="C281" s="57" t="s">
        <v>488</v>
      </c>
      <c r="D281" s="106">
        <v>62612580</v>
      </c>
      <c r="E281" s="106"/>
      <c r="F281" s="106">
        <f t="shared" si="8"/>
        <v>62612580</v>
      </c>
      <c r="G281" s="106">
        <v>34800000</v>
      </c>
      <c r="H281" s="106">
        <f t="shared" si="9"/>
        <v>97412580</v>
      </c>
    </row>
    <row r="282" spans="1:8" ht="12.75">
      <c r="A282">
        <v>15753</v>
      </c>
      <c r="B282" s="56" t="s">
        <v>399</v>
      </c>
      <c r="C282" s="57" t="s">
        <v>489</v>
      </c>
      <c r="D282" s="106">
        <v>57380948</v>
      </c>
      <c r="E282" s="106"/>
      <c r="F282" s="106">
        <f t="shared" si="8"/>
        <v>57380948</v>
      </c>
      <c r="G282" s="106">
        <v>37631000</v>
      </c>
      <c r="H282" s="106">
        <f t="shared" si="9"/>
        <v>95011948</v>
      </c>
    </row>
    <row r="283" spans="1:8" ht="12.75">
      <c r="A283">
        <v>15755</v>
      </c>
      <c r="B283" s="56" t="s">
        <v>399</v>
      </c>
      <c r="C283" s="57" t="s">
        <v>490</v>
      </c>
      <c r="D283" s="106">
        <v>86690876</v>
      </c>
      <c r="E283" s="106"/>
      <c r="F283" s="106">
        <f t="shared" si="8"/>
        <v>86690876</v>
      </c>
      <c r="G283" s="106">
        <v>19045000</v>
      </c>
      <c r="H283" s="106">
        <f t="shared" si="9"/>
        <v>105735876</v>
      </c>
    </row>
    <row r="284" spans="1:8" ht="12.75">
      <c r="A284">
        <v>15757</v>
      </c>
      <c r="B284" s="56" t="s">
        <v>399</v>
      </c>
      <c r="C284" s="57" t="s">
        <v>491</v>
      </c>
      <c r="D284" s="106">
        <v>47739100</v>
      </c>
      <c r="E284" s="106"/>
      <c r="F284" s="106">
        <f t="shared" si="8"/>
        <v>47739100</v>
      </c>
      <c r="G284" s="106">
        <v>31175000</v>
      </c>
      <c r="H284" s="106">
        <f t="shared" si="9"/>
        <v>78914100</v>
      </c>
    </row>
    <row r="285" spans="1:8" ht="12.75">
      <c r="A285">
        <v>15761</v>
      </c>
      <c r="B285" s="56" t="s">
        <v>399</v>
      </c>
      <c r="C285" s="57" t="s">
        <v>492</v>
      </c>
      <c r="D285" s="106">
        <v>25695328</v>
      </c>
      <c r="E285" s="106"/>
      <c r="F285" s="106">
        <f t="shared" si="8"/>
        <v>25695328</v>
      </c>
      <c r="G285" s="106">
        <v>16482000</v>
      </c>
      <c r="H285" s="106">
        <f t="shared" si="9"/>
        <v>42177328</v>
      </c>
    </row>
    <row r="286" spans="1:8" ht="12.75">
      <c r="A286">
        <v>15762</v>
      </c>
      <c r="B286" s="56" t="s">
        <v>399</v>
      </c>
      <c r="C286" s="57" t="s">
        <v>493</v>
      </c>
      <c r="D286" s="106">
        <v>26927664</v>
      </c>
      <c r="E286" s="106"/>
      <c r="F286" s="106">
        <f t="shared" si="8"/>
        <v>26927664</v>
      </c>
      <c r="G286" s="106">
        <v>13356000</v>
      </c>
      <c r="H286" s="106">
        <f t="shared" si="9"/>
        <v>40283664</v>
      </c>
    </row>
    <row r="287" spans="1:8" ht="12.75">
      <c r="A287">
        <v>15763</v>
      </c>
      <c r="B287" s="56" t="s">
        <v>399</v>
      </c>
      <c r="C287" s="57" t="s">
        <v>494</v>
      </c>
      <c r="D287" s="106">
        <v>49924116</v>
      </c>
      <c r="E287" s="106"/>
      <c r="F287" s="106">
        <f t="shared" si="8"/>
        <v>49924116</v>
      </c>
      <c r="G287" s="106">
        <v>22034000</v>
      </c>
      <c r="H287" s="106">
        <f t="shared" si="9"/>
        <v>71958116</v>
      </c>
    </row>
    <row r="288" spans="1:8" ht="12.75">
      <c r="A288">
        <v>15764</v>
      </c>
      <c r="B288" s="56" t="s">
        <v>399</v>
      </c>
      <c r="C288" s="57" t="s">
        <v>495</v>
      </c>
      <c r="D288" s="106">
        <v>46889888</v>
      </c>
      <c r="E288" s="106"/>
      <c r="F288" s="106">
        <f t="shared" si="8"/>
        <v>46889888</v>
      </c>
      <c r="G288" s="106">
        <v>22676000</v>
      </c>
      <c r="H288" s="106">
        <f t="shared" si="9"/>
        <v>69565888</v>
      </c>
    </row>
    <row r="289" spans="1:8" ht="12.75">
      <c r="A289">
        <v>15774</v>
      </c>
      <c r="B289" s="56" t="s">
        <v>399</v>
      </c>
      <c r="C289" s="57" t="s">
        <v>496</v>
      </c>
      <c r="D289" s="106">
        <v>24142724</v>
      </c>
      <c r="E289" s="106"/>
      <c r="F289" s="106">
        <f t="shared" si="8"/>
        <v>24142724</v>
      </c>
      <c r="G289" s="106">
        <v>10085000</v>
      </c>
      <c r="H289" s="106">
        <f t="shared" si="9"/>
        <v>34227724</v>
      </c>
    </row>
    <row r="290" spans="1:8" ht="12.75">
      <c r="A290">
        <v>15776</v>
      </c>
      <c r="B290" s="56" t="s">
        <v>399</v>
      </c>
      <c r="C290" s="57" t="s">
        <v>497</v>
      </c>
      <c r="D290" s="106">
        <v>34831872</v>
      </c>
      <c r="E290" s="106"/>
      <c r="F290" s="106">
        <f t="shared" si="8"/>
        <v>34831872</v>
      </c>
      <c r="G290" s="106">
        <v>19400000</v>
      </c>
      <c r="H290" s="106">
        <f t="shared" si="9"/>
        <v>54231872</v>
      </c>
    </row>
    <row r="291" spans="1:8" ht="12.75">
      <c r="A291">
        <v>15778</v>
      </c>
      <c r="B291" s="56" t="s">
        <v>399</v>
      </c>
      <c r="C291" s="57" t="s">
        <v>498</v>
      </c>
      <c r="D291" s="106">
        <v>27640420</v>
      </c>
      <c r="E291" s="106"/>
      <c r="F291" s="106">
        <f t="shared" si="8"/>
        <v>27640420</v>
      </c>
      <c r="G291" s="106">
        <v>13578000</v>
      </c>
      <c r="H291" s="106">
        <f t="shared" si="9"/>
        <v>41218420</v>
      </c>
    </row>
    <row r="292" spans="1:8" ht="12.75">
      <c r="A292">
        <v>15790</v>
      </c>
      <c r="B292" s="56" t="s">
        <v>399</v>
      </c>
      <c r="C292" s="57" t="s">
        <v>499</v>
      </c>
      <c r="D292" s="106">
        <v>40606708</v>
      </c>
      <c r="E292" s="106"/>
      <c r="F292" s="106">
        <f t="shared" si="8"/>
        <v>40606708</v>
      </c>
      <c r="G292" s="106">
        <v>18134000</v>
      </c>
      <c r="H292" s="106">
        <f t="shared" si="9"/>
        <v>58740708</v>
      </c>
    </row>
    <row r="293" spans="1:8" ht="12.75">
      <c r="A293">
        <v>15798</v>
      </c>
      <c r="B293" s="56" t="s">
        <v>399</v>
      </c>
      <c r="C293" s="57" t="s">
        <v>500</v>
      </c>
      <c r="D293" s="106">
        <v>19997408</v>
      </c>
      <c r="E293" s="106"/>
      <c r="F293" s="106">
        <f t="shared" si="8"/>
        <v>19997408</v>
      </c>
      <c r="G293" s="106">
        <v>10912000</v>
      </c>
      <c r="H293" s="106">
        <f t="shared" si="9"/>
        <v>30909408</v>
      </c>
    </row>
    <row r="294" spans="1:8" ht="12.75">
      <c r="A294">
        <v>15804</v>
      </c>
      <c r="B294" s="56" t="s">
        <v>399</v>
      </c>
      <c r="C294" s="57" t="s">
        <v>501</v>
      </c>
      <c r="D294" s="106">
        <v>61662992</v>
      </c>
      <c r="E294" s="106"/>
      <c r="F294" s="106">
        <f t="shared" si="8"/>
        <v>61662992</v>
      </c>
      <c r="G294" s="106">
        <v>30826000</v>
      </c>
      <c r="H294" s="106">
        <f t="shared" si="9"/>
        <v>92488992</v>
      </c>
    </row>
    <row r="295" spans="1:8" ht="12.75">
      <c r="A295">
        <v>15806</v>
      </c>
      <c r="B295" s="56" t="s">
        <v>399</v>
      </c>
      <c r="C295" s="57" t="s">
        <v>502</v>
      </c>
      <c r="D295" s="106">
        <v>56120240</v>
      </c>
      <c r="E295" s="106"/>
      <c r="F295" s="106">
        <f t="shared" si="8"/>
        <v>56120240</v>
      </c>
      <c r="G295" s="106">
        <v>35388000</v>
      </c>
      <c r="H295" s="106">
        <f t="shared" si="9"/>
        <v>91508240</v>
      </c>
    </row>
    <row r="296" spans="1:8" ht="12.75">
      <c r="A296">
        <v>15808</v>
      </c>
      <c r="B296" s="56" t="s">
        <v>399</v>
      </c>
      <c r="C296" s="57" t="s">
        <v>503</v>
      </c>
      <c r="D296" s="106">
        <v>18629812</v>
      </c>
      <c r="E296" s="106"/>
      <c r="F296" s="106">
        <f aca="true" t="shared" si="10" ref="F296:F359">+D296+E296</f>
        <v>18629812</v>
      </c>
      <c r="G296" s="106">
        <v>8248000</v>
      </c>
      <c r="H296" s="106">
        <f t="shared" si="9"/>
        <v>26877812</v>
      </c>
    </row>
    <row r="297" spans="1:8" ht="12.75">
      <c r="A297">
        <v>15810</v>
      </c>
      <c r="B297" s="56" t="s">
        <v>399</v>
      </c>
      <c r="C297" s="57" t="s">
        <v>504</v>
      </c>
      <c r="D297" s="106">
        <v>28080816</v>
      </c>
      <c r="E297" s="106"/>
      <c r="F297" s="106">
        <f t="shared" si="10"/>
        <v>28080816</v>
      </c>
      <c r="G297" s="106">
        <v>11828000</v>
      </c>
      <c r="H297" s="106">
        <f t="shared" si="9"/>
        <v>39908816</v>
      </c>
    </row>
    <row r="298" spans="1:8" ht="12.75">
      <c r="A298">
        <v>15814</v>
      </c>
      <c r="B298" s="56" t="s">
        <v>399</v>
      </c>
      <c r="C298" s="57" t="s">
        <v>505</v>
      </c>
      <c r="D298" s="106">
        <v>63480620</v>
      </c>
      <c r="E298" s="106"/>
      <c r="F298" s="106">
        <f t="shared" si="10"/>
        <v>63480620</v>
      </c>
      <c r="G298" s="106">
        <v>35976000</v>
      </c>
      <c r="H298" s="106">
        <f t="shared" si="9"/>
        <v>99456620</v>
      </c>
    </row>
    <row r="299" spans="1:8" ht="12.75">
      <c r="A299">
        <v>15816</v>
      </c>
      <c r="B299" s="56" t="s">
        <v>399</v>
      </c>
      <c r="C299" s="57" t="s">
        <v>506</v>
      </c>
      <c r="D299" s="106">
        <v>33685868</v>
      </c>
      <c r="E299" s="106"/>
      <c r="F299" s="106">
        <f t="shared" si="10"/>
        <v>33685868</v>
      </c>
      <c r="G299" s="106">
        <v>13297000</v>
      </c>
      <c r="H299" s="106">
        <f t="shared" si="9"/>
        <v>46982868</v>
      </c>
    </row>
    <row r="300" spans="1:8" ht="12.75">
      <c r="A300">
        <v>15820</v>
      </c>
      <c r="B300" s="56" t="s">
        <v>399</v>
      </c>
      <c r="C300" s="57" t="s">
        <v>507</v>
      </c>
      <c r="D300" s="106">
        <v>20687016</v>
      </c>
      <c r="E300" s="106"/>
      <c r="F300" s="106">
        <f t="shared" si="10"/>
        <v>20687016</v>
      </c>
      <c r="G300" s="106">
        <v>14213000</v>
      </c>
      <c r="H300" s="106">
        <f t="shared" si="9"/>
        <v>34900016</v>
      </c>
    </row>
    <row r="301" spans="1:8" ht="12.75">
      <c r="A301">
        <v>15822</v>
      </c>
      <c r="B301" s="56" t="s">
        <v>399</v>
      </c>
      <c r="C301" s="57" t="s">
        <v>508</v>
      </c>
      <c r="D301" s="106">
        <v>50553272</v>
      </c>
      <c r="E301" s="106"/>
      <c r="F301" s="106">
        <f t="shared" si="10"/>
        <v>50553272</v>
      </c>
      <c r="G301" s="106">
        <v>16062000</v>
      </c>
      <c r="H301" s="106">
        <f t="shared" si="9"/>
        <v>66615272</v>
      </c>
    </row>
    <row r="302" spans="1:8" ht="12.75">
      <c r="A302">
        <v>15832</v>
      </c>
      <c r="B302" s="56" t="s">
        <v>399</v>
      </c>
      <c r="C302" s="57" t="s">
        <v>509</v>
      </c>
      <c r="D302" s="106">
        <v>9539800</v>
      </c>
      <c r="E302" s="106"/>
      <c r="F302" s="106">
        <f t="shared" si="10"/>
        <v>9539800</v>
      </c>
      <c r="G302" s="106">
        <v>7117000</v>
      </c>
      <c r="H302" s="106">
        <f t="shared" si="9"/>
        <v>16656800</v>
      </c>
    </row>
    <row r="303" spans="1:8" ht="12.75">
      <c r="A303">
        <v>15835</v>
      </c>
      <c r="B303" s="56" t="s">
        <v>399</v>
      </c>
      <c r="C303" s="57" t="s">
        <v>510</v>
      </c>
      <c r="D303" s="106">
        <v>47609880</v>
      </c>
      <c r="E303" s="106"/>
      <c r="F303" s="106">
        <f t="shared" si="10"/>
        <v>47609880</v>
      </c>
      <c r="G303" s="106">
        <v>34386000</v>
      </c>
      <c r="H303" s="106">
        <f t="shared" si="9"/>
        <v>81995880</v>
      </c>
    </row>
    <row r="304" spans="1:8" ht="12.75">
      <c r="A304">
        <v>15837</v>
      </c>
      <c r="B304" s="56" t="s">
        <v>399</v>
      </c>
      <c r="C304" s="57" t="s">
        <v>511</v>
      </c>
      <c r="D304" s="106">
        <v>57989228</v>
      </c>
      <c r="E304" s="106"/>
      <c r="F304" s="106">
        <f t="shared" si="10"/>
        <v>57989228</v>
      </c>
      <c r="G304" s="106">
        <v>38376000</v>
      </c>
      <c r="H304" s="106">
        <f t="shared" si="9"/>
        <v>96365228</v>
      </c>
    </row>
    <row r="305" spans="1:8" ht="12.75">
      <c r="A305">
        <v>15839</v>
      </c>
      <c r="B305" s="56" t="s">
        <v>399</v>
      </c>
      <c r="C305" s="57" t="s">
        <v>512</v>
      </c>
      <c r="D305" s="106">
        <v>20440260</v>
      </c>
      <c r="E305" s="106"/>
      <c r="F305" s="106">
        <f t="shared" si="10"/>
        <v>20440260</v>
      </c>
      <c r="G305" s="106">
        <v>11388000</v>
      </c>
      <c r="H305" s="106">
        <f t="shared" si="9"/>
        <v>31828260</v>
      </c>
    </row>
    <row r="306" spans="1:8" ht="12.75">
      <c r="A306">
        <v>15842</v>
      </c>
      <c r="B306" s="56" t="s">
        <v>399</v>
      </c>
      <c r="C306" s="57" t="s">
        <v>513</v>
      </c>
      <c r="D306" s="106">
        <v>62305572</v>
      </c>
      <c r="E306" s="106"/>
      <c r="F306" s="106">
        <f t="shared" si="10"/>
        <v>62305572</v>
      </c>
      <c r="G306" s="106">
        <v>28075000</v>
      </c>
      <c r="H306" s="106">
        <f t="shared" si="9"/>
        <v>90380572</v>
      </c>
    </row>
    <row r="307" spans="1:8" ht="12.75">
      <c r="A307">
        <v>15861</v>
      </c>
      <c r="B307" s="56" t="s">
        <v>399</v>
      </c>
      <c r="C307" s="57" t="s">
        <v>514</v>
      </c>
      <c r="D307" s="106">
        <v>76079004</v>
      </c>
      <c r="E307" s="106"/>
      <c r="F307" s="106">
        <f t="shared" si="10"/>
        <v>76079004</v>
      </c>
      <c r="G307" s="106">
        <v>44690000</v>
      </c>
      <c r="H307" s="106">
        <f t="shared" si="9"/>
        <v>120769004</v>
      </c>
    </row>
    <row r="308" spans="1:8" ht="12.75">
      <c r="A308">
        <v>15879</v>
      </c>
      <c r="B308" s="56" t="s">
        <v>399</v>
      </c>
      <c r="C308" s="57" t="s">
        <v>515</v>
      </c>
      <c r="D308" s="106">
        <v>21695724</v>
      </c>
      <c r="E308" s="106"/>
      <c r="F308" s="106">
        <f t="shared" si="10"/>
        <v>21695724</v>
      </c>
      <c r="G308" s="106">
        <v>10532000</v>
      </c>
      <c r="H308" s="106">
        <f t="shared" si="9"/>
        <v>32227724</v>
      </c>
    </row>
    <row r="309" spans="1:8" ht="12.75">
      <c r="A309">
        <v>15897</v>
      </c>
      <c r="B309" s="56" t="s">
        <v>399</v>
      </c>
      <c r="C309" s="57" t="s">
        <v>516</v>
      </c>
      <c r="D309" s="106">
        <v>38586720</v>
      </c>
      <c r="E309" s="106"/>
      <c r="F309" s="106">
        <f t="shared" si="10"/>
        <v>38586720</v>
      </c>
      <c r="G309" s="106">
        <v>23534000</v>
      </c>
      <c r="H309" s="106">
        <f t="shared" si="9"/>
        <v>62120720</v>
      </c>
    </row>
    <row r="310" spans="1:8" ht="12.75">
      <c r="A310">
        <v>17013</v>
      </c>
      <c r="B310" s="56" t="s">
        <v>10</v>
      </c>
      <c r="C310" s="57" t="s">
        <v>517</v>
      </c>
      <c r="D310" s="106">
        <v>123711964</v>
      </c>
      <c r="E310" s="106"/>
      <c r="F310" s="106">
        <f t="shared" si="10"/>
        <v>123711964</v>
      </c>
      <c r="G310" s="106">
        <v>60796000</v>
      </c>
      <c r="H310" s="106">
        <f t="shared" si="9"/>
        <v>184507964</v>
      </c>
    </row>
    <row r="311" spans="1:8" ht="12.75">
      <c r="A311">
        <v>17042</v>
      </c>
      <c r="B311" s="56" t="s">
        <v>10</v>
      </c>
      <c r="C311" s="57" t="s">
        <v>518</v>
      </c>
      <c r="D311" s="106">
        <v>178783080</v>
      </c>
      <c r="E311" s="106"/>
      <c r="F311" s="106">
        <f t="shared" si="10"/>
        <v>178783080</v>
      </c>
      <c r="G311" s="106">
        <v>88884000</v>
      </c>
      <c r="H311" s="106">
        <f t="shared" si="9"/>
        <v>267667080</v>
      </c>
    </row>
    <row r="312" spans="1:8" ht="12.75">
      <c r="A312">
        <v>17050</v>
      </c>
      <c r="B312" s="56" t="s">
        <v>10</v>
      </c>
      <c r="C312" s="57" t="s">
        <v>519</v>
      </c>
      <c r="D312" s="106">
        <v>66403240</v>
      </c>
      <c r="E312" s="106"/>
      <c r="F312" s="106">
        <f t="shared" si="10"/>
        <v>66403240</v>
      </c>
      <c r="G312" s="106">
        <v>34443000</v>
      </c>
      <c r="H312" s="106">
        <f t="shared" si="9"/>
        <v>100846240</v>
      </c>
    </row>
    <row r="313" spans="1:8" ht="12.75">
      <c r="A313">
        <v>17088</v>
      </c>
      <c r="B313" s="56" t="s">
        <v>10</v>
      </c>
      <c r="C313" s="57" t="s">
        <v>520</v>
      </c>
      <c r="D313" s="106">
        <v>58457260</v>
      </c>
      <c r="E313" s="106"/>
      <c r="F313" s="106">
        <f t="shared" si="10"/>
        <v>58457260</v>
      </c>
      <c r="G313" s="106">
        <v>25558000</v>
      </c>
      <c r="H313" s="106">
        <f t="shared" si="9"/>
        <v>84015260</v>
      </c>
    </row>
    <row r="314" spans="1:8" ht="12.75">
      <c r="A314">
        <v>17174</v>
      </c>
      <c r="B314" s="56" t="s">
        <v>10</v>
      </c>
      <c r="C314" s="57" t="s">
        <v>521</v>
      </c>
      <c r="D314" s="106">
        <v>235056452</v>
      </c>
      <c r="E314" s="106"/>
      <c r="F314" s="106">
        <f t="shared" si="10"/>
        <v>235056452</v>
      </c>
      <c r="G314" s="106">
        <v>112145000</v>
      </c>
      <c r="H314" s="106">
        <f t="shared" si="9"/>
        <v>347201452</v>
      </c>
    </row>
    <row r="315" spans="1:8" ht="12.75">
      <c r="A315">
        <v>17272</v>
      </c>
      <c r="B315" s="56" t="s">
        <v>10</v>
      </c>
      <c r="C315" s="57" t="s">
        <v>522</v>
      </c>
      <c r="D315" s="106">
        <v>56222152</v>
      </c>
      <c r="E315" s="106"/>
      <c r="F315" s="106">
        <f t="shared" si="10"/>
        <v>56222152</v>
      </c>
      <c r="G315" s="106">
        <v>27175000</v>
      </c>
      <c r="H315" s="106">
        <f t="shared" si="9"/>
        <v>83397152</v>
      </c>
    </row>
    <row r="316" spans="1:8" ht="12.75">
      <c r="A316">
        <v>17380</v>
      </c>
      <c r="B316" s="56" t="s">
        <v>10</v>
      </c>
      <c r="C316" s="57" t="s">
        <v>523</v>
      </c>
      <c r="D316" s="106">
        <v>337630900</v>
      </c>
      <c r="E316" s="106"/>
      <c r="F316" s="106">
        <f t="shared" si="10"/>
        <v>337630900</v>
      </c>
      <c r="G316" s="106">
        <v>172464000</v>
      </c>
      <c r="H316" s="106">
        <f t="shared" si="9"/>
        <v>510094900</v>
      </c>
    </row>
    <row r="317" spans="1:8" ht="12.75">
      <c r="A317">
        <v>17388</v>
      </c>
      <c r="B317" s="56" t="s">
        <v>10</v>
      </c>
      <c r="C317" s="57" t="s">
        <v>524</v>
      </c>
      <c r="D317" s="106">
        <v>38202788</v>
      </c>
      <c r="E317" s="106"/>
      <c r="F317" s="106">
        <f t="shared" si="10"/>
        <v>38202788</v>
      </c>
      <c r="G317" s="106">
        <v>16312000</v>
      </c>
      <c r="H317" s="106">
        <f t="shared" si="9"/>
        <v>54514788</v>
      </c>
    </row>
    <row r="318" spans="1:8" ht="12.75">
      <c r="A318">
        <v>17433</v>
      </c>
      <c r="B318" s="56" t="s">
        <v>10</v>
      </c>
      <c r="C318" s="57" t="s">
        <v>525</v>
      </c>
      <c r="D318" s="106">
        <v>100187108</v>
      </c>
      <c r="E318" s="106"/>
      <c r="F318" s="106">
        <f t="shared" si="10"/>
        <v>100187108</v>
      </c>
      <c r="G318" s="106">
        <v>52203000</v>
      </c>
      <c r="H318" s="106">
        <f t="shared" si="9"/>
        <v>152390108</v>
      </c>
    </row>
    <row r="319" spans="1:8" ht="12.75">
      <c r="A319">
        <v>17442</v>
      </c>
      <c r="B319" s="56" t="s">
        <v>10</v>
      </c>
      <c r="C319" s="57" t="s">
        <v>526</v>
      </c>
      <c r="D319" s="106">
        <v>56832532</v>
      </c>
      <c r="E319" s="106"/>
      <c r="F319" s="106">
        <f t="shared" si="10"/>
        <v>56832532</v>
      </c>
      <c r="G319" s="106">
        <v>24926000</v>
      </c>
      <c r="H319" s="106">
        <f t="shared" si="9"/>
        <v>81758532</v>
      </c>
    </row>
    <row r="320" spans="1:8" ht="12.75">
      <c r="A320">
        <v>17444</v>
      </c>
      <c r="B320" s="56" t="s">
        <v>10</v>
      </c>
      <c r="C320" s="57" t="s">
        <v>527</v>
      </c>
      <c r="D320" s="106">
        <v>89816996</v>
      </c>
      <c r="E320" s="106"/>
      <c r="F320" s="106">
        <f t="shared" si="10"/>
        <v>89816996</v>
      </c>
      <c r="G320" s="106">
        <v>35465000</v>
      </c>
      <c r="H320" s="106">
        <f t="shared" si="9"/>
        <v>125281996</v>
      </c>
    </row>
    <row r="321" spans="1:8" ht="12.75">
      <c r="A321">
        <v>17446</v>
      </c>
      <c r="B321" s="56" t="s">
        <v>10</v>
      </c>
      <c r="C321" s="57" t="s">
        <v>528</v>
      </c>
      <c r="D321" s="106">
        <v>15955240</v>
      </c>
      <c r="E321" s="106"/>
      <c r="F321" s="106">
        <f t="shared" si="10"/>
        <v>15955240</v>
      </c>
      <c r="G321" s="106">
        <v>7140000</v>
      </c>
      <c r="H321" s="106">
        <f t="shared" si="9"/>
        <v>23095240</v>
      </c>
    </row>
    <row r="322" spans="1:8" ht="12.75">
      <c r="A322">
        <v>17486</v>
      </c>
      <c r="B322" s="56" t="s">
        <v>10</v>
      </c>
      <c r="C322" s="57" t="s">
        <v>529</v>
      </c>
      <c r="D322" s="106">
        <v>116569200</v>
      </c>
      <c r="E322" s="106"/>
      <c r="F322" s="106">
        <f t="shared" si="10"/>
        <v>116569200</v>
      </c>
      <c r="G322" s="106">
        <v>43606000</v>
      </c>
      <c r="H322" s="106">
        <f t="shared" si="9"/>
        <v>160175200</v>
      </c>
    </row>
    <row r="323" spans="1:8" ht="12.75">
      <c r="A323">
        <v>17495</v>
      </c>
      <c r="B323" s="56" t="s">
        <v>10</v>
      </c>
      <c r="C323" s="57" t="s">
        <v>530</v>
      </c>
      <c r="D323" s="106">
        <v>43797164</v>
      </c>
      <c r="E323" s="106"/>
      <c r="F323" s="106">
        <f t="shared" si="10"/>
        <v>43797164</v>
      </c>
      <c r="G323" s="106">
        <v>17913000</v>
      </c>
      <c r="H323" s="106">
        <f t="shared" si="9"/>
        <v>61710164</v>
      </c>
    </row>
    <row r="324" spans="1:8" ht="12.75">
      <c r="A324">
        <v>17513</v>
      </c>
      <c r="B324" s="56" t="s">
        <v>10</v>
      </c>
      <c r="C324" s="57" t="s">
        <v>531</v>
      </c>
      <c r="D324" s="106">
        <v>77769968</v>
      </c>
      <c r="E324" s="106"/>
      <c r="F324" s="106">
        <f t="shared" si="10"/>
        <v>77769968</v>
      </c>
      <c r="G324" s="106">
        <v>39434000</v>
      </c>
      <c r="H324" s="106">
        <f t="shared" si="9"/>
        <v>117203968</v>
      </c>
    </row>
    <row r="325" spans="1:8" ht="12.75">
      <c r="A325">
        <v>17524</v>
      </c>
      <c r="B325" s="56" t="s">
        <v>10</v>
      </c>
      <c r="C325" s="57" t="s">
        <v>532</v>
      </c>
      <c r="D325" s="106">
        <v>87398712</v>
      </c>
      <c r="E325" s="106"/>
      <c r="F325" s="106">
        <f t="shared" si="10"/>
        <v>87398712</v>
      </c>
      <c r="G325" s="106">
        <v>42096000</v>
      </c>
      <c r="H325" s="106">
        <f t="shared" si="9"/>
        <v>129494712</v>
      </c>
    </row>
    <row r="326" spans="1:8" ht="12.75">
      <c r="A326">
        <v>17541</v>
      </c>
      <c r="B326" s="56" t="s">
        <v>10</v>
      </c>
      <c r="C326" s="57" t="s">
        <v>533</v>
      </c>
      <c r="D326" s="106">
        <v>127803012</v>
      </c>
      <c r="E326" s="106"/>
      <c r="F326" s="106">
        <f t="shared" si="10"/>
        <v>127803012</v>
      </c>
      <c r="G326" s="106">
        <v>52737000</v>
      </c>
      <c r="H326" s="106">
        <f t="shared" si="9"/>
        <v>180540012</v>
      </c>
    </row>
    <row r="327" spans="1:8" ht="12.75">
      <c r="A327">
        <v>17614</v>
      </c>
      <c r="B327" s="56" t="s">
        <v>10</v>
      </c>
      <c r="C327" s="57" t="s">
        <v>534</v>
      </c>
      <c r="D327" s="106">
        <v>273893712</v>
      </c>
      <c r="E327" s="106"/>
      <c r="F327" s="106">
        <f t="shared" si="10"/>
        <v>273893712</v>
      </c>
      <c r="G327" s="106">
        <v>146271000</v>
      </c>
      <c r="H327" s="106">
        <f t="shared" si="9"/>
        <v>420164712</v>
      </c>
    </row>
    <row r="328" spans="1:8" ht="12.75">
      <c r="A328">
        <v>17616</v>
      </c>
      <c r="B328" s="56" t="s">
        <v>10</v>
      </c>
      <c r="C328" s="57" t="s">
        <v>33</v>
      </c>
      <c r="D328" s="106">
        <v>56863548</v>
      </c>
      <c r="E328" s="106"/>
      <c r="F328" s="106">
        <f t="shared" si="10"/>
        <v>56863548</v>
      </c>
      <c r="G328" s="106">
        <v>22139000</v>
      </c>
      <c r="H328" s="106">
        <f t="shared" si="9"/>
        <v>79002548</v>
      </c>
    </row>
    <row r="329" spans="1:8" ht="12.75">
      <c r="A329">
        <v>17653</v>
      </c>
      <c r="B329" s="56" t="s">
        <v>10</v>
      </c>
      <c r="C329" s="57" t="s">
        <v>535</v>
      </c>
      <c r="D329" s="106">
        <v>95402720</v>
      </c>
      <c r="E329" s="106"/>
      <c r="F329" s="106">
        <f t="shared" si="10"/>
        <v>95402720</v>
      </c>
      <c r="G329" s="106">
        <v>38428000</v>
      </c>
      <c r="H329" s="106">
        <f t="shared" si="9"/>
        <v>133830720</v>
      </c>
    </row>
    <row r="330" spans="1:8" ht="12.75">
      <c r="A330">
        <v>17662</v>
      </c>
      <c r="B330" s="56" t="s">
        <v>10</v>
      </c>
      <c r="C330" s="57" t="s">
        <v>536</v>
      </c>
      <c r="D330" s="106">
        <v>150647076</v>
      </c>
      <c r="E330" s="106"/>
      <c r="F330" s="106">
        <f t="shared" si="10"/>
        <v>150647076</v>
      </c>
      <c r="G330" s="106">
        <v>57022000</v>
      </c>
      <c r="H330" s="106">
        <f aca="true" t="shared" si="11" ref="H330:H393">+F330+G330</f>
        <v>207669076</v>
      </c>
    </row>
    <row r="331" spans="1:8" ht="12.75">
      <c r="A331">
        <v>17665</v>
      </c>
      <c r="B331" s="56" t="s">
        <v>10</v>
      </c>
      <c r="C331" s="57" t="s">
        <v>537</v>
      </c>
      <c r="D331" s="106">
        <v>29184440</v>
      </c>
      <c r="E331" s="106"/>
      <c r="F331" s="106">
        <f t="shared" si="10"/>
        <v>29184440</v>
      </c>
      <c r="G331" s="106">
        <v>14766000</v>
      </c>
      <c r="H331" s="106">
        <f t="shared" si="11"/>
        <v>43950440</v>
      </c>
    </row>
    <row r="332" spans="1:8" ht="12.75">
      <c r="A332">
        <v>17777</v>
      </c>
      <c r="B332" s="56" t="s">
        <v>10</v>
      </c>
      <c r="C332" s="57" t="s">
        <v>538</v>
      </c>
      <c r="D332" s="106">
        <v>133375252</v>
      </c>
      <c r="E332" s="106"/>
      <c r="F332" s="106">
        <f t="shared" si="10"/>
        <v>133375252</v>
      </c>
      <c r="G332" s="106">
        <v>60085000</v>
      </c>
      <c r="H332" s="106">
        <f t="shared" si="11"/>
        <v>193460252</v>
      </c>
    </row>
    <row r="333" spans="1:8" ht="12.75">
      <c r="A333">
        <v>17867</v>
      </c>
      <c r="B333" s="56" t="s">
        <v>10</v>
      </c>
      <c r="C333" s="57" t="s">
        <v>539</v>
      </c>
      <c r="D333" s="106">
        <v>54799668</v>
      </c>
      <c r="E333" s="106"/>
      <c r="F333" s="106">
        <f t="shared" si="10"/>
        <v>54799668</v>
      </c>
      <c r="G333" s="106">
        <v>22632000</v>
      </c>
      <c r="H333" s="106">
        <f t="shared" si="11"/>
        <v>77431668</v>
      </c>
    </row>
    <row r="334" spans="1:8" ht="12.75">
      <c r="A334">
        <v>17873</v>
      </c>
      <c r="B334" s="56" t="s">
        <v>10</v>
      </c>
      <c r="C334" s="57" t="s">
        <v>540</v>
      </c>
      <c r="D334" s="106">
        <v>186144536</v>
      </c>
      <c r="E334" s="106"/>
      <c r="F334" s="106">
        <f t="shared" si="10"/>
        <v>186144536</v>
      </c>
      <c r="G334" s="106">
        <v>76861000</v>
      </c>
      <c r="H334" s="106">
        <f t="shared" si="11"/>
        <v>263005536</v>
      </c>
    </row>
    <row r="335" spans="1:8" ht="12.75">
      <c r="A335">
        <v>17877</v>
      </c>
      <c r="B335" s="56" t="s">
        <v>10</v>
      </c>
      <c r="C335" s="57" t="s">
        <v>541</v>
      </c>
      <c r="D335" s="106">
        <v>78709412</v>
      </c>
      <c r="E335" s="106"/>
      <c r="F335" s="106">
        <f t="shared" si="10"/>
        <v>78709412</v>
      </c>
      <c r="G335" s="106">
        <v>40055000</v>
      </c>
      <c r="H335" s="106">
        <f t="shared" si="11"/>
        <v>118764412</v>
      </c>
    </row>
    <row r="336" spans="1:8" ht="12.75">
      <c r="A336">
        <v>18029</v>
      </c>
      <c r="B336" s="56" t="s">
        <v>542</v>
      </c>
      <c r="C336" s="57" t="s">
        <v>543</v>
      </c>
      <c r="D336" s="106">
        <v>44522592</v>
      </c>
      <c r="E336" s="106"/>
      <c r="F336" s="106">
        <f t="shared" si="10"/>
        <v>44522592</v>
      </c>
      <c r="G336" s="106">
        <v>16683000</v>
      </c>
      <c r="H336" s="106">
        <f t="shared" si="11"/>
        <v>61205592</v>
      </c>
    </row>
    <row r="337" spans="1:8" ht="12.75">
      <c r="A337">
        <v>18094</v>
      </c>
      <c r="B337" s="56" t="s">
        <v>542</v>
      </c>
      <c r="C337" s="57" t="s">
        <v>544</v>
      </c>
      <c r="D337" s="106">
        <v>102460268</v>
      </c>
      <c r="E337" s="106"/>
      <c r="F337" s="106">
        <f t="shared" si="10"/>
        <v>102460268</v>
      </c>
      <c r="G337" s="106">
        <v>35050000</v>
      </c>
      <c r="H337" s="106">
        <f t="shared" si="11"/>
        <v>137510268</v>
      </c>
    </row>
    <row r="338" spans="1:8" ht="12.75">
      <c r="A338">
        <v>18150</v>
      </c>
      <c r="B338" s="56" t="s">
        <v>542</v>
      </c>
      <c r="C338" s="57" t="s">
        <v>545</v>
      </c>
      <c r="D338" s="106">
        <v>322320108</v>
      </c>
      <c r="E338" s="106"/>
      <c r="F338" s="106">
        <f t="shared" si="10"/>
        <v>322320108</v>
      </c>
      <c r="G338" s="106">
        <v>43115000</v>
      </c>
      <c r="H338" s="106">
        <f t="shared" si="11"/>
        <v>365435108</v>
      </c>
    </row>
    <row r="339" spans="1:8" ht="12.75">
      <c r="A339">
        <v>18205</v>
      </c>
      <c r="B339" s="56" t="s">
        <v>542</v>
      </c>
      <c r="C339" s="57" t="s">
        <v>546</v>
      </c>
      <c r="D339" s="106">
        <v>89198684</v>
      </c>
      <c r="E339" s="106"/>
      <c r="F339" s="106">
        <f t="shared" si="10"/>
        <v>89198684</v>
      </c>
      <c r="G339" s="106">
        <v>30087000</v>
      </c>
      <c r="H339" s="106">
        <f t="shared" si="11"/>
        <v>119285684</v>
      </c>
    </row>
    <row r="340" spans="1:8" ht="12.75">
      <c r="A340">
        <v>18247</v>
      </c>
      <c r="B340" s="56" t="s">
        <v>542</v>
      </c>
      <c r="C340" s="57" t="s">
        <v>547</v>
      </c>
      <c r="D340" s="106">
        <v>168938132</v>
      </c>
      <c r="E340" s="106"/>
      <c r="F340" s="106">
        <f t="shared" si="10"/>
        <v>168938132</v>
      </c>
      <c r="G340" s="106">
        <v>64460000</v>
      </c>
      <c r="H340" s="106">
        <f t="shared" si="11"/>
        <v>233398132</v>
      </c>
    </row>
    <row r="341" spans="1:8" ht="12.75">
      <c r="A341">
        <v>18256</v>
      </c>
      <c r="B341" s="56" t="s">
        <v>542</v>
      </c>
      <c r="C341" s="57" t="s">
        <v>548</v>
      </c>
      <c r="D341" s="106">
        <v>131348912</v>
      </c>
      <c r="E341" s="106"/>
      <c r="F341" s="106">
        <f t="shared" si="10"/>
        <v>131348912</v>
      </c>
      <c r="G341" s="106">
        <v>41721000</v>
      </c>
      <c r="H341" s="106">
        <f t="shared" si="11"/>
        <v>173069912</v>
      </c>
    </row>
    <row r="342" spans="1:8" ht="12.75">
      <c r="A342">
        <v>18410</v>
      </c>
      <c r="B342" s="56" t="s">
        <v>542</v>
      </c>
      <c r="C342" s="57" t="s">
        <v>549</v>
      </c>
      <c r="D342" s="106">
        <v>223780764</v>
      </c>
      <c r="E342" s="106"/>
      <c r="F342" s="106">
        <f t="shared" si="10"/>
        <v>223780764</v>
      </c>
      <c r="G342" s="106">
        <v>37071000</v>
      </c>
      <c r="H342" s="106">
        <f t="shared" si="11"/>
        <v>260851764</v>
      </c>
    </row>
    <row r="343" spans="1:8" ht="12.75">
      <c r="A343">
        <v>18460</v>
      </c>
      <c r="B343" s="56" t="s">
        <v>542</v>
      </c>
      <c r="C343" s="57" t="s">
        <v>550</v>
      </c>
      <c r="D343" s="106">
        <v>138409228</v>
      </c>
      <c r="E343" s="106"/>
      <c r="F343" s="106">
        <f t="shared" si="10"/>
        <v>138409228</v>
      </c>
      <c r="G343" s="106">
        <v>26501000</v>
      </c>
      <c r="H343" s="106">
        <f t="shared" si="11"/>
        <v>164910228</v>
      </c>
    </row>
    <row r="344" spans="1:8" ht="12.75">
      <c r="A344">
        <v>18479</v>
      </c>
      <c r="B344" s="56" t="s">
        <v>542</v>
      </c>
      <c r="C344" s="57" t="s">
        <v>551</v>
      </c>
      <c r="D344" s="106">
        <v>35874728</v>
      </c>
      <c r="E344" s="106"/>
      <c r="F344" s="106">
        <f t="shared" si="10"/>
        <v>35874728</v>
      </c>
      <c r="G344" s="106">
        <v>13212000</v>
      </c>
      <c r="H344" s="106">
        <f t="shared" si="11"/>
        <v>49086728</v>
      </c>
    </row>
    <row r="345" spans="1:8" ht="12.75">
      <c r="A345">
        <v>18592</v>
      </c>
      <c r="B345" s="56" t="s">
        <v>542</v>
      </c>
      <c r="C345" s="57" t="s">
        <v>552</v>
      </c>
      <c r="D345" s="106">
        <v>311156136</v>
      </c>
      <c r="E345" s="106"/>
      <c r="F345" s="106">
        <f t="shared" si="10"/>
        <v>311156136</v>
      </c>
      <c r="G345" s="106">
        <v>85571000</v>
      </c>
      <c r="H345" s="106">
        <f t="shared" si="11"/>
        <v>396727136</v>
      </c>
    </row>
    <row r="346" spans="1:8" ht="12.75">
      <c r="A346">
        <v>18610</v>
      </c>
      <c r="B346" s="56" t="s">
        <v>542</v>
      </c>
      <c r="C346" s="57" t="s">
        <v>553</v>
      </c>
      <c r="D346" s="106">
        <v>146584592</v>
      </c>
      <c r="E346" s="106"/>
      <c r="F346" s="106">
        <f t="shared" si="10"/>
        <v>146584592</v>
      </c>
      <c r="G346" s="106">
        <v>40622000</v>
      </c>
      <c r="H346" s="106">
        <f t="shared" si="11"/>
        <v>187206592</v>
      </c>
    </row>
    <row r="347" spans="1:8" ht="12.75">
      <c r="A347">
        <v>18753</v>
      </c>
      <c r="B347" s="56" t="s">
        <v>542</v>
      </c>
      <c r="C347" s="76" t="s">
        <v>554</v>
      </c>
      <c r="D347" s="106">
        <v>574156516</v>
      </c>
      <c r="E347" s="106"/>
      <c r="F347" s="106">
        <f t="shared" si="10"/>
        <v>574156516</v>
      </c>
      <c r="G347" s="106">
        <v>110328000</v>
      </c>
      <c r="H347" s="106">
        <f t="shared" si="11"/>
        <v>684484516</v>
      </c>
    </row>
    <row r="348" spans="1:8" ht="12.75">
      <c r="A348">
        <v>18756</v>
      </c>
      <c r="B348" s="56" t="s">
        <v>542</v>
      </c>
      <c r="C348" s="57" t="s">
        <v>555</v>
      </c>
      <c r="D348" s="106">
        <v>237584412</v>
      </c>
      <c r="E348" s="106"/>
      <c r="F348" s="106">
        <f t="shared" si="10"/>
        <v>237584412</v>
      </c>
      <c r="G348" s="106">
        <v>18867000</v>
      </c>
      <c r="H348" s="106">
        <f t="shared" si="11"/>
        <v>256451412</v>
      </c>
    </row>
    <row r="349" spans="1:8" ht="12.75">
      <c r="A349">
        <v>18785</v>
      </c>
      <c r="B349" s="56" t="s">
        <v>542</v>
      </c>
      <c r="C349" s="57" t="s">
        <v>556</v>
      </c>
      <c r="D349" s="106">
        <v>85878160</v>
      </c>
      <c r="E349" s="106"/>
      <c r="F349" s="106">
        <f t="shared" si="10"/>
        <v>85878160</v>
      </c>
      <c r="G349" s="106">
        <v>26187000</v>
      </c>
      <c r="H349" s="106">
        <f t="shared" si="11"/>
        <v>112065160</v>
      </c>
    </row>
    <row r="350" spans="1:8" ht="12.75">
      <c r="A350">
        <v>18860</v>
      </c>
      <c r="B350" s="56" t="s">
        <v>542</v>
      </c>
      <c r="C350" s="77" t="s">
        <v>326</v>
      </c>
      <c r="D350" s="106">
        <v>79826348</v>
      </c>
      <c r="E350" s="106"/>
      <c r="F350" s="106">
        <f t="shared" si="10"/>
        <v>79826348</v>
      </c>
      <c r="G350" s="106">
        <v>22260000</v>
      </c>
      <c r="H350" s="106">
        <f t="shared" si="11"/>
        <v>102086348</v>
      </c>
    </row>
    <row r="351" spans="1:8" ht="12.75">
      <c r="A351">
        <v>19022</v>
      </c>
      <c r="B351" s="56" t="s">
        <v>13</v>
      </c>
      <c r="C351" s="57" t="s">
        <v>557</v>
      </c>
      <c r="D351" s="106">
        <v>189605148</v>
      </c>
      <c r="E351" s="106"/>
      <c r="F351" s="106">
        <f t="shared" si="10"/>
        <v>189605148</v>
      </c>
      <c r="G351" s="106">
        <v>30141000</v>
      </c>
      <c r="H351" s="106">
        <f t="shared" si="11"/>
        <v>219746148</v>
      </c>
    </row>
    <row r="352" spans="1:8" ht="12.75">
      <c r="A352">
        <v>19050</v>
      </c>
      <c r="B352" s="56" t="s">
        <v>13</v>
      </c>
      <c r="C352" s="57" t="s">
        <v>232</v>
      </c>
      <c r="D352" s="106">
        <v>387214532</v>
      </c>
      <c r="E352" s="106"/>
      <c r="F352" s="106">
        <f t="shared" si="10"/>
        <v>387214532</v>
      </c>
      <c r="G352" s="106">
        <v>65837000</v>
      </c>
      <c r="H352" s="106">
        <f t="shared" si="11"/>
        <v>453051532</v>
      </c>
    </row>
    <row r="353" spans="1:8" ht="12.75">
      <c r="A353">
        <v>19075</v>
      </c>
      <c r="B353" s="56" t="s">
        <v>13</v>
      </c>
      <c r="C353" s="57" t="s">
        <v>558</v>
      </c>
      <c r="D353" s="106">
        <v>188779024</v>
      </c>
      <c r="E353" s="106"/>
      <c r="F353" s="106">
        <f t="shared" si="10"/>
        <v>188779024</v>
      </c>
      <c r="G353" s="106">
        <v>40409000</v>
      </c>
      <c r="H353" s="106">
        <f t="shared" si="11"/>
        <v>229188024</v>
      </c>
    </row>
    <row r="354" spans="1:8" ht="12.75">
      <c r="A354">
        <v>19100</v>
      </c>
      <c r="B354" s="56" t="s">
        <v>13</v>
      </c>
      <c r="C354" s="57" t="s">
        <v>237</v>
      </c>
      <c r="D354" s="106">
        <v>402792216</v>
      </c>
      <c r="E354" s="106"/>
      <c r="F354" s="106">
        <f t="shared" si="10"/>
        <v>402792216</v>
      </c>
      <c r="G354" s="106">
        <v>127070000</v>
      </c>
      <c r="H354" s="106">
        <f t="shared" si="11"/>
        <v>529862216</v>
      </c>
    </row>
    <row r="355" spans="1:8" ht="12.75">
      <c r="A355">
        <v>19110</v>
      </c>
      <c r="B355" s="56" t="s">
        <v>13</v>
      </c>
      <c r="C355" s="57" t="s">
        <v>559</v>
      </c>
      <c r="D355" s="106">
        <v>221708960</v>
      </c>
      <c r="E355" s="106"/>
      <c r="F355" s="106">
        <f t="shared" si="10"/>
        <v>221708960</v>
      </c>
      <c r="G355" s="106">
        <v>64321000</v>
      </c>
      <c r="H355" s="106">
        <f t="shared" si="11"/>
        <v>286029960</v>
      </c>
    </row>
    <row r="356" spans="1:8" ht="12.75">
      <c r="A356">
        <v>19130</v>
      </c>
      <c r="B356" s="56" t="s">
        <v>13</v>
      </c>
      <c r="C356" s="57" t="s">
        <v>560</v>
      </c>
      <c r="D356" s="106">
        <v>319274416</v>
      </c>
      <c r="E356" s="106"/>
      <c r="F356" s="106">
        <f t="shared" si="10"/>
        <v>319274416</v>
      </c>
      <c r="G356" s="106">
        <v>65010000</v>
      </c>
      <c r="H356" s="106">
        <f t="shared" si="11"/>
        <v>384284416</v>
      </c>
    </row>
    <row r="357" spans="1:8" ht="12.75">
      <c r="A357">
        <v>19137</v>
      </c>
      <c r="B357" s="56" t="s">
        <v>13</v>
      </c>
      <c r="C357" s="57" t="s">
        <v>561</v>
      </c>
      <c r="D357" s="106">
        <v>354446128</v>
      </c>
      <c r="E357" s="106"/>
      <c r="F357" s="106">
        <f t="shared" si="10"/>
        <v>354446128</v>
      </c>
      <c r="G357" s="106">
        <v>102482000</v>
      </c>
      <c r="H357" s="106">
        <f t="shared" si="11"/>
        <v>456928128</v>
      </c>
    </row>
    <row r="358" spans="1:8" ht="12.75">
      <c r="A358">
        <v>19142</v>
      </c>
      <c r="B358" s="56" t="s">
        <v>13</v>
      </c>
      <c r="C358" s="57" t="s">
        <v>562</v>
      </c>
      <c r="D358" s="106">
        <v>196316312</v>
      </c>
      <c r="E358" s="106"/>
      <c r="F358" s="106">
        <f t="shared" si="10"/>
        <v>196316312</v>
      </c>
      <c r="G358" s="106">
        <v>88362000</v>
      </c>
      <c r="H358" s="106">
        <f t="shared" si="11"/>
        <v>284678312</v>
      </c>
    </row>
    <row r="359" spans="1:8" ht="12.75">
      <c r="A359">
        <v>19212</v>
      </c>
      <c r="B359" s="56" t="s">
        <v>13</v>
      </c>
      <c r="C359" s="57" t="s">
        <v>563</v>
      </c>
      <c r="D359" s="106">
        <v>209557756</v>
      </c>
      <c r="E359" s="106"/>
      <c r="F359" s="106">
        <f t="shared" si="10"/>
        <v>209557756</v>
      </c>
      <c r="G359" s="106">
        <v>83098000</v>
      </c>
      <c r="H359" s="106">
        <f t="shared" si="11"/>
        <v>292655756</v>
      </c>
    </row>
    <row r="360" spans="1:8" ht="12.75">
      <c r="A360">
        <v>19256</v>
      </c>
      <c r="B360" s="56" t="s">
        <v>13</v>
      </c>
      <c r="C360" s="57" t="s">
        <v>564</v>
      </c>
      <c r="D360" s="106">
        <v>386258228</v>
      </c>
      <c r="E360" s="106"/>
      <c r="F360" s="106">
        <f aca="true" t="shared" si="12" ref="F360:F423">+D360+E360</f>
        <v>386258228</v>
      </c>
      <c r="G360" s="106">
        <v>106378000</v>
      </c>
      <c r="H360" s="106">
        <f t="shared" si="11"/>
        <v>492636228</v>
      </c>
    </row>
    <row r="361" spans="1:8" ht="12.75">
      <c r="A361">
        <v>19290</v>
      </c>
      <c r="B361" s="56" t="s">
        <v>13</v>
      </c>
      <c r="C361" s="57" t="s">
        <v>64</v>
      </c>
      <c r="D361" s="106">
        <v>38327496</v>
      </c>
      <c r="E361" s="106"/>
      <c r="F361" s="106">
        <f t="shared" si="12"/>
        <v>38327496</v>
      </c>
      <c r="G361" s="106">
        <v>15868000</v>
      </c>
      <c r="H361" s="106">
        <f t="shared" si="11"/>
        <v>54195496</v>
      </c>
    </row>
    <row r="362" spans="1:8" ht="12.75">
      <c r="A362">
        <v>19300</v>
      </c>
      <c r="B362" s="56" t="s">
        <v>13</v>
      </c>
      <c r="C362" s="57" t="s">
        <v>565</v>
      </c>
      <c r="D362" s="106">
        <v>99778116</v>
      </c>
      <c r="E362" s="106"/>
      <c r="F362" s="106">
        <f t="shared" si="12"/>
        <v>99778116</v>
      </c>
      <c r="G362" s="106">
        <v>50604000</v>
      </c>
      <c r="H362" s="106">
        <f t="shared" si="11"/>
        <v>150382116</v>
      </c>
    </row>
    <row r="363" spans="1:8" ht="12.75">
      <c r="A363">
        <v>19318</v>
      </c>
      <c r="B363" s="56" t="s">
        <v>13</v>
      </c>
      <c r="C363" s="57" t="s">
        <v>566</v>
      </c>
      <c r="D363" s="106">
        <v>525978832</v>
      </c>
      <c r="E363" s="106"/>
      <c r="F363" s="106">
        <f t="shared" si="12"/>
        <v>525978832</v>
      </c>
      <c r="G363" s="106">
        <v>68186000</v>
      </c>
      <c r="H363" s="106">
        <f t="shared" si="11"/>
        <v>594164832</v>
      </c>
    </row>
    <row r="364" spans="1:8" ht="12.75">
      <c r="A364">
        <v>19355</v>
      </c>
      <c r="B364" s="56" t="s">
        <v>13</v>
      </c>
      <c r="C364" s="57" t="s">
        <v>567</v>
      </c>
      <c r="D364" s="106">
        <v>283088868</v>
      </c>
      <c r="E364" s="106"/>
      <c r="F364" s="106">
        <f t="shared" si="12"/>
        <v>283088868</v>
      </c>
      <c r="G364" s="106">
        <v>72242000</v>
      </c>
      <c r="H364" s="106">
        <f t="shared" si="11"/>
        <v>355330868</v>
      </c>
    </row>
    <row r="365" spans="1:8" ht="12.75">
      <c r="A365">
        <v>19364</v>
      </c>
      <c r="B365" s="56" t="s">
        <v>13</v>
      </c>
      <c r="C365" s="57" t="s">
        <v>568</v>
      </c>
      <c r="D365" s="106">
        <v>142016672</v>
      </c>
      <c r="E365" s="106"/>
      <c r="F365" s="106">
        <f t="shared" si="12"/>
        <v>142016672</v>
      </c>
      <c r="G365" s="106">
        <v>26732000</v>
      </c>
      <c r="H365" s="106">
        <f t="shared" si="11"/>
        <v>168748672</v>
      </c>
    </row>
    <row r="366" spans="1:8" ht="12.75">
      <c r="A366">
        <v>19392</v>
      </c>
      <c r="B366" s="56" t="s">
        <v>13</v>
      </c>
      <c r="C366" s="57" t="s">
        <v>569</v>
      </c>
      <c r="D366" s="106">
        <v>89410172</v>
      </c>
      <c r="E366" s="106"/>
      <c r="F366" s="106">
        <f t="shared" si="12"/>
        <v>89410172</v>
      </c>
      <c r="G366" s="106">
        <v>33497000</v>
      </c>
      <c r="H366" s="106">
        <f t="shared" si="11"/>
        <v>122907172</v>
      </c>
    </row>
    <row r="367" spans="1:8" ht="12.75">
      <c r="A367">
        <v>19397</v>
      </c>
      <c r="B367" s="56" t="s">
        <v>13</v>
      </c>
      <c r="C367" s="57" t="s">
        <v>570</v>
      </c>
      <c r="D367" s="106">
        <v>250391428</v>
      </c>
      <c r="E367" s="106"/>
      <c r="F367" s="106">
        <f t="shared" si="12"/>
        <v>250391428</v>
      </c>
      <c r="G367" s="106">
        <v>73144000</v>
      </c>
      <c r="H367" s="106">
        <f t="shared" si="11"/>
        <v>323535428</v>
      </c>
    </row>
    <row r="368" spans="1:8" ht="12.75">
      <c r="A368">
        <v>19418</v>
      </c>
      <c r="B368" s="56" t="s">
        <v>13</v>
      </c>
      <c r="C368" s="57" t="s">
        <v>571</v>
      </c>
      <c r="D368" s="106">
        <v>224022376</v>
      </c>
      <c r="E368" s="106"/>
      <c r="F368" s="106">
        <f t="shared" si="12"/>
        <v>224022376</v>
      </c>
      <c r="G368" s="106">
        <v>28503000</v>
      </c>
      <c r="H368" s="106">
        <f t="shared" si="11"/>
        <v>252525376</v>
      </c>
    </row>
    <row r="369" spans="1:8" ht="12.75">
      <c r="A369">
        <v>19450</v>
      </c>
      <c r="B369" s="56" t="s">
        <v>13</v>
      </c>
      <c r="C369" s="57" t="s">
        <v>572</v>
      </c>
      <c r="D369" s="106">
        <v>161684140</v>
      </c>
      <c r="E369" s="106"/>
      <c r="F369" s="106">
        <f t="shared" si="12"/>
        <v>161684140</v>
      </c>
      <c r="G369" s="106">
        <v>50475000</v>
      </c>
      <c r="H369" s="106">
        <f t="shared" si="11"/>
        <v>212159140</v>
      </c>
    </row>
    <row r="370" spans="1:8" ht="12.75">
      <c r="A370">
        <v>19455</v>
      </c>
      <c r="B370" s="56" t="s">
        <v>13</v>
      </c>
      <c r="C370" s="57" t="s">
        <v>573</v>
      </c>
      <c r="D370" s="106">
        <v>180084340</v>
      </c>
      <c r="E370" s="106"/>
      <c r="F370" s="106">
        <f t="shared" si="12"/>
        <v>180084340</v>
      </c>
      <c r="G370" s="106">
        <v>90727000</v>
      </c>
      <c r="H370" s="106">
        <f t="shared" si="11"/>
        <v>270811340</v>
      </c>
    </row>
    <row r="371" spans="1:8" ht="12.75">
      <c r="A371">
        <v>19473</v>
      </c>
      <c r="B371" s="56" t="s">
        <v>13</v>
      </c>
      <c r="C371" s="57" t="s">
        <v>375</v>
      </c>
      <c r="D371" s="106">
        <v>227315296</v>
      </c>
      <c r="E371" s="106"/>
      <c r="F371" s="106">
        <f t="shared" si="12"/>
        <v>227315296</v>
      </c>
      <c r="G371" s="106">
        <v>65901000</v>
      </c>
      <c r="H371" s="106">
        <f t="shared" si="11"/>
        <v>293216296</v>
      </c>
    </row>
    <row r="372" spans="1:8" ht="12.75">
      <c r="A372">
        <v>19513</v>
      </c>
      <c r="B372" s="56" t="s">
        <v>13</v>
      </c>
      <c r="C372" s="57" t="s">
        <v>574</v>
      </c>
      <c r="D372" s="106">
        <v>51379392</v>
      </c>
      <c r="E372" s="106"/>
      <c r="F372" s="106">
        <f t="shared" si="12"/>
        <v>51379392</v>
      </c>
      <c r="G372" s="106">
        <v>28782000</v>
      </c>
      <c r="H372" s="106">
        <f t="shared" si="11"/>
        <v>80161392</v>
      </c>
    </row>
    <row r="373" spans="1:8" ht="12.75">
      <c r="A373">
        <v>19517</v>
      </c>
      <c r="B373" s="56" t="s">
        <v>13</v>
      </c>
      <c r="C373" s="57" t="s">
        <v>459</v>
      </c>
      <c r="D373" s="106">
        <v>347727076</v>
      </c>
      <c r="E373" s="106"/>
      <c r="F373" s="106">
        <f t="shared" si="12"/>
        <v>347727076</v>
      </c>
      <c r="G373" s="106">
        <v>74585000</v>
      </c>
      <c r="H373" s="106">
        <f t="shared" si="11"/>
        <v>422312076</v>
      </c>
    </row>
    <row r="374" spans="1:8" ht="12.75">
      <c r="A374">
        <v>19532</v>
      </c>
      <c r="B374" s="56" t="s">
        <v>13</v>
      </c>
      <c r="C374" s="57" t="s">
        <v>575</v>
      </c>
      <c r="D374" s="106">
        <v>193678660</v>
      </c>
      <c r="E374" s="106"/>
      <c r="F374" s="106">
        <f t="shared" si="12"/>
        <v>193678660</v>
      </c>
      <c r="G374" s="106">
        <v>89714000</v>
      </c>
      <c r="H374" s="106">
        <f t="shared" si="11"/>
        <v>283392660</v>
      </c>
    </row>
    <row r="375" spans="1:8" ht="12.75">
      <c r="A375">
        <v>19533</v>
      </c>
      <c r="B375" s="56" t="s">
        <v>13</v>
      </c>
      <c r="C375" s="57" t="s">
        <v>576</v>
      </c>
      <c r="D375" s="106">
        <v>158953440</v>
      </c>
      <c r="E375" s="106"/>
      <c r="F375" s="106">
        <f t="shared" si="12"/>
        <v>158953440</v>
      </c>
      <c r="G375" s="106">
        <v>16031000</v>
      </c>
      <c r="H375" s="106">
        <f t="shared" si="11"/>
        <v>174984440</v>
      </c>
    </row>
    <row r="376" spans="1:8" ht="12.75">
      <c r="A376">
        <v>19548</v>
      </c>
      <c r="B376" s="56" t="s">
        <v>13</v>
      </c>
      <c r="C376" s="57" t="s">
        <v>577</v>
      </c>
      <c r="D376" s="106">
        <v>228399096</v>
      </c>
      <c r="E376" s="106"/>
      <c r="F376" s="106">
        <f t="shared" si="12"/>
        <v>228399096</v>
      </c>
      <c r="G376" s="106">
        <v>111647000</v>
      </c>
      <c r="H376" s="106">
        <f t="shared" si="11"/>
        <v>340046096</v>
      </c>
    </row>
    <row r="377" spans="1:8" ht="12.75">
      <c r="A377">
        <v>19573</v>
      </c>
      <c r="B377" s="56" t="s">
        <v>13</v>
      </c>
      <c r="C377" s="57" t="s">
        <v>578</v>
      </c>
      <c r="D377" s="106">
        <v>226028840</v>
      </c>
      <c r="E377" s="106"/>
      <c r="F377" s="106">
        <f t="shared" si="12"/>
        <v>226028840</v>
      </c>
      <c r="G377" s="106">
        <v>82930000</v>
      </c>
      <c r="H377" s="106">
        <f t="shared" si="11"/>
        <v>308958840</v>
      </c>
    </row>
    <row r="378" spans="1:8" ht="12.75">
      <c r="A378">
        <v>19585</v>
      </c>
      <c r="B378" s="56" t="s">
        <v>13</v>
      </c>
      <c r="C378" s="57" t="s">
        <v>579</v>
      </c>
      <c r="D378" s="106">
        <v>119811640</v>
      </c>
      <c r="E378" s="106"/>
      <c r="F378" s="106">
        <f t="shared" si="12"/>
        <v>119811640</v>
      </c>
      <c r="G378" s="106">
        <v>59930000</v>
      </c>
      <c r="H378" s="106">
        <f t="shared" si="11"/>
        <v>179741640</v>
      </c>
    </row>
    <row r="379" spans="1:8" ht="12.75">
      <c r="A379">
        <v>19622</v>
      </c>
      <c r="B379" s="56" t="s">
        <v>13</v>
      </c>
      <c r="C379" s="57" t="s">
        <v>580</v>
      </c>
      <c r="D379" s="106">
        <v>93612372</v>
      </c>
      <c r="E379" s="106"/>
      <c r="F379" s="106">
        <f t="shared" si="12"/>
        <v>93612372</v>
      </c>
      <c r="G379" s="106">
        <v>33779000</v>
      </c>
      <c r="H379" s="106">
        <f t="shared" si="11"/>
        <v>127391372</v>
      </c>
    </row>
    <row r="380" spans="1:8" ht="12.75">
      <c r="A380">
        <v>19693</v>
      </c>
      <c r="B380" s="56" t="s">
        <v>13</v>
      </c>
      <c r="C380" s="57" t="s">
        <v>581</v>
      </c>
      <c r="D380" s="106">
        <v>92546664</v>
      </c>
      <c r="E380" s="106"/>
      <c r="F380" s="106">
        <f t="shared" si="12"/>
        <v>92546664</v>
      </c>
      <c r="G380" s="106">
        <v>26931000</v>
      </c>
      <c r="H380" s="106">
        <f t="shared" si="11"/>
        <v>119477664</v>
      </c>
    </row>
    <row r="381" spans="1:8" ht="12.75">
      <c r="A381">
        <v>19698</v>
      </c>
      <c r="B381" s="56" t="s">
        <v>13</v>
      </c>
      <c r="C381" s="57" t="s">
        <v>582</v>
      </c>
      <c r="D381" s="106">
        <v>440948004</v>
      </c>
      <c r="E381" s="106"/>
      <c r="F381" s="106">
        <f t="shared" si="12"/>
        <v>440948004</v>
      </c>
      <c r="G381" s="106">
        <v>220330000</v>
      </c>
      <c r="H381" s="106">
        <f t="shared" si="11"/>
        <v>661278004</v>
      </c>
    </row>
    <row r="382" spans="1:8" ht="12.75">
      <c r="A382">
        <v>19701</v>
      </c>
      <c r="B382" s="56" t="s">
        <v>13</v>
      </c>
      <c r="C382" s="57" t="s">
        <v>389</v>
      </c>
      <c r="D382" s="106">
        <v>83324796</v>
      </c>
      <c r="E382" s="106"/>
      <c r="F382" s="106">
        <f t="shared" si="12"/>
        <v>83324796</v>
      </c>
      <c r="G382" s="106">
        <v>17337000</v>
      </c>
      <c r="H382" s="106">
        <f t="shared" si="11"/>
        <v>100661796</v>
      </c>
    </row>
    <row r="383" spans="1:8" ht="12.75">
      <c r="A383">
        <v>19743</v>
      </c>
      <c r="B383" s="56" t="s">
        <v>13</v>
      </c>
      <c r="C383" s="57" t="s">
        <v>583</v>
      </c>
      <c r="D383" s="106">
        <v>262718076</v>
      </c>
      <c r="E383" s="106"/>
      <c r="F383" s="106">
        <f t="shared" si="12"/>
        <v>262718076</v>
      </c>
      <c r="G383" s="106">
        <v>84408000</v>
      </c>
      <c r="H383" s="106">
        <f t="shared" si="11"/>
        <v>347126076</v>
      </c>
    </row>
    <row r="384" spans="1:8" ht="12.75">
      <c r="A384">
        <v>19760</v>
      </c>
      <c r="B384" s="56" t="s">
        <v>13</v>
      </c>
      <c r="C384" s="57" t="s">
        <v>584</v>
      </c>
      <c r="D384" s="106">
        <v>91297636</v>
      </c>
      <c r="E384" s="106"/>
      <c r="F384" s="106">
        <f t="shared" si="12"/>
        <v>91297636</v>
      </c>
      <c r="G384" s="106">
        <v>32196000</v>
      </c>
      <c r="H384" s="106">
        <f t="shared" si="11"/>
        <v>123493636</v>
      </c>
    </row>
    <row r="385" spans="1:8" ht="12.75">
      <c r="A385">
        <v>19780</v>
      </c>
      <c r="B385" s="56" t="s">
        <v>13</v>
      </c>
      <c r="C385" s="57" t="s">
        <v>585</v>
      </c>
      <c r="D385" s="106">
        <v>184399472</v>
      </c>
      <c r="E385" s="106"/>
      <c r="F385" s="106">
        <f t="shared" si="12"/>
        <v>184399472</v>
      </c>
      <c r="G385" s="106">
        <v>53484000</v>
      </c>
      <c r="H385" s="106">
        <f t="shared" si="11"/>
        <v>237883472</v>
      </c>
    </row>
    <row r="386" spans="1:8" ht="12.75">
      <c r="A386">
        <v>19785</v>
      </c>
      <c r="B386" s="56" t="s">
        <v>13</v>
      </c>
      <c r="C386" s="57" t="s">
        <v>37</v>
      </c>
      <c r="D386" s="106">
        <v>87639120</v>
      </c>
      <c r="E386" s="106"/>
      <c r="F386" s="106">
        <f t="shared" si="12"/>
        <v>87639120</v>
      </c>
      <c r="G386" s="106">
        <v>11921000</v>
      </c>
      <c r="H386" s="106">
        <f t="shared" si="11"/>
        <v>99560120</v>
      </c>
    </row>
    <row r="387" spans="1:8" ht="12.75">
      <c r="A387">
        <v>19807</v>
      </c>
      <c r="B387" s="56" t="s">
        <v>13</v>
      </c>
      <c r="C387" s="57" t="s">
        <v>586</v>
      </c>
      <c r="D387" s="106">
        <v>174093792</v>
      </c>
      <c r="E387" s="106"/>
      <c r="F387" s="106">
        <f t="shared" si="12"/>
        <v>174093792</v>
      </c>
      <c r="G387" s="106">
        <v>102632000</v>
      </c>
      <c r="H387" s="106">
        <f t="shared" si="11"/>
        <v>276725792</v>
      </c>
    </row>
    <row r="388" spans="1:8" ht="12.75">
      <c r="A388">
        <v>19809</v>
      </c>
      <c r="B388" s="56" t="s">
        <v>13</v>
      </c>
      <c r="C388" s="57" t="s">
        <v>587</v>
      </c>
      <c r="D388" s="106">
        <v>354163840</v>
      </c>
      <c r="E388" s="106"/>
      <c r="F388" s="106">
        <f t="shared" si="12"/>
        <v>354163840</v>
      </c>
      <c r="G388" s="106">
        <v>42071000</v>
      </c>
      <c r="H388" s="106">
        <f t="shared" si="11"/>
        <v>396234840</v>
      </c>
    </row>
    <row r="389" spans="1:8" ht="12.75">
      <c r="A389">
        <v>19821</v>
      </c>
      <c r="B389" s="56" t="s">
        <v>13</v>
      </c>
      <c r="C389" s="57" t="s">
        <v>588</v>
      </c>
      <c r="D389" s="106">
        <v>247595820</v>
      </c>
      <c r="E389" s="106"/>
      <c r="F389" s="106">
        <f t="shared" si="12"/>
        <v>247595820</v>
      </c>
      <c r="G389" s="106">
        <v>32296000</v>
      </c>
      <c r="H389" s="106">
        <f t="shared" si="11"/>
        <v>279891820</v>
      </c>
    </row>
    <row r="390" spans="1:8" ht="12.75">
      <c r="A390">
        <v>19824</v>
      </c>
      <c r="B390" s="56" t="s">
        <v>13</v>
      </c>
      <c r="C390" s="57" t="s">
        <v>589</v>
      </c>
      <c r="D390" s="106">
        <v>168771228</v>
      </c>
      <c r="E390" s="106"/>
      <c r="F390" s="106">
        <f t="shared" si="12"/>
        <v>168771228</v>
      </c>
      <c r="G390" s="106">
        <v>48689000</v>
      </c>
      <c r="H390" s="106">
        <f t="shared" si="11"/>
        <v>217460228</v>
      </c>
    </row>
    <row r="391" spans="1:8" ht="12.75">
      <c r="A391">
        <v>19845</v>
      </c>
      <c r="B391" s="56" t="s">
        <v>13</v>
      </c>
      <c r="C391" s="57" t="s">
        <v>590</v>
      </c>
      <c r="D391" s="106">
        <v>82785136</v>
      </c>
      <c r="E391" s="106"/>
      <c r="F391" s="106">
        <f t="shared" si="12"/>
        <v>82785136</v>
      </c>
      <c r="G391" s="106">
        <v>52107000</v>
      </c>
      <c r="H391" s="106">
        <f t="shared" si="11"/>
        <v>134892136</v>
      </c>
    </row>
    <row r="392" spans="1:8" ht="12.75">
      <c r="A392">
        <v>20011</v>
      </c>
      <c r="B392" s="56" t="s">
        <v>15</v>
      </c>
      <c r="C392" s="57" t="s">
        <v>591</v>
      </c>
      <c r="D392" s="106">
        <v>573599684</v>
      </c>
      <c r="E392" s="106"/>
      <c r="F392" s="106">
        <f t="shared" si="12"/>
        <v>573599684</v>
      </c>
      <c r="G392" s="106">
        <v>221783000</v>
      </c>
      <c r="H392" s="106">
        <f t="shared" si="11"/>
        <v>795382684</v>
      </c>
    </row>
    <row r="393" spans="1:8" ht="12.75">
      <c r="A393">
        <v>20013</v>
      </c>
      <c r="B393" s="56" t="s">
        <v>15</v>
      </c>
      <c r="C393" s="57" t="s">
        <v>592</v>
      </c>
      <c r="D393" s="106">
        <v>449651172</v>
      </c>
      <c r="E393" s="106"/>
      <c r="F393" s="106">
        <f t="shared" si="12"/>
        <v>449651172</v>
      </c>
      <c r="G393" s="106">
        <v>157580000</v>
      </c>
      <c r="H393" s="106">
        <f t="shared" si="11"/>
        <v>607231172</v>
      </c>
    </row>
    <row r="394" spans="1:8" ht="12.75">
      <c r="A394">
        <v>20032</v>
      </c>
      <c r="B394" s="56" t="s">
        <v>15</v>
      </c>
      <c r="C394" s="57" t="s">
        <v>593</v>
      </c>
      <c r="D394" s="106">
        <v>201827292</v>
      </c>
      <c r="E394" s="106"/>
      <c r="F394" s="106">
        <f t="shared" si="12"/>
        <v>201827292</v>
      </c>
      <c r="G394" s="106">
        <v>60038000</v>
      </c>
      <c r="H394" s="106">
        <f aca="true" t="shared" si="13" ref="H394:H457">+F394+G394</f>
        <v>261865292</v>
      </c>
    </row>
    <row r="395" spans="1:8" ht="12.75">
      <c r="A395">
        <v>20045</v>
      </c>
      <c r="B395" s="56" t="s">
        <v>15</v>
      </c>
      <c r="C395" s="57" t="s">
        <v>594</v>
      </c>
      <c r="D395" s="106">
        <v>168275644</v>
      </c>
      <c r="E395" s="106"/>
      <c r="F395" s="106">
        <f t="shared" si="12"/>
        <v>168275644</v>
      </c>
      <c r="G395" s="106">
        <v>48635000</v>
      </c>
      <c r="H395" s="106">
        <f t="shared" si="13"/>
        <v>216910644</v>
      </c>
    </row>
    <row r="396" spans="1:8" ht="12.75">
      <c r="A396">
        <v>20060</v>
      </c>
      <c r="B396" s="56" t="s">
        <v>15</v>
      </c>
      <c r="C396" s="57" t="s">
        <v>595</v>
      </c>
      <c r="D396" s="106">
        <v>257213452</v>
      </c>
      <c r="E396" s="106"/>
      <c r="F396" s="106">
        <f t="shared" si="12"/>
        <v>257213452</v>
      </c>
      <c r="G396" s="106">
        <v>74830000</v>
      </c>
      <c r="H396" s="106">
        <f t="shared" si="13"/>
        <v>332043452</v>
      </c>
    </row>
    <row r="397" spans="1:8" ht="12.75">
      <c r="A397">
        <v>20175</v>
      </c>
      <c r="B397" s="56" t="s">
        <v>15</v>
      </c>
      <c r="C397" s="57" t="s">
        <v>596</v>
      </c>
      <c r="D397" s="106">
        <v>475487196</v>
      </c>
      <c r="E397" s="106"/>
      <c r="F397" s="106">
        <f t="shared" si="12"/>
        <v>475487196</v>
      </c>
      <c r="G397" s="106">
        <v>95516000</v>
      </c>
      <c r="H397" s="106">
        <f t="shared" si="13"/>
        <v>571003196</v>
      </c>
    </row>
    <row r="398" spans="1:8" ht="12.75">
      <c r="A398">
        <v>20178</v>
      </c>
      <c r="B398" s="56" t="s">
        <v>15</v>
      </c>
      <c r="C398" s="57" t="s">
        <v>597</v>
      </c>
      <c r="D398" s="106">
        <v>232507572</v>
      </c>
      <c r="E398" s="106"/>
      <c r="F398" s="106">
        <f t="shared" si="12"/>
        <v>232507572</v>
      </c>
      <c r="G398" s="106">
        <v>81206000</v>
      </c>
      <c r="H398" s="106">
        <f t="shared" si="13"/>
        <v>313713572</v>
      </c>
    </row>
    <row r="399" spans="1:8" ht="12.75">
      <c r="A399">
        <v>20228</v>
      </c>
      <c r="B399" s="56" t="s">
        <v>15</v>
      </c>
      <c r="C399" s="57" t="s">
        <v>598</v>
      </c>
      <c r="D399" s="106">
        <v>244668340</v>
      </c>
      <c r="E399" s="106"/>
      <c r="F399" s="106">
        <f t="shared" si="12"/>
        <v>244668340</v>
      </c>
      <c r="G399" s="106">
        <v>92042000</v>
      </c>
      <c r="H399" s="106">
        <f t="shared" si="13"/>
        <v>336710340</v>
      </c>
    </row>
    <row r="400" spans="1:8" ht="12.75">
      <c r="A400">
        <v>20238</v>
      </c>
      <c r="B400" s="56" t="s">
        <v>15</v>
      </c>
      <c r="C400" s="57" t="s">
        <v>599</v>
      </c>
      <c r="D400" s="106">
        <v>225971640</v>
      </c>
      <c r="E400" s="106"/>
      <c r="F400" s="106">
        <f t="shared" si="12"/>
        <v>225971640</v>
      </c>
      <c r="G400" s="106">
        <v>70887000</v>
      </c>
      <c r="H400" s="106">
        <f t="shared" si="13"/>
        <v>296858640</v>
      </c>
    </row>
    <row r="401" spans="1:8" ht="12.75">
      <c r="A401">
        <v>20250</v>
      </c>
      <c r="B401" s="56" t="s">
        <v>15</v>
      </c>
      <c r="C401" s="57" t="s">
        <v>600</v>
      </c>
      <c r="D401" s="106">
        <v>273779552</v>
      </c>
      <c r="E401" s="106"/>
      <c r="F401" s="106">
        <f t="shared" si="12"/>
        <v>273779552</v>
      </c>
      <c r="G401" s="106">
        <v>65691000</v>
      </c>
      <c r="H401" s="106">
        <f t="shared" si="13"/>
        <v>339470552</v>
      </c>
    </row>
    <row r="402" spans="1:8" ht="12.75">
      <c r="A402">
        <v>20295</v>
      </c>
      <c r="B402" s="56" t="s">
        <v>15</v>
      </c>
      <c r="C402" s="57" t="s">
        <v>601</v>
      </c>
      <c r="D402" s="106">
        <v>82945016</v>
      </c>
      <c r="E402" s="106"/>
      <c r="F402" s="106">
        <f t="shared" si="12"/>
        <v>82945016</v>
      </c>
      <c r="G402" s="106">
        <v>30925000</v>
      </c>
      <c r="H402" s="106">
        <f t="shared" si="13"/>
        <v>113870016</v>
      </c>
    </row>
    <row r="403" spans="1:8" ht="12.75">
      <c r="A403">
        <v>20310</v>
      </c>
      <c r="B403" s="56" t="s">
        <v>15</v>
      </c>
      <c r="C403" s="57" t="s">
        <v>602</v>
      </c>
      <c r="D403" s="106">
        <v>48524388</v>
      </c>
      <c r="E403" s="106"/>
      <c r="F403" s="106">
        <f t="shared" si="12"/>
        <v>48524388</v>
      </c>
      <c r="G403" s="106">
        <v>13171000</v>
      </c>
      <c r="H403" s="106">
        <f t="shared" si="13"/>
        <v>61695388</v>
      </c>
    </row>
    <row r="404" spans="1:8" ht="12.75">
      <c r="A404">
        <v>20383</v>
      </c>
      <c r="B404" s="56" t="s">
        <v>15</v>
      </c>
      <c r="C404" s="57" t="s">
        <v>603</v>
      </c>
      <c r="D404" s="106">
        <v>121569320</v>
      </c>
      <c r="E404" s="106"/>
      <c r="F404" s="106">
        <f t="shared" si="12"/>
        <v>121569320</v>
      </c>
      <c r="G404" s="106">
        <v>35532000</v>
      </c>
      <c r="H404" s="106">
        <f t="shared" si="13"/>
        <v>157101320</v>
      </c>
    </row>
    <row r="405" spans="1:8" ht="12.75">
      <c r="A405">
        <v>20400</v>
      </c>
      <c r="B405" s="56" t="s">
        <v>15</v>
      </c>
      <c r="C405" s="57" t="s">
        <v>604</v>
      </c>
      <c r="D405" s="106">
        <v>219661144</v>
      </c>
      <c r="E405" s="106"/>
      <c r="F405" s="106">
        <f t="shared" si="12"/>
        <v>219661144</v>
      </c>
      <c r="G405" s="106">
        <v>75075000</v>
      </c>
      <c r="H405" s="106">
        <f t="shared" si="13"/>
        <v>294736144</v>
      </c>
    </row>
    <row r="406" spans="1:8" ht="12.75">
      <c r="A406">
        <v>20443</v>
      </c>
      <c r="B406" s="56" t="s">
        <v>15</v>
      </c>
      <c r="C406" s="57" t="s">
        <v>605</v>
      </c>
      <c r="D406" s="106">
        <v>80422412</v>
      </c>
      <c r="E406" s="106"/>
      <c r="F406" s="106">
        <f t="shared" si="12"/>
        <v>80422412</v>
      </c>
      <c r="G406" s="106">
        <v>32312000</v>
      </c>
      <c r="H406" s="106">
        <f t="shared" si="13"/>
        <v>112734412</v>
      </c>
    </row>
    <row r="407" spans="1:8" ht="12.75">
      <c r="A407">
        <v>20517</v>
      </c>
      <c r="B407" s="56" t="s">
        <v>15</v>
      </c>
      <c r="C407" s="57" t="s">
        <v>606</v>
      </c>
      <c r="D407" s="106">
        <v>127711532</v>
      </c>
      <c r="E407" s="106"/>
      <c r="F407" s="106">
        <f t="shared" si="12"/>
        <v>127711532</v>
      </c>
      <c r="G407" s="106">
        <v>45736000</v>
      </c>
      <c r="H407" s="106">
        <f t="shared" si="13"/>
        <v>173447532</v>
      </c>
    </row>
    <row r="408" spans="1:8" ht="12.75">
      <c r="A408">
        <v>20550</v>
      </c>
      <c r="B408" s="56" t="s">
        <v>15</v>
      </c>
      <c r="C408" s="57" t="s">
        <v>607</v>
      </c>
      <c r="D408" s="106">
        <v>139807072</v>
      </c>
      <c r="E408" s="106"/>
      <c r="F408" s="106">
        <f t="shared" si="12"/>
        <v>139807072</v>
      </c>
      <c r="G408" s="106">
        <v>45614000</v>
      </c>
      <c r="H408" s="106">
        <f t="shared" si="13"/>
        <v>185421072</v>
      </c>
    </row>
    <row r="409" spans="1:8" ht="12.75">
      <c r="A409">
        <v>20570</v>
      </c>
      <c r="B409" s="56" t="s">
        <v>15</v>
      </c>
      <c r="C409" s="57" t="s">
        <v>608</v>
      </c>
      <c r="D409" s="106">
        <v>236793428</v>
      </c>
      <c r="E409" s="106"/>
      <c r="F409" s="106">
        <f t="shared" si="12"/>
        <v>236793428</v>
      </c>
      <c r="G409" s="106">
        <v>39574000</v>
      </c>
      <c r="H409" s="106">
        <f t="shared" si="13"/>
        <v>276367428</v>
      </c>
    </row>
    <row r="410" spans="1:8" ht="12.75">
      <c r="A410">
        <v>20614</v>
      </c>
      <c r="B410" s="56" t="s">
        <v>15</v>
      </c>
      <c r="C410" s="57" t="s">
        <v>609</v>
      </c>
      <c r="D410" s="106">
        <v>125563212</v>
      </c>
      <c r="E410" s="106"/>
      <c r="F410" s="106">
        <f t="shared" si="12"/>
        <v>125563212</v>
      </c>
      <c r="G410" s="106">
        <v>39039000</v>
      </c>
      <c r="H410" s="106">
        <f t="shared" si="13"/>
        <v>164602212</v>
      </c>
    </row>
    <row r="411" spans="1:8" ht="12.75">
      <c r="A411">
        <v>20621</v>
      </c>
      <c r="B411" s="56" t="s">
        <v>15</v>
      </c>
      <c r="C411" s="57" t="s">
        <v>610</v>
      </c>
      <c r="D411" s="106">
        <v>169729236</v>
      </c>
      <c r="E411" s="106"/>
      <c r="F411" s="106">
        <f t="shared" si="12"/>
        <v>169729236</v>
      </c>
      <c r="G411" s="106">
        <v>61082000</v>
      </c>
      <c r="H411" s="106">
        <f t="shared" si="13"/>
        <v>230811236</v>
      </c>
    </row>
    <row r="412" spans="1:8" ht="12.75">
      <c r="A412">
        <v>20710</v>
      </c>
      <c r="B412" s="56" t="s">
        <v>15</v>
      </c>
      <c r="C412" s="57" t="s">
        <v>611</v>
      </c>
      <c r="D412" s="106">
        <v>120722704</v>
      </c>
      <c r="E412" s="106"/>
      <c r="F412" s="106">
        <f t="shared" si="12"/>
        <v>120722704</v>
      </c>
      <c r="G412" s="106">
        <v>63051000</v>
      </c>
      <c r="H412" s="106">
        <f t="shared" si="13"/>
        <v>183773704</v>
      </c>
    </row>
    <row r="413" spans="1:8" ht="12.75">
      <c r="A413">
        <v>20750</v>
      </c>
      <c r="B413" s="56" t="s">
        <v>15</v>
      </c>
      <c r="C413" s="57" t="s">
        <v>612</v>
      </c>
      <c r="D413" s="106">
        <v>91215180</v>
      </c>
      <c r="E413" s="106"/>
      <c r="F413" s="106">
        <f t="shared" si="12"/>
        <v>91215180</v>
      </c>
      <c r="G413" s="106">
        <v>49431000</v>
      </c>
      <c r="H413" s="106">
        <f t="shared" si="13"/>
        <v>140646180</v>
      </c>
    </row>
    <row r="414" spans="1:8" ht="12.75">
      <c r="A414">
        <v>20770</v>
      </c>
      <c r="B414" s="56" t="s">
        <v>15</v>
      </c>
      <c r="C414" s="57" t="s">
        <v>613</v>
      </c>
      <c r="D414" s="106">
        <v>129365620</v>
      </c>
      <c r="E414" s="106"/>
      <c r="F414" s="106">
        <f t="shared" si="12"/>
        <v>129365620</v>
      </c>
      <c r="G414" s="106">
        <v>48627000</v>
      </c>
      <c r="H414" s="106">
        <f t="shared" si="13"/>
        <v>177992620</v>
      </c>
    </row>
    <row r="415" spans="1:8" ht="12.75">
      <c r="A415">
        <v>20787</v>
      </c>
      <c r="B415" s="56" t="s">
        <v>15</v>
      </c>
      <c r="C415" s="57" t="s">
        <v>614</v>
      </c>
      <c r="D415" s="106">
        <v>154189536</v>
      </c>
      <c r="E415" s="106"/>
      <c r="F415" s="106">
        <f t="shared" si="12"/>
        <v>154189536</v>
      </c>
      <c r="G415" s="106">
        <v>49736000</v>
      </c>
      <c r="H415" s="106">
        <f t="shared" si="13"/>
        <v>203925536</v>
      </c>
    </row>
    <row r="416" spans="1:8" ht="12.75">
      <c r="A416">
        <v>23068</v>
      </c>
      <c r="B416" s="56" t="s">
        <v>364</v>
      </c>
      <c r="C416" s="57" t="s">
        <v>615</v>
      </c>
      <c r="D416" s="106">
        <v>437274376</v>
      </c>
      <c r="E416" s="106"/>
      <c r="F416" s="106">
        <f t="shared" si="12"/>
        <v>437274376</v>
      </c>
      <c r="G416" s="106">
        <v>134038000</v>
      </c>
      <c r="H416" s="106">
        <f t="shared" si="13"/>
        <v>571312376</v>
      </c>
    </row>
    <row r="417" spans="1:8" ht="12.75">
      <c r="A417">
        <v>23079</v>
      </c>
      <c r="B417" s="56" t="s">
        <v>364</v>
      </c>
      <c r="C417" s="57" t="s">
        <v>408</v>
      </c>
      <c r="D417" s="106">
        <v>217552488</v>
      </c>
      <c r="E417" s="106"/>
      <c r="F417" s="106">
        <f t="shared" si="12"/>
        <v>217552488</v>
      </c>
      <c r="G417" s="106">
        <v>59810000</v>
      </c>
      <c r="H417" s="106">
        <f t="shared" si="13"/>
        <v>277362488</v>
      </c>
    </row>
    <row r="418" spans="1:8" ht="12.75">
      <c r="A418">
        <v>23090</v>
      </c>
      <c r="B418" s="56" t="s">
        <v>364</v>
      </c>
      <c r="C418" s="57" t="s">
        <v>616</v>
      </c>
      <c r="D418" s="106">
        <v>254829244</v>
      </c>
      <c r="E418" s="106"/>
      <c r="F418" s="106">
        <f t="shared" si="12"/>
        <v>254829244</v>
      </c>
      <c r="G418" s="106">
        <v>64854000</v>
      </c>
      <c r="H418" s="106">
        <f t="shared" si="13"/>
        <v>319683244</v>
      </c>
    </row>
    <row r="419" spans="1:8" ht="12.75">
      <c r="A419">
        <v>23162</v>
      </c>
      <c r="B419" s="56" t="s">
        <v>364</v>
      </c>
      <c r="C419" s="57" t="s">
        <v>617</v>
      </c>
      <c r="D419" s="106">
        <v>549610712</v>
      </c>
      <c r="E419" s="106"/>
      <c r="F419" s="106">
        <f t="shared" si="12"/>
        <v>549610712</v>
      </c>
      <c r="G419" s="106">
        <v>306240000</v>
      </c>
      <c r="H419" s="106">
        <f t="shared" si="13"/>
        <v>855850712</v>
      </c>
    </row>
    <row r="420" spans="1:8" ht="12.75">
      <c r="A420">
        <v>23168</v>
      </c>
      <c r="B420" s="56" t="s">
        <v>364</v>
      </c>
      <c r="C420" s="57" t="s">
        <v>618</v>
      </c>
      <c r="D420" s="106">
        <v>116410104</v>
      </c>
      <c r="E420" s="106"/>
      <c r="F420" s="106">
        <f t="shared" si="12"/>
        <v>116410104</v>
      </c>
      <c r="G420" s="106">
        <v>56185000</v>
      </c>
      <c r="H420" s="106">
        <f t="shared" si="13"/>
        <v>172595104</v>
      </c>
    </row>
    <row r="421" spans="1:8" ht="12.75">
      <c r="A421">
        <v>23182</v>
      </c>
      <c r="B421" s="56" t="s">
        <v>364</v>
      </c>
      <c r="C421" s="57" t="s">
        <v>619</v>
      </c>
      <c r="D421" s="106">
        <v>325193292</v>
      </c>
      <c r="E421" s="106"/>
      <c r="F421" s="106">
        <f t="shared" si="12"/>
        <v>325193292</v>
      </c>
      <c r="G421" s="106">
        <v>169625000</v>
      </c>
      <c r="H421" s="106">
        <f t="shared" si="13"/>
        <v>494818292</v>
      </c>
    </row>
    <row r="422" spans="1:8" ht="12.75">
      <c r="A422">
        <v>23189</v>
      </c>
      <c r="B422" s="56" t="s">
        <v>364</v>
      </c>
      <c r="C422" s="57" t="s">
        <v>620</v>
      </c>
      <c r="D422" s="106">
        <v>499140404</v>
      </c>
      <c r="E422" s="106"/>
      <c r="F422" s="106">
        <f t="shared" si="12"/>
        <v>499140404</v>
      </c>
      <c r="G422" s="106">
        <v>180240000</v>
      </c>
      <c r="H422" s="106">
        <f t="shared" si="13"/>
        <v>679380404</v>
      </c>
    </row>
    <row r="423" spans="1:8" ht="12.75">
      <c r="A423">
        <v>23300</v>
      </c>
      <c r="B423" s="56" t="s">
        <v>364</v>
      </c>
      <c r="C423" s="57" t="s">
        <v>621</v>
      </c>
      <c r="D423" s="106">
        <v>120502556</v>
      </c>
      <c r="E423" s="106"/>
      <c r="F423" s="106">
        <f t="shared" si="12"/>
        <v>120502556</v>
      </c>
      <c r="G423" s="106">
        <v>53949000</v>
      </c>
      <c r="H423" s="106">
        <f t="shared" si="13"/>
        <v>174451556</v>
      </c>
    </row>
    <row r="424" spans="1:8" ht="12.75">
      <c r="A424">
        <v>23350</v>
      </c>
      <c r="B424" s="56" t="s">
        <v>364</v>
      </c>
      <c r="C424" s="57" t="s">
        <v>622</v>
      </c>
      <c r="D424" s="106">
        <v>98230104</v>
      </c>
      <c r="E424" s="106"/>
      <c r="F424" s="106">
        <f aca="true" t="shared" si="14" ref="F424:F487">+D424+E424</f>
        <v>98230104</v>
      </c>
      <c r="G424" s="106">
        <v>42129000</v>
      </c>
      <c r="H424" s="106">
        <f t="shared" si="13"/>
        <v>140359104</v>
      </c>
    </row>
    <row r="425" spans="1:8" ht="12.75">
      <c r="A425">
        <v>23419</v>
      </c>
      <c r="B425" s="56" t="s">
        <v>364</v>
      </c>
      <c r="C425" s="57" t="s">
        <v>623</v>
      </c>
      <c r="D425" s="106">
        <v>207326840</v>
      </c>
      <c r="E425" s="106"/>
      <c r="F425" s="106">
        <f t="shared" si="14"/>
        <v>207326840</v>
      </c>
      <c r="G425" s="106">
        <v>59416000</v>
      </c>
      <c r="H425" s="106">
        <f t="shared" si="13"/>
        <v>266742840</v>
      </c>
    </row>
    <row r="426" spans="1:8" ht="12.75">
      <c r="A426">
        <v>23464</v>
      </c>
      <c r="B426" s="56" t="s">
        <v>364</v>
      </c>
      <c r="C426" s="57" t="s">
        <v>624</v>
      </c>
      <c r="D426" s="106">
        <v>141168832</v>
      </c>
      <c r="E426" s="106"/>
      <c r="F426" s="106">
        <f t="shared" si="14"/>
        <v>141168832</v>
      </c>
      <c r="G426" s="106">
        <v>66494000</v>
      </c>
      <c r="H426" s="106">
        <f t="shared" si="13"/>
        <v>207662832</v>
      </c>
    </row>
    <row r="427" spans="1:8" ht="12.75">
      <c r="A427">
        <v>23466</v>
      </c>
      <c r="B427" s="56" t="s">
        <v>364</v>
      </c>
      <c r="C427" s="57" t="s">
        <v>625</v>
      </c>
      <c r="D427" s="106">
        <v>585602776</v>
      </c>
      <c r="E427" s="106"/>
      <c r="F427" s="106">
        <f t="shared" si="14"/>
        <v>585602776</v>
      </c>
      <c r="G427" s="106">
        <v>234464000</v>
      </c>
      <c r="H427" s="106">
        <f t="shared" si="13"/>
        <v>820066776</v>
      </c>
    </row>
    <row r="428" spans="1:8" ht="12.75">
      <c r="A428">
        <v>23500</v>
      </c>
      <c r="B428" s="56" t="s">
        <v>364</v>
      </c>
      <c r="C428" s="57" t="s">
        <v>626</v>
      </c>
      <c r="D428" s="106">
        <v>291816264</v>
      </c>
      <c r="E428" s="106"/>
      <c r="F428" s="106">
        <f t="shared" si="14"/>
        <v>291816264</v>
      </c>
      <c r="G428" s="106">
        <v>87918000</v>
      </c>
      <c r="H428" s="106">
        <f t="shared" si="13"/>
        <v>379734264</v>
      </c>
    </row>
    <row r="429" spans="1:8" ht="12.75">
      <c r="A429">
        <v>23555</v>
      </c>
      <c r="B429" s="56" t="s">
        <v>364</v>
      </c>
      <c r="C429" s="57" t="s">
        <v>627</v>
      </c>
      <c r="D429" s="106">
        <v>563639436</v>
      </c>
      <c r="E429" s="106"/>
      <c r="F429" s="106">
        <f t="shared" si="14"/>
        <v>563639436</v>
      </c>
      <c r="G429" s="106">
        <v>232832000</v>
      </c>
      <c r="H429" s="106">
        <f t="shared" si="13"/>
        <v>796471436</v>
      </c>
    </row>
    <row r="430" spans="1:8" ht="12.75">
      <c r="A430">
        <v>23570</v>
      </c>
      <c r="B430" s="56" t="s">
        <v>364</v>
      </c>
      <c r="C430" s="57" t="s">
        <v>628</v>
      </c>
      <c r="D430" s="106">
        <v>277675096</v>
      </c>
      <c r="E430" s="106"/>
      <c r="F430" s="106">
        <f t="shared" si="14"/>
        <v>277675096</v>
      </c>
      <c r="G430" s="106">
        <v>103092000</v>
      </c>
      <c r="H430" s="106">
        <f t="shared" si="13"/>
        <v>380767096</v>
      </c>
    </row>
    <row r="431" spans="1:8" ht="12.75">
      <c r="A431">
        <v>23574</v>
      </c>
      <c r="B431" s="56" t="s">
        <v>364</v>
      </c>
      <c r="C431" s="57" t="s">
        <v>629</v>
      </c>
      <c r="D431" s="106">
        <v>309421412</v>
      </c>
      <c r="E431" s="106"/>
      <c r="F431" s="106">
        <f t="shared" si="14"/>
        <v>309421412</v>
      </c>
      <c r="G431" s="106">
        <v>78636000</v>
      </c>
      <c r="H431" s="106">
        <f t="shared" si="13"/>
        <v>388057412</v>
      </c>
    </row>
    <row r="432" spans="1:8" ht="12.75">
      <c r="A432">
        <v>23580</v>
      </c>
      <c r="B432" s="56" t="s">
        <v>364</v>
      </c>
      <c r="C432" s="57" t="s">
        <v>630</v>
      </c>
      <c r="D432" s="106">
        <v>333430012</v>
      </c>
      <c r="E432" s="106"/>
      <c r="F432" s="106">
        <f t="shared" si="14"/>
        <v>333430012</v>
      </c>
      <c r="G432" s="106">
        <v>75349000</v>
      </c>
      <c r="H432" s="106">
        <f t="shared" si="13"/>
        <v>408779012</v>
      </c>
    </row>
    <row r="433" spans="1:8" ht="12.75">
      <c r="A433">
        <v>23586</v>
      </c>
      <c r="B433" s="56" t="s">
        <v>364</v>
      </c>
      <c r="C433" s="57" t="s">
        <v>631</v>
      </c>
      <c r="D433" s="106">
        <v>137889268</v>
      </c>
      <c r="E433" s="106"/>
      <c r="F433" s="106">
        <f t="shared" si="14"/>
        <v>137889268</v>
      </c>
      <c r="G433" s="106">
        <v>67947000</v>
      </c>
      <c r="H433" s="106">
        <f t="shared" si="13"/>
        <v>205836268</v>
      </c>
    </row>
    <row r="434" spans="1:9" s="58" customFormat="1" ht="12.75">
      <c r="A434">
        <v>23670</v>
      </c>
      <c r="B434" s="56" t="s">
        <v>364</v>
      </c>
      <c r="C434" s="57" t="s">
        <v>632</v>
      </c>
      <c r="D434" s="106">
        <v>408254308</v>
      </c>
      <c r="E434" s="106"/>
      <c r="F434" s="106">
        <f t="shared" si="14"/>
        <v>408254308</v>
      </c>
      <c r="G434" s="106">
        <v>130587000</v>
      </c>
      <c r="H434" s="106">
        <f t="shared" si="13"/>
        <v>538841308</v>
      </c>
      <c r="I434"/>
    </row>
    <row r="435" spans="1:8" ht="12.75">
      <c r="A435">
        <v>23672</v>
      </c>
      <c r="B435" s="56" t="s">
        <v>364</v>
      </c>
      <c r="C435" s="57" t="s">
        <v>633</v>
      </c>
      <c r="D435" s="106">
        <v>258781836</v>
      </c>
      <c r="E435" s="106"/>
      <c r="F435" s="106">
        <f t="shared" si="14"/>
        <v>258781836</v>
      </c>
      <c r="G435" s="106">
        <v>103322000</v>
      </c>
      <c r="H435" s="106">
        <f t="shared" si="13"/>
        <v>362103836</v>
      </c>
    </row>
    <row r="436" spans="1:8" ht="12.75">
      <c r="A436">
        <v>23675</v>
      </c>
      <c r="B436" s="56" t="s">
        <v>364</v>
      </c>
      <c r="C436" s="57" t="s">
        <v>634</v>
      </c>
      <c r="D436" s="106">
        <v>310263208</v>
      </c>
      <c r="E436" s="106"/>
      <c r="F436" s="106">
        <f t="shared" si="14"/>
        <v>310263208</v>
      </c>
      <c r="G436" s="106">
        <v>97512000</v>
      </c>
      <c r="H436" s="106">
        <f t="shared" si="13"/>
        <v>407775208</v>
      </c>
    </row>
    <row r="437" spans="1:8" ht="12.75">
      <c r="A437">
        <v>23678</v>
      </c>
      <c r="B437" s="56" t="s">
        <v>364</v>
      </c>
      <c r="C437" s="57" t="s">
        <v>300</v>
      </c>
      <c r="D437" s="106">
        <v>248735576</v>
      </c>
      <c r="E437" s="106"/>
      <c r="F437" s="106">
        <f t="shared" si="14"/>
        <v>248735576</v>
      </c>
      <c r="G437" s="106">
        <v>73748000</v>
      </c>
      <c r="H437" s="106">
        <f t="shared" si="13"/>
        <v>322483576</v>
      </c>
    </row>
    <row r="438" spans="1:9" s="58" customFormat="1" ht="12.75">
      <c r="A438">
        <v>23682</v>
      </c>
      <c r="B438" s="56" t="s">
        <v>364</v>
      </c>
      <c r="C438" s="76" t="s">
        <v>635</v>
      </c>
      <c r="D438" s="106">
        <v>43212</v>
      </c>
      <c r="E438" s="106"/>
      <c r="F438" s="106">
        <f t="shared" si="14"/>
        <v>43212</v>
      </c>
      <c r="G438" s="106">
        <v>0</v>
      </c>
      <c r="H438" s="106">
        <f t="shared" si="13"/>
        <v>43212</v>
      </c>
      <c r="I438"/>
    </row>
    <row r="439" spans="1:8" ht="12.75">
      <c r="A439">
        <v>23686</v>
      </c>
      <c r="B439" s="56" t="s">
        <v>364</v>
      </c>
      <c r="C439" s="57" t="s">
        <v>636</v>
      </c>
      <c r="D439" s="106">
        <v>343417216</v>
      </c>
      <c r="E439" s="106"/>
      <c r="F439" s="106">
        <f t="shared" si="14"/>
        <v>343417216</v>
      </c>
      <c r="G439" s="106">
        <v>157599000</v>
      </c>
      <c r="H439" s="106">
        <f t="shared" si="13"/>
        <v>501016216</v>
      </c>
    </row>
    <row r="440" spans="1:9" s="58" customFormat="1" ht="12.75">
      <c r="A440">
        <v>23807</v>
      </c>
      <c r="B440" s="56" t="s">
        <v>364</v>
      </c>
      <c r="C440" s="57" t="s">
        <v>637</v>
      </c>
      <c r="D440" s="106">
        <v>943565692</v>
      </c>
      <c r="E440" s="106"/>
      <c r="F440" s="106">
        <f t="shared" si="14"/>
        <v>943565692</v>
      </c>
      <c r="G440" s="106">
        <v>231099000</v>
      </c>
      <c r="H440" s="106">
        <f t="shared" si="13"/>
        <v>1174664692</v>
      </c>
      <c r="I440"/>
    </row>
    <row r="441" spans="1:8" ht="12.75">
      <c r="A441">
        <v>23815</v>
      </c>
      <c r="B441" s="56" t="s">
        <v>364</v>
      </c>
      <c r="C441" s="57" t="s">
        <v>638</v>
      </c>
      <c r="D441" s="106">
        <v>382871280</v>
      </c>
      <c r="E441" s="106"/>
      <c r="F441" s="106">
        <f t="shared" si="14"/>
        <v>382871280</v>
      </c>
      <c r="G441" s="106">
        <v>77977000</v>
      </c>
      <c r="H441" s="106">
        <f t="shared" si="13"/>
        <v>460848280</v>
      </c>
    </row>
    <row r="442" spans="1:8" ht="12.75">
      <c r="A442">
        <v>23855</v>
      </c>
      <c r="B442" s="56" t="s">
        <v>364</v>
      </c>
      <c r="C442" s="77" t="s">
        <v>639</v>
      </c>
      <c r="D442" s="106">
        <v>401104848</v>
      </c>
      <c r="E442" s="106"/>
      <c r="F442" s="106">
        <f t="shared" si="14"/>
        <v>401104848</v>
      </c>
      <c r="G442" s="106">
        <v>113006000</v>
      </c>
      <c r="H442" s="106">
        <f t="shared" si="13"/>
        <v>514110848</v>
      </c>
    </row>
    <row r="443" spans="1:8" ht="12.75">
      <c r="A443">
        <v>25001</v>
      </c>
      <c r="B443" s="56" t="s">
        <v>18</v>
      </c>
      <c r="C443" s="57" t="s">
        <v>640</v>
      </c>
      <c r="D443" s="106">
        <v>50997912</v>
      </c>
      <c r="E443" s="106"/>
      <c r="F443" s="106">
        <f t="shared" si="14"/>
        <v>50997912</v>
      </c>
      <c r="G443" s="106">
        <v>38378000</v>
      </c>
      <c r="H443" s="106">
        <f t="shared" si="13"/>
        <v>89375912</v>
      </c>
    </row>
    <row r="444" spans="1:8" ht="12.75">
      <c r="A444">
        <v>25019</v>
      </c>
      <c r="B444" s="56" t="s">
        <v>18</v>
      </c>
      <c r="C444" s="57" t="s">
        <v>641</v>
      </c>
      <c r="D444" s="106">
        <v>29573932</v>
      </c>
      <c r="E444" s="106"/>
      <c r="F444" s="106">
        <f t="shared" si="14"/>
        <v>29573932</v>
      </c>
      <c r="G444" s="106">
        <v>15046000</v>
      </c>
      <c r="H444" s="106">
        <f t="shared" si="13"/>
        <v>44619932</v>
      </c>
    </row>
    <row r="445" spans="1:8" ht="12.75">
      <c r="A445">
        <v>25035</v>
      </c>
      <c r="B445" s="56" t="s">
        <v>18</v>
      </c>
      <c r="C445" s="57" t="s">
        <v>642</v>
      </c>
      <c r="D445" s="106">
        <v>63797732</v>
      </c>
      <c r="E445" s="106"/>
      <c r="F445" s="106">
        <f t="shared" si="14"/>
        <v>63797732</v>
      </c>
      <c r="G445" s="106">
        <v>37140000</v>
      </c>
      <c r="H445" s="106">
        <f t="shared" si="13"/>
        <v>100937732</v>
      </c>
    </row>
    <row r="446" spans="1:8" ht="12.75">
      <c r="A446">
        <v>25040</v>
      </c>
      <c r="B446" s="56" t="s">
        <v>18</v>
      </c>
      <c r="C446" s="57" t="s">
        <v>643</v>
      </c>
      <c r="D446" s="106">
        <v>79447748</v>
      </c>
      <c r="E446" s="106"/>
      <c r="F446" s="106">
        <f t="shared" si="14"/>
        <v>79447748</v>
      </c>
      <c r="G446" s="106">
        <v>52403000</v>
      </c>
      <c r="H446" s="106">
        <f t="shared" si="13"/>
        <v>131850748</v>
      </c>
    </row>
    <row r="447" spans="1:8" ht="12.75">
      <c r="A447">
        <v>25053</v>
      </c>
      <c r="B447" s="56" t="s">
        <v>18</v>
      </c>
      <c r="C447" s="57" t="s">
        <v>644</v>
      </c>
      <c r="D447" s="106">
        <v>61875140</v>
      </c>
      <c r="E447" s="106"/>
      <c r="F447" s="106">
        <f t="shared" si="14"/>
        <v>61875140</v>
      </c>
      <c r="G447" s="106">
        <v>36758000</v>
      </c>
      <c r="H447" s="106">
        <f t="shared" si="13"/>
        <v>98633140</v>
      </c>
    </row>
    <row r="448" spans="1:8" ht="12.75">
      <c r="A448">
        <v>25086</v>
      </c>
      <c r="B448" s="56" t="s">
        <v>18</v>
      </c>
      <c r="C448" s="57" t="s">
        <v>645</v>
      </c>
      <c r="D448" s="106">
        <v>17462624</v>
      </c>
      <c r="E448" s="106"/>
      <c r="F448" s="106">
        <f t="shared" si="14"/>
        <v>17462624</v>
      </c>
      <c r="G448" s="106">
        <v>7593000</v>
      </c>
      <c r="H448" s="106">
        <f t="shared" si="13"/>
        <v>25055624</v>
      </c>
    </row>
    <row r="449" spans="1:8" ht="12.75">
      <c r="A449">
        <v>25095</v>
      </c>
      <c r="B449" s="56" t="s">
        <v>18</v>
      </c>
      <c r="C449" s="57" t="s">
        <v>646</v>
      </c>
      <c r="D449" s="106">
        <v>15088040</v>
      </c>
      <c r="E449" s="106"/>
      <c r="F449" s="106">
        <f t="shared" si="14"/>
        <v>15088040</v>
      </c>
      <c r="G449" s="106">
        <v>8412000</v>
      </c>
      <c r="H449" s="106">
        <f t="shared" si="13"/>
        <v>23500040</v>
      </c>
    </row>
    <row r="450" spans="1:8" ht="12.75">
      <c r="A450">
        <v>25099</v>
      </c>
      <c r="B450" s="56" t="s">
        <v>18</v>
      </c>
      <c r="C450" s="57" t="s">
        <v>647</v>
      </c>
      <c r="D450" s="106">
        <v>38156720</v>
      </c>
      <c r="E450" s="106"/>
      <c r="F450" s="106">
        <f t="shared" si="14"/>
        <v>38156720</v>
      </c>
      <c r="G450" s="106">
        <v>24062000</v>
      </c>
      <c r="H450" s="106">
        <f t="shared" si="13"/>
        <v>62218720</v>
      </c>
    </row>
    <row r="451" spans="1:8" ht="12.75">
      <c r="A451">
        <v>25120</v>
      </c>
      <c r="B451" s="56" t="s">
        <v>18</v>
      </c>
      <c r="C451" s="57" t="s">
        <v>648</v>
      </c>
      <c r="D451" s="106">
        <v>34030364</v>
      </c>
      <c r="E451" s="106"/>
      <c r="F451" s="106">
        <f t="shared" si="14"/>
        <v>34030364</v>
      </c>
      <c r="G451" s="106">
        <v>15752000</v>
      </c>
      <c r="H451" s="106">
        <f t="shared" si="13"/>
        <v>49782364</v>
      </c>
    </row>
    <row r="452" spans="1:8" ht="12.75">
      <c r="A452">
        <v>25123</v>
      </c>
      <c r="B452" s="56" t="s">
        <v>18</v>
      </c>
      <c r="C452" s="57" t="s">
        <v>649</v>
      </c>
      <c r="D452" s="106">
        <v>35587500</v>
      </c>
      <c r="E452" s="106"/>
      <c r="F452" s="106">
        <f t="shared" si="14"/>
        <v>35587500</v>
      </c>
      <c r="G452" s="106">
        <v>23653000</v>
      </c>
      <c r="H452" s="106">
        <f t="shared" si="13"/>
        <v>59240500</v>
      </c>
    </row>
    <row r="453" spans="1:8" ht="12.75">
      <c r="A453">
        <v>25126</v>
      </c>
      <c r="B453" s="56" t="s">
        <v>18</v>
      </c>
      <c r="C453" s="57" t="s">
        <v>650</v>
      </c>
      <c r="D453" s="106">
        <v>191335980</v>
      </c>
      <c r="E453" s="106"/>
      <c r="F453" s="106">
        <f t="shared" si="14"/>
        <v>191335980</v>
      </c>
      <c r="G453" s="106">
        <v>112519000</v>
      </c>
      <c r="H453" s="106">
        <f t="shared" si="13"/>
        <v>303854980</v>
      </c>
    </row>
    <row r="454" spans="1:8" ht="12.75">
      <c r="A454">
        <v>25148</v>
      </c>
      <c r="B454" s="56" t="s">
        <v>18</v>
      </c>
      <c r="C454" s="57" t="s">
        <v>651</v>
      </c>
      <c r="D454" s="106">
        <v>125910140</v>
      </c>
      <c r="E454" s="106"/>
      <c r="F454" s="106">
        <f t="shared" si="14"/>
        <v>125910140</v>
      </c>
      <c r="G454" s="106">
        <v>39270000</v>
      </c>
      <c r="H454" s="106">
        <f t="shared" si="13"/>
        <v>165180140</v>
      </c>
    </row>
    <row r="455" spans="1:8" ht="12.75">
      <c r="A455">
        <v>25151</v>
      </c>
      <c r="B455" s="56" t="s">
        <v>18</v>
      </c>
      <c r="C455" s="57" t="s">
        <v>652</v>
      </c>
      <c r="D455" s="106">
        <v>82915284</v>
      </c>
      <c r="E455" s="106"/>
      <c r="F455" s="106">
        <f t="shared" si="14"/>
        <v>82915284</v>
      </c>
      <c r="G455" s="106">
        <v>52665000</v>
      </c>
      <c r="H455" s="106">
        <f t="shared" si="13"/>
        <v>135580284</v>
      </c>
    </row>
    <row r="456" spans="1:8" ht="12.75">
      <c r="A456">
        <v>25154</v>
      </c>
      <c r="B456" s="56" t="s">
        <v>18</v>
      </c>
      <c r="C456" s="57" t="s">
        <v>653</v>
      </c>
      <c r="D456" s="106">
        <v>44619648</v>
      </c>
      <c r="E456" s="106"/>
      <c r="F456" s="106">
        <f t="shared" si="14"/>
        <v>44619648</v>
      </c>
      <c r="G456" s="106">
        <v>20913000</v>
      </c>
      <c r="H456" s="106">
        <f t="shared" si="13"/>
        <v>65532648</v>
      </c>
    </row>
    <row r="457" spans="1:8" ht="12.75">
      <c r="A457">
        <v>25168</v>
      </c>
      <c r="B457" s="56" t="s">
        <v>18</v>
      </c>
      <c r="C457" s="57" t="s">
        <v>654</v>
      </c>
      <c r="D457" s="106">
        <v>25805764</v>
      </c>
      <c r="E457" s="106"/>
      <c r="F457" s="106">
        <f t="shared" si="14"/>
        <v>25805764</v>
      </c>
      <c r="G457" s="106">
        <v>12442000</v>
      </c>
      <c r="H457" s="106">
        <f t="shared" si="13"/>
        <v>38247764</v>
      </c>
    </row>
    <row r="458" spans="1:8" ht="12.75">
      <c r="A458">
        <v>25178</v>
      </c>
      <c r="B458" s="56" t="s">
        <v>18</v>
      </c>
      <c r="C458" s="57" t="s">
        <v>655</v>
      </c>
      <c r="D458" s="106">
        <v>46985152</v>
      </c>
      <c r="E458" s="106"/>
      <c r="F458" s="106">
        <f t="shared" si="14"/>
        <v>46985152</v>
      </c>
      <c r="G458" s="106">
        <v>29343000</v>
      </c>
      <c r="H458" s="106">
        <f aca="true" t="shared" si="15" ref="H458:H521">+F458+G458</f>
        <v>76328152</v>
      </c>
    </row>
    <row r="459" spans="1:8" ht="12.75">
      <c r="A459">
        <v>25181</v>
      </c>
      <c r="B459" s="56" t="s">
        <v>18</v>
      </c>
      <c r="C459" s="57" t="s">
        <v>656</v>
      </c>
      <c r="D459" s="106">
        <v>59247556</v>
      </c>
      <c r="E459" s="106"/>
      <c r="F459" s="106">
        <f t="shared" si="14"/>
        <v>59247556</v>
      </c>
      <c r="G459" s="106">
        <v>34078000</v>
      </c>
      <c r="H459" s="106">
        <f t="shared" si="15"/>
        <v>93325556</v>
      </c>
    </row>
    <row r="460" spans="1:8" ht="12.75">
      <c r="A460">
        <v>25183</v>
      </c>
      <c r="B460" s="56" t="s">
        <v>18</v>
      </c>
      <c r="C460" s="57" t="s">
        <v>657</v>
      </c>
      <c r="D460" s="106">
        <v>124896812</v>
      </c>
      <c r="E460" s="106"/>
      <c r="F460" s="106">
        <f t="shared" si="14"/>
        <v>124896812</v>
      </c>
      <c r="G460" s="106">
        <v>59149000</v>
      </c>
      <c r="H460" s="106">
        <f t="shared" si="15"/>
        <v>184045812</v>
      </c>
    </row>
    <row r="461" spans="1:8" ht="12.75">
      <c r="A461">
        <v>25200</v>
      </c>
      <c r="B461" s="56" t="s">
        <v>18</v>
      </c>
      <c r="C461" s="57" t="s">
        <v>658</v>
      </c>
      <c r="D461" s="106">
        <v>76062108</v>
      </c>
      <c r="E461" s="106"/>
      <c r="F461" s="106">
        <f t="shared" si="14"/>
        <v>76062108</v>
      </c>
      <c r="G461" s="106">
        <v>43647000</v>
      </c>
      <c r="H461" s="106">
        <f t="shared" si="15"/>
        <v>119709108</v>
      </c>
    </row>
    <row r="462" spans="1:8" ht="12.75">
      <c r="A462">
        <v>25214</v>
      </c>
      <c r="B462" s="56" t="s">
        <v>18</v>
      </c>
      <c r="C462" s="57" t="s">
        <v>659</v>
      </c>
      <c r="D462" s="106">
        <v>69024440</v>
      </c>
      <c r="E462" s="106"/>
      <c r="F462" s="106">
        <f t="shared" si="14"/>
        <v>69024440</v>
      </c>
      <c r="G462" s="106">
        <v>53206000</v>
      </c>
      <c r="H462" s="106">
        <f t="shared" si="15"/>
        <v>122230440</v>
      </c>
    </row>
    <row r="463" spans="1:8" ht="12.75">
      <c r="A463">
        <v>25224</v>
      </c>
      <c r="B463" s="56" t="s">
        <v>18</v>
      </c>
      <c r="C463" s="57" t="s">
        <v>660</v>
      </c>
      <c r="D463" s="106">
        <v>43776156</v>
      </c>
      <c r="E463" s="106"/>
      <c r="F463" s="106">
        <f t="shared" si="14"/>
        <v>43776156</v>
      </c>
      <c r="G463" s="106">
        <v>26811000</v>
      </c>
      <c r="H463" s="106">
        <f t="shared" si="15"/>
        <v>70587156</v>
      </c>
    </row>
    <row r="464" spans="1:8" ht="12.75">
      <c r="A464">
        <v>25245</v>
      </c>
      <c r="B464" s="56" t="s">
        <v>18</v>
      </c>
      <c r="C464" s="57" t="s">
        <v>661</v>
      </c>
      <c r="D464" s="106">
        <v>112590684</v>
      </c>
      <c r="E464" s="106"/>
      <c r="F464" s="106">
        <f t="shared" si="14"/>
        <v>112590684</v>
      </c>
      <c r="G464" s="106">
        <v>62425000</v>
      </c>
      <c r="H464" s="106">
        <f t="shared" si="15"/>
        <v>175015684</v>
      </c>
    </row>
    <row r="465" spans="1:8" ht="12.75">
      <c r="A465">
        <v>25258</v>
      </c>
      <c r="B465" s="56" t="s">
        <v>18</v>
      </c>
      <c r="C465" s="57" t="s">
        <v>368</v>
      </c>
      <c r="D465" s="106">
        <v>40946164</v>
      </c>
      <c r="E465" s="106"/>
      <c r="F465" s="106">
        <f t="shared" si="14"/>
        <v>40946164</v>
      </c>
      <c r="G465" s="106">
        <v>14144000</v>
      </c>
      <c r="H465" s="106">
        <f t="shared" si="15"/>
        <v>55090164</v>
      </c>
    </row>
    <row r="466" spans="1:8" ht="12.75">
      <c r="A466">
        <v>25260</v>
      </c>
      <c r="B466" s="56" t="s">
        <v>18</v>
      </c>
      <c r="C466" s="57" t="s">
        <v>662</v>
      </c>
      <c r="D466" s="106">
        <v>63934720</v>
      </c>
      <c r="E466" s="106"/>
      <c r="F466" s="106">
        <f t="shared" si="14"/>
        <v>63934720</v>
      </c>
      <c r="G466" s="106">
        <v>43127000</v>
      </c>
      <c r="H466" s="106">
        <f t="shared" si="15"/>
        <v>107061720</v>
      </c>
    </row>
    <row r="467" spans="1:8" ht="12.75">
      <c r="A467">
        <v>25279</v>
      </c>
      <c r="B467" s="56" t="s">
        <v>18</v>
      </c>
      <c r="C467" s="57" t="s">
        <v>663</v>
      </c>
      <c r="D467" s="106">
        <v>67672244</v>
      </c>
      <c r="E467" s="106"/>
      <c r="F467" s="106">
        <f t="shared" si="14"/>
        <v>67672244</v>
      </c>
      <c r="G467" s="106">
        <v>33667000</v>
      </c>
      <c r="H467" s="106">
        <f t="shared" si="15"/>
        <v>101339244</v>
      </c>
    </row>
    <row r="468" spans="1:8" ht="12.75">
      <c r="A468">
        <v>25281</v>
      </c>
      <c r="B468" s="56" t="s">
        <v>18</v>
      </c>
      <c r="C468" s="57" t="s">
        <v>664</v>
      </c>
      <c r="D468" s="106">
        <v>44075844</v>
      </c>
      <c r="E468" s="106"/>
      <c r="F468" s="106">
        <f t="shared" si="14"/>
        <v>44075844</v>
      </c>
      <c r="G468" s="106">
        <v>20589000</v>
      </c>
      <c r="H468" s="106">
        <f t="shared" si="15"/>
        <v>64664844</v>
      </c>
    </row>
    <row r="469" spans="1:8" ht="12.75">
      <c r="A469">
        <v>25286</v>
      </c>
      <c r="B469" s="56" t="s">
        <v>18</v>
      </c>
      <c r="C469" s="57" t="s">
        <v>665</v>
      </c>
      <c r="D469" s="106">
        <v>198319240</v>
      </c>
      <c r="E469" s="106"/>
      <c r="F469" s="106">
        <f t="shared" si="14"/>
        <v>198319240</v>
      </c>
      <c r="G469" s="106">
        <v>131307000</v>
      </c>
      <c r="H469" s="106">
        <f t="shared" si="15"/>
        <v>329626240</v>
      </c>
    </row>
    <row r="470" spans="1:8" ht="12.75">
      <c r="A470">
        <v>25288</v>
      </c>
      <c r="B470" s="56" t="s">
        <v>18</v>
      </c>
      <c r="C470" s="57" t="s">
        <v>666</v>
      </c>
      <c r="D470" s="106">
        <v>33558988</v>
      </c>
      <c r="E470" s="106"/>
      <c r="F470" s="106">
        <f t="shared" si="14"/>
        <v>33558988</v>
      </c>
      <c r="G470" s="106">
        <v>29100000</v>
      </c>
      <c r="H470" s="106">
        <f t="shared" si="15"/>
        <v>62658988</v>
      </c>
    </row>
    <row r="471" spans="1:8" ht="12.75">
      <c r="A471">
        <v>25293</v>
      </c>
      <c r="B471" s="56" t="s">
        <v>18</v>
      </c>
      <c r="C471" s="57" t="s">
        <v>667</v>
      </c>
      <c r="D471" s="106">
        <v>38347000</v>
      </c>
      <c r="E471" s="106"/>
      <c r="F471" s="106">
        <f t="shared" si="14"/>
        <v>38347000</v>
      </c>
      <c r="G471" s="106">
        <v>18486000</v>
      </c>
      <c r="H471" s="106">
        <f t="shared" si="15"/>
        <v>56833000</v>
      </c>
    </row>
    <row r="472" spans="1:8" ht="12.75">
      <c r="A472">
        <v>25295</v>
      </c>
      <c r="B472" s="56" t="s">
        <v>18</v>
      </c>
      <c r="C472" s="57" t="s">
        <v>668</v>
      </c>
      <c r="D472" s="106">
        <v>47767956</v>
      </c>
      <c r="E472" s="106"/>
      <c r="F472" s="106">
        <f t="shared" si="14"/>
        <v>47767956</v>
      </c>
      <c r="G472" s="106">
        <v>24308000</v>
      </c>
      <c r="H472" s="106">
        <f t="shared" si="15"/>
        <v>72075956</v>
      </c>
    </row>
    <row r="473" spans="1:8" ht="12.75">
      <c r="A473">
        <v>25297</v>
      </c>
      <c r="B473" s="56" t="s">
        <v>18</v>
      </c>
      <c r="C473" s="57" t="s">
        <v>669</v>
      </c>
      <c r="D473" s="106">
        <v>67788184</v>
      </c>
      <c r="E473" s="106"/>
      <c r="F473" s="106">
        <f t="shared" si="14"/>
        <v>67788184</v>
      </c>
      <c r="G473" s="106">
        <v>36304000</v>
      </c>
      <c r="H473" s="106">
        <f t="shared" si="15"/>
        <v>104092184</v>
      </c>
    </row>
    <row r="474" spans="1:8" ht="12.75">
      <c r="A474">
        <v>25299</v>
      </c>
      <c r="B474" s="56" t="s">
        <v>18</v>
      </c>
      <c r="C474" s="57" t="s">
        <v>670</v>
      </c>
      <c r="D474" s="106">
        <v>20732428</v>
      </c>
      <c r="E474" s="106"/>
      <c r="F474" s="106">
        <f t="shared" si="14"/>
        <v>20732428</v>
      </c>
      <c r="G474" s="106">
        <v>10967000</v>
      </c>
      <c r="H474" s="106">
        <f t="shared" si="15"/>
        <v>31699428</v>
      </c>
    </row>
    <row r="475" spans="1:8" ht="12.75">
      <c r="A475">
        <v>25312</v>
      </c>
      <c r="B475" s="56" t="s">
        <v>18</v>
      </c>
      <c r="C475" s="57" t="s">
        <v>266</v>
      </c>
      <c r="D475" s="106">
        <v>33227360</v>
      </c>
      <c r="E475" s="106"/>
      <c r="F475" s="106">
        <f t="shared" si="14"/>
        <v>33227360</v>
      </c>
      <c r="G475" s="106">
        <v>23283000</v>
      </c>
      <c r="H475" s="106">
        <f t="shared" si="15"/>
        <v>56510360</v>
      </c>
    </row>
    <row r="476" spans="1:8" ht="12.75">
      <c r="A476">
        <v>25317</v>
      </c>
      <c r="B476" s="56" t="s">
        <v>18</v>
      </c>
      <c r="C476" s="57" t="s">
        <v>671</v>
      </c>
      <c r="D476" s="106">
        <v>72892128</v>
      </c>
      <c r="E476" s="106"/>
      <c r="F476" s="106">
        <f t="shared" si="14"/>
        <v>72892128</v>
      </c>
      <c r="G476" s="106">
        <v>46350000</v>
      </c>
      <c r="H476" s="106">
        <f t="shared" si="15"/>
        <v>119242128</v>
      </c>
    </row>
    <row r="477" spans="1:8" ht="12.75">
      <c r="A477">
        <v>25320</v>
      </c>
      <c r="B477" s="56" t="s">
        <v>18</v>
      </c>
      <c r="C477" s="57" t="s">
        <v>672</v>
      </c>
      <c r="D477" s="106">
        <v>124960044</v>
      </c>
      <c r="E477" s="106"/>
      <c r="F477" s="106">
        <f t="shared" si="14"/>
        <v>124960044</v>
      </c>
      <c r="G477" s="106">
        <v>74176000</v>
      </c>
      <c r="H477" s="106">
        <f t="shared" si="15"/>
        <v>199136044</v>
      </c>
    </row>
    <row r="478" spans="1:8" ht="12.75">
      <c r="A478">
        <v>25322</v>
      </c>
      <c r="B478" s="56" t="s">
        <v>18</v>
      </c>
      <c r="C478" s="57" t="s">
        <v>673</v>
      </c>
      <c r="D478" s="106">
        <v>81533056</v>
      </c>
      <c r="E478" s="106"/>
      <c r="F478" s="106">
        <f t="shared" si="14"/>
        <v>81533056</v>
      </c>
      <c r="G478" s="106">
        <v>34044000</v>
      </c>
      <c r="H478" s="106">
        <f t="shared" si="15"/>
        <v>115577056</v>
      </c>
    </row>
    <row r="479" spans="1:8" ht="12.75">
      <c r="A479">
        <v>25324</v>
      </c>
      <c r="B479" s="56" t="s">
        <v>18</v>
      </c>
      <c r="C479" s="57" t="s">
        <v>674</v>
      </c>
      <c r="D479" s="106">
        <v>19214940</v>
      </c>
      <c r="E479" s="106"/>
      <c r="F479" s="106">
        <f t="shared" si="14"/>
        <v>19214940</v>
      </c>
      <c r="G479" s="106">
        <v>10804000</v>
      </c>
      <c r="H479" s="106">
        <f t="shared" si="15"/>
        <v>30018940</v>
      </c>
    </row>
    <row r="480" spans="1:8" ht="12.75">
      <c r="A480">
        <v>25326</v>
      </c>
      <c r="B480" s="56" t="s">
        <v>18</v>
      </c>
      <c r="C480" s="57" t="s">
        <v>675</v>
      </c>
      <c r="D480" s="106">
        <v>27650600</v>
      </c>
      <c r="E480" s="106"/>
      <c r="F480" s="106">
        <f t="shared" si="14"/>
        <v>27650600</v>
      </c>
      <c r="G480" s="106">
        <v>15907000</v>
      </c>
      <c r="H480" s="106">
        <f t="shared" si="15"/>
        <v>43557600</v>
      </c>
    </row>
    <row r="481" spans="1:8" ht="12.75">
      <c r="A481">
        <v>25328</v>
      </c>
      <c r="B481" s="56" t="s">
        <v>18</v>
      </c>
      <c r="C481" s="57" t="s">
        <v>676</v>
      </c>
      <c r="D481" s="106">
        <v>25333956</v>
      </c>
      <c r="E481" s="106"/>
      <c r="F481" s="106">
        <f t="shared" si="14"/>
        <v>25333956</v>
      </c>
      <c r="G481" s="106">
        <v>16202000</v>
      </c>
      <c r="H481" s="106">
        <f t="shared" si="15"/>
        <v>41535956</v>
      </c>
    </row>
    <row r="482" spans="1:8" ht="12.75">
      <c r="A482">
        <v>25335</v>
      </c>
      <c r="B482" s="56" t="s">
        <v>18</v>
      </c>
      <c r="C482" s="57" t="s">
        <v>677</v>
      </c>
      <c r="D482" s="106">
        <v>33193416</v>
      </c>
      <c r="E482" s="106"/>
      <c r="F482" s="106">
        <f t="shared" si="14"/>
        <v>33193416</v>
      </c>
      <c r="G482" s="106">
        <v>18792000</v>
      </c>
      <c r="H482" s="106">
        <f t="shared" si="15"/>
        <v>51985416</v>
      </c>
    </row>
    <row r="483" spans="1:8" ht="12.75">
      <c r="A483">
        <v>25339</v>
      </c>
      <c r="B483" s="56" t="s">
        <v>18</v>
      </c>
      <c r="C483" s="57" t="s">
        <v>678</v>
      </c>
      <c r="D483" s="106">
        <v>33392320</v>
      </c>
      <c r="E483" s="106"/>
      <c r="F483" s="106">
        <f t="shared" si="14"/>
        <v>33392320</v>
      </c>
      <c r="G483" s="106">
        <v>12815000</v>
      </c>
      <c r="H483" s="106">
        <f t="shared" si="15"/>
        <v>46207320</v>
      </c>
    </row>
    <row r="484" spans="1:8" ht="12.75">
      <c r="A484">
        <v>25368</v>
      </c>
      <c r="B484" s="56" t="s">
        <v>18</v>
      </c>
      <c r="C484" s="57" t="s">
        <v>679</v>
      </c>
      <c r="D484" s="106">
        <v>21787156</v>
      </c>
      <c r="E484" s="106"/>
      <c r="F484" s="106">
        <f t="shared" si="14"/>
        <v>21787156</v>
      </c>
      <c r="G484" s="106">
        <v>6300000</v>
      </c>
      <c r="H484" s="106">
        <f t="shared" si="15"/>
        <v>28087156</v>
      </c>
    </row>
    <row r="485" spans="1:8" ht="12.75">
      <c r="A485">
        <v>25372</v>
      </c>
      <c r="B485" s="56" t="s">
        <v>18</v>
      </c>
      <c r="C485" s="57" t="s">
        <v>680</v>
      </c>
      <c r="D485" s="106">
        <v>43699296</v>
      </c>
      <c r="E485" s="106"/>
      <c r="F485" s="106">
        <f t="shared" si="14"/>
        <v>43699296</v>
      </c>
      <c r="G485" s="106">
        <v>23138000</v>
      </c>
      <c r="H485" s="106">
        <f t="shared" si="15"/>
        <v>66837296</v>
      </c>
    </row>
    <row r="486" spans="1:8" ht="12.75">
      <c r="A486">
        <v>25377</v>
      </c>
      <c r="B486" s="56" t="s">
        <v>18</v>
      </c>
      <c r="C486" s="57" t="s">
        <v>681</v>
      </c>
      <c r="D486" s="106">
        <v>81727976</v>
      </c>
      <c r="E486" s="106"/>
      <c r="F486" s="106">
        <f t="shared" si="14"/>
        <v>81727976</v>
      </c>
      <c r="G486" s="106">
        <v>42325000</v>
      </c>
      <c r="H486" s="106">
        <f t="shared" si="15"/>
        <v>124052976</v>
      </c>
    </row>
    <row r="487" spans="1:8" ht="12.75">
      <c r="A487">
        <v>25386</v>
      </c>
      <c r="B487" s="56" t="s">
        <v>18</v>
      </c>
      <c r="C487" s="57" t="s">
        <v>682</v>
      </c>
      <c r="D487" s="106">
        <v>123051076</v>
      </c>
      <c r="E487" s="106"/>
      <c r="F487" s="106">
        <f t="shared" si="14"/>
        <v>123051076</v>
      </c>
      <c r="G487" s="106">
        <v>71438000</v>
      </c>
      <c r="H487" s="106">
        <f t="shared" si="15"/>
        <v>194489076</v>
      </c>
    </row>
    <row r="488" spans="1:8" ht="12.75">
      <c r="A488">
        <v>25394</v>
      </c>
      <c r="B488" s="56" t="s">
        <v>18</v>
      </c>
      <c r="C488" s="57" t="s">
        <v>683</v>
      </c>
      <c r="D488" s="106">
        <v>72371652</v>
      </c>
      <c r="E488" s="106"/>
      <c r="F488" s="106">
        <f aca="true" t="shared" si="16" ref="F488:F551">+D488+E488</f>
        <v>72371652</v>
      </c>
      <c r="G488" s="106">
        <v>30480000</v>
      </c>
      <c r="H488" s="106">
        <f t="shared" si="15"/>
        <v>102851652</v>
      </c>
    </row>
    <row r="489" spans="1:8" ht="12.75">
      <c r="A489">
        <v>25398</v>
      </c>
      <c r="B489" s="56" t="s">
        <v>18</v>
      </c>
      <c r="C489" s="57" t="s">
        <v>684</v>
      </c>
      <c r="D489" s="106">
        <v>61605768</v>
      </c>
      <c r="E489" s="106"/>
      <c r="F489" s="106">
        <f t="shared" si="16"/>
        <v>61605768</v>
      </c>
      <c r="G489" s="106">
        <v>15949000</v>
      </c>
      <c r="H489" s="106">
        <f t="shared" si="15"/>
        <v>77554768</v>
      </c>
    </row>
    <row r="490" spans="1:8" ht="12.75">
      <c r="A490">
        <v>25402</v>
      </c>
      <c r="B490" s="56" t="s">
        <v>18</v>
      </c>
      <c r="C490" s="57" t="s">
        <v>570</v>
      </c>
      <c r="D490" s="106">
        <v>77434128</v>
      </c>
      <c r="E490" s="106"/>
      <c r="F490" s="106">
        <f t="shared" si="16"/>
        <v>77434128</v>
      </c>
      <c r="G490" s="106">
        <v>46618000</v>
      </c>
      <c r="H490" s="106">
        <f t="shared" si="15"/>
        <v>124052128</v>
      </c>
    </row>
    <row r="491" spans="1:8" ht="12.75">
      <c r="A491">
        <v>25407</v>
      </c>
      <c r="B491" s="56" t="s">
        <v>18</v>
      </c>
      <c r="C491" s="57" t="s">
        <v>685</v>
      </c>
      <c r="D491" s="106">
        <v>52850028</v>
      </c>
      <c r="E491" s="106"/>
      <c r="F491" s="106">
        <f t="shared" si="16"/>
        <v>52850028</v>
      </c>
      <c r="G491" s="106">
        <v>24665000</v>
      </c>
      <c r="H491" s="106">
        <f t="shared" si="15"/>
        <v>77515028</v>
      </c>
    </row>
    <row r="492" spans="1:8" ht="12.75">
      <c r="A492">
        <v>25426</v>
      </c>
      <c r="B492" s="56" t="s">
        <v>18</v>
      </c>
      <c r="C492" s="57" t="s">
        <v>686</v>
      </c>
      <c r="D492" s="106">
        <v>49870712</v>
      </c>
      <c r="E492" s="106"/>
      <c r="F492" s="106">
        <f t="shared" si="16"/>
        <v>49870712</v>
      </c>
      <c r="G492" s="106">
        <v>23466000</v>
      </c>
      <c r="H492" s="106">
        <f t="shared" si="15"/>
        <v>73336712</v>
      </c>
    </row>
    <row r="493" spans="1:8" ht="12.75">
      <c r="A493">
        <v>25430</v>
      </c>
      <c r="B493" s="56" t="s">
        <v>18</v>
      </c>
      <c r="C493" s="57" t="s">
        <v>687</v>
      </c>
      <c r="D493" s="106">
        <v>225517208</v>
      </c>
      <c r="E493" s="106"/>
      <c r="F493" s="106">
        <f t="shared" si="16"/>
        <v>225517208</v>
      </c>
      <c r="G493" s="106">
        <v>139280000</v>
      </c>
      <c r="H493" s="106">
        <f t="shared" si="15"/>
        <v>364797208</v>
      </c>
    </row>
    <row r="494" spans="1:8" ht="12.75">
      <c r="A494">
        <v>25436</v>
      </c>
      <c r="B494" s="56" t="s">
        <v>18</v>
      </c>
      <c r="C494" s="57" t="s">
        <v>688</v>
      </c>
      <c r="D494" s="106">
        <v>29108808</v>
      </c>
      <c r="E494" s="106"/>
      <c r="F494" s="106">
        <f t="shared" si="16"/>
        <v>29108808</v>
      </c>
      <c r="G494" s="106">
        <v>13735000</v>
      </c>
      <c r="H494" s="106">
        <f t="shared" si="15"/>
        <v>42843808</v>
      </c>
    </row>
    <row r="495" spans="1:8" ht="12.75">
      <c r="A495">
        <v>25438</v>
      </c>
      <c r="B495" s="56" t="s">
        <v>18</v>
      </c>
      <c r="C495" s="57" t="s">
        <v>689</v>
      </c>
      <c r="D495" s="106">
        <v>74488760</v>
      </c>
      <c r="E495" s="106"/>
      <c r="F495" s="106">
        <f t="shared" si="16"/>
        <v>74488760</v>
      </c>
      <c r="G495" s="106">
        <v>22884000</v>
      </c>
      <c r="H495" s="106">
        <f t="shared" si="15"/>
        <v>97372760</v>
      </c>
    </row>
    <row r="496" spans="1:8" ht="12.75">
      <c r="A496">
        <v>25483</v>
      </c>
      <c r="B496" s="56" t="s">
        <v>18</v>
      </c>
      <c r="C496" s="57" t="s">
        <v>28</v>
      </c>
      <c r="D496" s="106">
        <v>13706876</v>
      </c>
      <c r="E496" s="106"/>
      <c r="F496" s="106">
        <f t="shared" si="16"/>
        <v>13706876</v>
      </c>
      <c r="G496" s="106">
        <v>7731000</v>
      </c>
      <c r="H496" s="106">
        <f t="shared" si="15"/>
        <v>21437876</v>
      </c>
    </row>
    <row r="497" spans="1:8" ht="12.75">
      <c r="A497">
        <v>25486</v>
      </c>
      <c r="B497" s="56" t="s">
        <v>18</v>
      </c>
      <c r="C497" s="57" t="s">
        <v>690</v>
      </c>
      <c r="D497" s="106">
        <v>60038224</v>
      </c>
      <c r="E497" s="106"/>
      <c r="F497" s="106">
        <f t="shared" si="16"/>
        <v>60038224</v>
      </c>
      <c r="G497" s="106">
        <v>37063000</v>
      </c>
      <c r="H497" s="106">
        <f t="shared" si="15"/>
        <v>97101224</v>
      </c>
    </row>
    <row r="498" spans="1:8" ht="12.75">
      <c r="A498">
        <v>25488</v>
      </c>
      <c r="B498" s="56" t="s">
        <v>18</v>
      </c>
      <c r="C498" s="57" t="s">
        <v>691</v>
      </c>
      <c r="D498" s="106">
        <v>33107644</v>
      </c>
      <c r="E498" s="106"/>
      <c r="F498" s="106">
        <f t="shared" si="16"/>
        <v>33107644</v>
      </c>
      <c r="G498" s="106">
        <v>21649000</v>
      </c>
      <c r="H498" s="106">
        <f t="shared" si="15"/>
        <v>54756644</v>
      </c>
    </row>
    <row r="499" spans="1:8" ht="12.75">
      <c r="A499">
        <v>25489</v>
      </c>
      <c r="B499" s="56" t="s">
        <v>18</v>
      </c>
      <c r="C499" s="57" t="s">
        <v>692</v>
      </c>
      <c r="D499" s="106">
        <v>19947764</v>
      </c>
      <c r="E499" s="106"/>
      <c r="F499" s="106">
        <f t="shared" si="16"/>
        <v>19947764</v>
      </c>
      <c r="G499" s="106">
        <v>12858000</v>
      </c>
      <c r="H499" s="106">
        <f t="shared" si="15"/>
        <v>32805764</v>
      </c>
    </row>
    <row r="500" spans="1:8" ht="12.75">
      <c r="A500">
        <v>25491</v>
      </c>
      <c r="B500" s="56" t="s">
        <v>18</v>
      </c>
      <c r="C500" s="57" t="s">
        <v>693</v>
      </c>
      <c r="D500" s="106">
        <v>39412132</v>
      </c>
      <c r="E500" s="106"/>
      <c r="F500" s="106">
        <f t="shared" si="16"/>
        <v>39412132</v>
      </c>
      <c r="G500" s="106">
        <v>22760000</v>
      </c>
      <c r="H500" s="106">
        <f t="shared" si="15"/>
        <v>62172132</v>
      </c>
    </row>
    <row r="501" spans="1:8" ht="12.75">
      <c r="A501">
        <v>25506</v>
      </c>
      <c r="B501" s="56" t="s">
        <v>18</v>
      </c>
      <c r="C501" s="57" t="s">
        <v>694</v>
      </c>
      <c r="D501" s="106">
        <v>27551360</v>
      </c>
      <c r="E501" s="106"/>
      <c r="F501" s="106">
        <f t="shared" si="16"/>
        <v>27551360</v>
      </c>
      <c r="G501" s="106">
        <v>14849000</v>
      </c>
      <c r="H501" s="106">
        <f t="shared" si="15"/>
        <v>42400360</v>
      </c>
    </row>
    <row r="502" spans="1:8" ht="12.75">
      <c r="A502">
        <v>25513</v>
      </c>
      <c r="B502" s="56" t="s">
        <v>18</v>
      </c>
      <c r="C502" s="57" t="s">
        <v>695</v>
      </c>
      <c r="D502" s="106">
        <v>137839292</v>
      </c>
      <c r="E502" s="106"/>
      <c r="F502" s="106">
        <f t="shared" si="16"/>
        <v>137839292</v>
      </c>
      <c r="G502" s="106">
        <v>82169000</v>
      </c>
      <c r="H502" s="106">
        <f t="shared" si="15"/>
        <v>220008292</v>
      </c>
    </row>
    <row r="503" spans="1:8" ht="12.75">
      <c r="A503">
        <v>25518</v>
      </c>
      <c r="B503" s="56" t="s">
        <v>18</v>
      </c>
      <c r="C503" s="57" t="s">
        <v>696</v>
      </c>
      <c r="D503" s="106">
        <v>61148828</v>
      </c>
      <c r="E503" s="106"/>
      <c r="F503" s="106">
        <f t="shared" si="16"/>
        <v>61148828</v>
      </c>
      <c r="G503" s="106">
        <v>19074000</v>
      </c>
      <c r="H503" s="106">
        <f t="shared" si="15"/>
        <v>80222828</v>
      </c>
    </row>
    <row r="504" spans="1:8" ht="12.75">
      <c r="A504">
        <v>25524</v>
      </c>
      <c r="B504" s="56" t="s">
        <v>18</v>
      </c>
      <c r="C504" s="57" t="s">
        <v>697</v>
      </c>
      <c r="D504" s="106">
        <v>28165360</v>
      </c>
      <c r="E504" s="106"/>
      <c r="F504" s="106">
        <f t="shared" si="16"/>
        <v>28165360</v>
      </c>
      <c r="G504" s="106">
        <v>12077000</v>
      </c>
      <c r="H504" s="106">
        <f t="shared" si="15"/>
        <v>40242360</v>
      </c>
    </row>
    <row r="505" spans="1:8" ht="12.75">
      <c r="A505">
        <v>25530</v>
      </c>
      <c r="B505" s="56" t="s">
        <v>18</v>
      </c>
      <c r="C505" s="57" t="s">
        <v>698</v>
      </c>
      <c r="D505" s="106">
        <v>64256952</v>
      </c>
      <c r="E505" s="106"/>
      <c r="F505" s="106">
        <f t="shared" si="16"/>
        <v>64256952</v>
      </c>
      <c r="G505" s="106">
        <v>20790000</v>
      </c>
      <c r="H505" s="106">
        <f t="shared" si="15"/>
        <v>85046952</v>
      </c>
    </row>
    <row r="506" spans="1:8" ht="12.75">
      <c r="A506">
        <v>25535</v>
      </c>
      <c r="B506" s="56" t="s">
        <v>18</v>
      </c>
      <c r="C506" s="57" t="s">
        <v>699</v>
      </c>
      <c r="D506" s="106">
        <v>74513480</v>
      </c>
      <c r="E506" s="106"/>
      <c r="F506" s="106">
        <f t="shared" si="16"/>
        <v>74513480</v>
      </c>
      <c r="G506" s="106">
        <v>48169000</v>
      </c>
      <c r="H506" s="106">
        <f t="shared" si="15"/>
        <v>122682480</v>
      </c>
    </row>
    <row r="507" spans="1:8" ht="12.75">
      <c r="A507">
        <v>25572</v>
      </c>
      <c r="B507" s="56" t="s">
        <v>18</v>
      </c>
      <c r="C507" s="57" t="s">
        <v>700</v>
      </c>
      <c r="D507" s="106">
        <v>79893592</v>
      </c>
      <c r="E507" s="106"/>
      <c r="F507" s="106">
        <f t="shared" si="16"/>
        <v>79893592</v>
      </c>
      <c r="G507" s="106">
        <v>40720000</v>
      </c>
      <c r="H507" s="106">
        <f t="shared" si="15"/>
        <v>120613592</v>
      </c>
    </row>
    <row r="508" spans="1:8" ht="12.75">
      <c r="A508">
        <v>25580</v>
      </c>
      <c r="B508" s="56" t="s">
        <v>18</v>
      </c>
      <c r="C508" s="57" t="s">
        <v>701</v>
      </c>
      <c r="D508" s="106">
        <v>26455144</v>
      </c>
      <c r="E508" s="106"/>
      <c r="F508" s="106">
        <f t="shared" si="16"/>
        <v>26455144</v>
      </c>
      <c r="G508" s="106">
        <v>9209000</v>
      </c>
      <c r="H508" s="106">
        <f t="shared" si="15"/>
        <v>35664144</v>
      </c>
    </row>
    <row r="509" spans="1:8" ht="12.75">
      <c r="A509">
        <v>25592</v>
      </c>
      <c r="B509" s="56" t="s">
        <v>18</v>
      </c>
      <c r="C509" s="57" t="s">
        <v>702</v>
      </c>
      <c r="D509" s="106">
        <v>28790988</v>
      </c>
      <c r="E509" s="106"/>
      <c r="F509" s="106">
        <f t="shared" si="16"/>
        <v>28790988</v>
      </c>
      <c r="G509" s="106">
        <v>17660000</v>
      </c>
      <c r="H509" s="106">
        <f t="shared" si="15"/>
        <v>46450988</v>
      </c>
    </row>
    <row r="510" spans="1:8" ht="12.75">
      <c r="A510">
        <v>25594</v>
      </c>
      <c r="B510" s="56" t="s">
        <v>18</v>
      </c>
      <c r="C510" s="57" t="s">
        <v>703</v>
      </c>
      <c r="D510" s="106">
        <v>54259196</v>
      </c>
      <c r="E510" s="106"/>
      <c r="F510" s="106">
        <f t="shared" si="16"/>
        <v>54259196</v>
      </c>
      <c r="G510" s="106">
        <v>26301000</v>
      </c>
      <c r="H510" s="106">
        <f t="shared" si="15"/>
        <v>80560196</v>
      </c>
    </row>
    <row r="511" spans="1:8" ht="12.75">
      <c r="A511">
        <v>25596</v>
      </c>
      <c r="B511" s="56" t="s">
        <v>18</v>
      </c>
      <c r="C511" s="57" t="s">
        <v>704</v>
      </c>
      <c r="D511" s="106">
        <v>53991328</v>
      </c>
      <c r="E511" s="106"/>
      <c r="F511" s="106">
        <f t="shared" si="16"/>
        <v>53991328</v>
      </c>
      <c r="G511" s="106">
        <v>26077000</v>
      </c>
      <c r="H511" s="106">
        <f t="shared" si="15"/>
        <v>80068328</v>
      </c>
    </row>
    <row r="512" spans="1:8" ht="12.75">
      <c r="A512">
        <v>25599</v>
      </c>
      <c r="B512" s="56" t="s">
        <v>18</v>
      </c>
      <c r="C512" s="57" t="s">
        <v>705</v>
      </c>
      <c r="D512" s="106">
        <v>43701608</v>
      </c>
      <c r="E512" s="106"/>
      <c r="F512" s="106">
        <f t="shared" si="16"/>
        <v>43701608</v>
      </c>
      <c r="G512" s="106">
        <v>23150000</v>
      </c>
      <c r="H512" s="106">
        <f t="shared" si="15"/>
        <v>66851608</v>
      </c>
    </row>
    <row r="513" spans="1:8" ht="12.75">
      <c r="A513">
        <v>25612</v>
      </c>
      <c r="B513" s="56" t="s">
        <v>18</v>
      </c>
      <c r="C513" s="57" t="s">
        <v>706</v>
      </c>
      <c r="D513" s="106">
        <v>45757604</v>
      </c>
      <c r="E513" s="106"/>
      <c r="F513" s="106">
        <f t="shared" si="16"/>
        <v>45757604</v>
      </c>
      <c r="G513" s="106">
        <v>24868000</v>
      </c>
      <c r="H513" s="106">
        <f t="shared" si="15"/>
        <v>70625604</v>
      </c>
    </row>
    <row r="514" spans="1:8" ht="12.75">
      <c r="A514">
        <v>25645</v>
      </c>
      <c r="B514" s="56" t="s">
        <v>18</v>
      </c>
      <c r="C514" s="57" t="s">
        <v>707</v>
      </c>
      <c r="D514" s="106">
        <v>58960520</v>
      </c>
      <c r="E514" s="106"/>
      <c r="F514" s="106">
        <f t="shared" si="16"/>
        <v>58960520</v>
      </c>
      <c r="G514" s="106">
        <v>37300000</v>
      </c>
      <c r="H514" s="106">
        <f t="shared" si="15"/>
        <v>96260520</v>
      </c>
    </row>
    <row r="515" spans="1:8" ht="12.75">
      <c r="A515">
        <v>25649</v>
      </c>
      <c r="B515" s="56" t="s">
        <v>18</v>
      </c>
      <c r="C515" s="57" t="s">
        <v>708</v>
      </c>
      <c r="D515" s="106">
        <v>57280524</v>
      </c>
      <c r="E515" s="106"/>
      <c r="F515" s="106">
        <f t="shared" si="16"/>
        <v>57280524</v>
      </c>
      <c r="G515" s="106">
        <v>41735000</v>
      </c>
      <c r="H515" s="106">
        <f t="shared" si="15"/>
        <v>99015524</v>
      </c>
    </row>
    <row r="516" spans="1:8" ht="12.75">
      <c r="A516">
        <v>25653</v>
      </c>
      <c r="B516" s="56" t="s">
        <v>18</v>
      </c>
      <c r="C516" s="57" t="s">
        <v>709</v>
      </c>
      <c r="D516" s="106">
        <v>41351792</v>
      </c>
      <c r="E516" s="106"/>
      <c r="F516" s="106">
        <f t="shared" si="16"/>
        <v>41351792</v>
      </c>
      <c r="G516" s="106">
        <v>17904000</v>
      </c>
      <c r="H516" s="106">
        <f t="shared" si="15"/>
        <v>59255792</v>
      </c>
    </row>
    <row r="517" spans="1:8" ht="12.75">
      <c r="A517">
        <v>25658</v>
      </c>
      <c r="B517" s="56" t="s">
        <v>18</v>
      </c>
      <c r="C517" s="57" t="s">
        <v>301</v>
      </c>
      <c r="D517" s="106">
        <v>38978976</v>
      </c>
      <c r="E517" s="106"/>
      <c r="F517" s="106">
        <f t="shared" si="16"/>
        <v>38978976</v>
      </c>
      <c r="G517" s="106">
        <v>25681000</v>
      </c>
      <c r="H517" s="106">
        <f t="shared" si="15"/>
        <v>64659976</v>
      </c>
    </row>
    <row r="518" spans="1:8" ht="12.75">
      <c r="A518">
        <v>25662</v>
      </c>
      <c r="B518" s="56" t="s">
        <v>18</v>
      </c>
      <c r="C518" s="57" t="s">
        <v>710</v>
      </c>
      <c r="D518" s="106">
        <v>58921720</v>
      </c>
      <c r="E518" s="106"/>
      <c r="F518" s="106">
        <f t="shared" si="16"/>
        <v>58921720</v>
      </c>
      <c r="G518" s="106">
        <v>30596000</v>
      </c>
      <c r="H518" s="106">
        <f t="shared" si="15"/>
        <v>89517720</v>
      </c>
    </row>
    <row r="519" spans="1:8" ht="12.75">
      <c r="A519">
        <v>25718</v>
      </c>
      <c r="B519" s="56" t="s">
        <v>18</v>
      </c>
      <c r="C519" s="57" t="s">
        <v>711</v>
      </c>
      <c r="D519" s="106">
        <v>66235952</v>
      </c>
      <c r="E519" s="106"/>
      <c r="F519" s="106">
        <f t="shared" si="16"/>
        <v>66235952</v>
      </c>
      <c r="G519" s="106">
        <v>31752000</v>
      </c>
      <c r="H519" s="106">
        <f t="shared" si="15"/>
        <v>97987952</v>
      </c>
    </row>
    <row r="520" spans="1:8" ht="12.75">
      <c r="A520">
        <v>25736</v>
      </c>
      <c r="B520" s="56" t="s">
        <v>18</v>
      </c>
      <c r="C520" s="57" t="s">
        <v>712</v>
      </c>
      <c r="D520" s="106">
        <v>48025880</v>
      </c>
      <c r="E520" s="106"/>
      <c r="F520" s="106">
        <f t="shared" si="16"/>
        <v>48025880</v>
      </c>
      <c r="G520" s="106">
        <v>23150000</v>
      </c>
      <c r="H520" s="106">
        <f t="shared" si="15"/>
        <v>71175880</v>
      </c>
    </row>
    <row r="521" spans="1:8" ht="12.75">
      <c r="A521">
        <v>25740</v>
      </c>
      <c r="B521" s="56" t="s">
        <v>18</v>
      </c>
      <c r="C521" s="57" t="s">
        <v>713</v>
      </c>
      <c r="D521" s="106">
        <v>128059708</v>
      </c>
      <c r="E521" s="106"/>
      <c r="F521" s="106">
        <f t="shared" si="16"/>
        <v>128059708</v>
      </c>
      <c r="G521" s="106">
        <v>83757000</v>
      </c>
      <c r="H521" s="106">
        <f t="shared" si="15"/>
        <v>211816708</v>
      </c>
    </row>
    <row r="522" spans="1:8" ht="12.75">
      <c r="A522">
        <v>25743</v>
      </c>
      <c r="B522" s="56" t="s">
        <v>18</v>
      </c>
      <c r="C522" s="57" t="s">
        <v>714</v>
      </c>
      <c r="D522" s="106">
        <v>105321664</v>
      </c>
      <c r="E522" s="106"/>
      <c r="F522" s="106">
        <f t="shared" si="16"/>
        <v>105321664</v>
      </c>
      <c r="G522" s="106">
        <v>54681000</v>
      </c>
      <c r="H522" s="106">
        <f aca="true" t="shared" si="17" ref="H522:H585">+F522+G522</f>
        <v>160002664</v>
      </c>
    </row>
    <row r="523" spans="1:8" ht="12.75">
      <c r="A523">
        <v>25745</v>
      </c>
      <c r="B523" s="56" t="s">
        <v>18</v>
      </c>
      <c r="C523" s="57" t="s">
        <v>715</v>
      </c>
      <c r="D523" s="106">
        <v>60788528</v>
      </c>
      <c r="E523" s="106"/>
      <c r="F523" s="106">
        <f t="shared" si="16"/>
        <v>60788528</v>
      </c>
      <c r="G523" s="106">
        <v>43200000</v>
      </c>
      <c r="H523" s="106">
        <f t="shared" si="17"/>
        <v>103988528</v>
      </c>
    </row>
    <row r="524" spans="1:8" ht="12.75">
      <c r="A524">
        <v>25758</v>
      </c>
      <c r="B524" s="56" t="s">
        <v>18</v>
      </c>
      <c r="C524" s="57" t="s">
        <v>716</v>
      </c>
      <c r="D524" s="106">
        <v>87746012</v>
      </c>
      <c r="E524" s="106"/>
      <c r="F524" s="106">
        <f t="shared" si="16"/>
        <v>87746012</v>
      </c>
      <c r="G524" s="106">
        <v>37688000</v>
      </c>
      <c r="H524" s="106">
        <f t="shared" si="17"/>
        <v>125434012</v>
      </c>
    </row>
    <row r="525" spans="1:8" ht="12.75">
      <c r="A525">
        <v>25769</v>
      </c>
      <c r="B525" s="56" t="s">
        <v>18</v>
      </c>
      <c r="C525" s="57" t="s">
        <v>717</v>
      </c>
      <c r="D525" s="106">
        <v>59651712</v>
      </c>
      <c r="E525" s="106"/>
      <c r="F525" s="106">
        <f t="shared" si="16"/>
        <v>59651712</v>
      </c>
      <c r="G525" s="106">
        <v>34132000</v>
      </c>
      <c r="H525" s="106">
        <f t="shared" si="17"/>
        <v>93783712</v>
      </c>
    </row>
    <row r="526" spans="1:8" ht="12.75">
      <c r="A526">
        <v>25772</v>
      </c>
      <c r="B526" s="56" t="s">
        <v>18</v>
      </c>
      <c r="C526" s="57" t="s">
        <v>718</v>
      </c>
      <c r="D526" s="106">
        <v>69747420</v>
      </c>
      <c r="E526" s="106"/>
      <c r="F526" s="106">
        <f t="shared" si="16"/>
        <v>69747420</v>
      </c>
      <c r="G526" s="106">
        <v>38438000</v>
      </c>
      <c r="H526" s="106">
        <f t="shared" si="17"/>
        <v>108185420</v>
      </c>
    </row>
    <row r="527" spans="1:8" ht="12.75">
      <c r="A527">
        <v>25777</v>
      </c>
      <c r="B527" s="56" t="s">
        <v>18</v>
      </c>
      <c r="C527" s="57" t="s">
        <v>719</v>
      </c>
      <c r="D527" s="106">
        <v>35542896</v>
      </c>
      <c r="E527" s="106"/>
      <c r="F527" s="106">
        <f t="shared" si="16"/>
        <v>35542896</v>
      </c>
      <c r="G527" s="106">
        <v>16258000</v>
      </c>
      <c r="H527" s="106">
        <f t="shared" si="17"/>
        <v>51800896</v>
      </c>
    </row>
    <row r="528" spans="1:8" ht="12.75">
      <c r="A528">
        <v>25779</v>
      </c>
      <c r="B528" s="56" t="s">
        <v>18</v>
      </c>
      <c r="C528" s="57" t="s">
        <v>720</v>
      </c>
      <c r="D528" s="106">
        <v>36660472</v>
      </c>
      <c r="E528" s="106"/>
      <c r="F528" s="106">
        <f t="shared" si="16"/>
        <v>36660472</v>
      </c>
      <c r="G528" s="106">
        <v>24790000</v>
      </c>
      <c r="H528" s="106">
        <f t="shared" si="17"/>
        <v>61450472</v>
      </c>
    </row>
    <row r="529" spans="1:8" ht="12.75">
      <c r="A529">
        <v>25781</v>
      </c>
      <c r="B529" s="56" t="s">
        <v>18</v>
      </c>
      <c r="C529" s="57" t="s">
        <v>721</v>
      </c>
      <c r="D529" s="106">
        <v>34837428</v>
      </c>
      <c r="E529" s="106"/>
      <c r="F529" s="106">
        <f t="shared" si="16"/>
        <v>34837428</v>
      </c>
      <c r="G529" s="106">
        <v>16991000</v>
      </c>
      <c r="H529" s="106">
        <f t="shared" si="17"/>
        <v>51828428</v>
      </c>
    </row>
    <row r="530" spans="1:8" ht="12.75">
      <c r="A530">
        <v>25785</v>
      </c>
      <c r="B530" s="56" t="s">
        <v>18</v>
      </c>
      <c r="C530" s="57" t="s">
        <v>722</v>
      </c>
      <c r="D530" s="106">
        <v>72658084</v>
      </c>
      <c r="E530" s="106"/>
      <c r="F530" s="106">
        <f t="shared" si="16"/>
        <v>72658084</v>
      </c>
      <c r="G530" s="106">
        <v>35848000</v>
      </c>
      <c r="H530" s="106">
        <f t="shared" si="17"/>
        <v>108506084</v>
      </c>
    </row>
    <row r="531" spans="1:8" ht="12.75">
      <c r="A531">
        <v>25793</v>
      </c>
      <c r="B531" s="56" t="s">
        <v>18</v>
      </c>
      <c r="C531" s="57" t="s">
        <v>723</v>
      </c>
      <c r="D531" s="106">
        <v>43679552</v>
      </c>
      <c r="E531" s="106"/>
      <c r="F531" s="106">
        <f t="shared" si="16"/>
        <v>43679552</v>
      </c>
      <c r="G531" s="106">
        <v>25068000</v>
      </c>
      <c r="H531" s="106">
        <f t="shared" si="17"/>
        <v>68747552</v>
      </c>
    </row>
    <row r="532" spans="1:8" ht="12.75">
      <c r="A532">
        <v>25797</v>
      </c>
      <c r="B532" s="56" t="s">
        <v>18</v>
      </c>
      <c r="C532" s="57" t="s">
        <v>724</v>
      </c>
      <c r="D532" s="106">
        <v>43719944</v>
      </c>
      <c r="E532" s="106"/>
      <c r="F532" s="106">
        <f t="shared" si="16"/>
        <v>43719944</v>
      </c>
      <c r="G532" s="106">
        <v>27055000</v>
      </c>
      <c r="H532" s="106">
        <f t="shared" si="17"/>
        <v>70774944</v>
      </c>
    </row>
    <row r="533" spans="1:8" ht="12.75">
      <c r="A533">
        <v>25799</v>
      </c>
      <c r="B533" s="56" t="s">
        <v>18</v>
      </c>
      <c r="C533" s="57" t="s">
        <v>725</v>
      </c>
      <c r="D533" s="106">
        <v>67116544</v>
      </c>
      <c r="E533" s="106"/>
      <c r="F533" s="106">
        <f t="shared" si="16"/>
        <v>67116544</v>
      </c>
      <c r="G533" s="106">
        <v>33163000</v>
      </c>
      <c r="H533" s="106">
        <f t="shared" si="17"/>
        <v>100279544</v>
      </c>
    </row>
    <row r="534" spans="1:8" ht="12.75">
      <c r="A534">
        <v>25805</v>
      </c>
      <c r="B534" s="56" t="s">
        <v>18</v>
      </c>
      <c r="C534" s="57" t="s">
        <v>726</v>
      </c>
      <c r="D534" s="106">
        <v>31924048</v>
      </c>
      <c r="E534" s="106"/>
      <c r="F534" s="106">
        <f t="shared" si="16"/>
        <v>31924048</v>
      </c>
      <c r="G534" s="106">
        <v>17805000</v>
      </c>
      <c r="H534" s="106">
        <f t="shared" si="17"/>
        <v>49729048</v>
      </c>
    </row>
    <row r="535" spans="1:8" ht="12.75">
      <c r="A535">
        <v>25807</v>
      </c>
      <c r="B535" s="56" t="s">
        <v>18</v>
      </c>
      <c r="C535" s="57" t="s">
        <v>727</v>
      </c>
      <c r="D535" s="106">
        <v>16713312</v>
      </c>
      <c r="E535" s="106"/>
      <c r="F535" s="106">
        <f t="shared" si="16"/>
        <v>16713312</v>
      </c>
      <c r="G535" s="106">
        <v>9289000</v>
      </c>
      <c r="H535" s="106">
        <f t="shared" si="17"/>
        <v>26002312</v>
      </c>
    </row>
    <row r="536" spans="1:8" ht="12.75">
      <c r="A536">
        <v>25815</v>
      </c>
      <c r="B536" s="56" t="s">
        <v>18</v>
      </c>
      <c r="C536" s="57" t="s">
        <v>728</v>
      </c>
      <c r="D536" s="106">
        <v>77559440</v>
      </c>
      <c r="E536" s="106"/>
      <c r="F536" s="106">
        <f t="shared" si="16"/>
        <v>77559440</v>
      </c>
      <c r="G536" s="106">
        <v>46754000</v>
      </c>
      <c r="H536" s="106">
        <f t="shared" si="17"/>
        <v>124313440</v>
      </c>
    </row>
    <row r="537" spans="1:8" ht="12.75">
      <c r="A537">
        <v>25817</v>
      </c>
      <c r="B537" s="56" t="s">
        <v>18</v>
      </c>
      <c r="C537" s="57" t="s">
        <v>729</v>
      </c>
      <c r="D537" s="106">
        <v>125531008</v>
      </c>
      <c r="E537" s="106"/>
      <c r="F537" s="106">
        <f t="shared" si="16"/>
        <v>125531008</v>
      </c>
      <c r="G537" s="106">
        <v>72423000</v>
      </c>
      <c r="H537" s="106">
        <f t="shared" si="17"/>
        <v>197954008</v>
      </c>
    </row>
    <row r="538" spans="1:8" ht="12.75">
      <c r="A538">
        <v>25823</v>
      </c>
      <c r="B538" s="56" t="s">
        <v>18</v>
      </c>
      <c r="C538" s="57" t="s">
        <v>730</v>
      </c>
      <c r="D538" s="106">
        <v>47620884</v>
      </c>
      <c r="E538" s="106"/>
      <c r="F538" s="106">
        <f t="shared" si="16"/>
        <v>47620884</v>
      </c>
      <c r="G538" s="106">
        <v>17910000</v>
      </c>
      <c r="H538" s="106">
        <f t="shared" si="17"/>
        <v>65530884</v>
      </c>
    </row>
    <row r="539" spans="1:8" ht="12.75">
      <c r="A539">
        <v>25839</v>
      </c>
      <c r="B539" s="56" t="s">
        <v>18</v>
      </c>
      <c r="C539" s="57" t="s">
        <v>731</v>
      </c>
      <c r="D539" s="106">
        <v>96283128</v>
      </c>
      <c r="E539" s="106"/>
      <c r="F539" s="106">
        <f t="shared" si="16"/>
        <v>96283128</v>
      </c>
      <c r="G539" s="106">
        <v>34888000</v>
      </c>
      <c r="H539" s="106">
        <f t="shared" si="17"/>
        <v>131171128</v>
      </c>
    </row>
    <row r="540" spans="1:8" ht="12.75">
      <c r="A540">
        <v>25841</v>
      </c>
      <c r="B540" s="56" t="s">
        <v>18</v>
      </c>
      <c r="C540" s="57" t="s">
        <v>732</v>
      </c>
      <c r="D540" s="106">
        <v>41375192</v>
      </c>
      <c r="E540" s="106"/>
      <c r="F540" s="106">
        <f t="shared" si="16"/>
        <v>41375192</v>
      </c>
      <c r="G540" s="106">
        <v>20238000</v>
      </c>
      <c r="H540" s="106">
        <f t="shared" si="17"/>
        <v>61613192</v>
      </c>
    </row>
    <row r="541" spans="1:8" ht="12.75">
      <c r="A541">
        <v>25843</v>
      </c>
      <c r="B541" s="56" t="s">
        <v>18</v>
      </c>
      <c r="C541" s="57" t="s">
        <v>733</v>
      </c>
      <c r="D541" s="106">
        <v>158303700</v>
      </c>
      <c r="E541" s="106"/>
      <c r="F541" s="106">
        <f t="shared" si="16"/>
        <v>158303700</v>
      </c>
      <c r="G541" s="106">
        <v>117451000</v>
      </c>
      <c r="H541" s="106">
        <f t="shared" si="17"/>
        <v>275754700</v>
      </c>
    </row>
    <row r="542" spans="1:8" ht="12.75">
      <c r="A542">
        <v>25845</v>
      </c>
      <c r="B542" s="56" t="s">
        <v>18</v>
      </c>
      <c r="C542" s="57" t="s">
        <v>734</v>
      </c>
      <c r="D542" s="106">
        <v>42333632</v>
      </c>
      <c r="E542" s="106"/>
      <c r="F542" s="106">
        <f t="shared" si="16"/>
        <v>42333632</v>
      </c>
      <c r="G542" s="106">
        <v>28471000</v>
      </c>
      <c r="H542" s="106">
        <f t="shared" si="17"/>
        <v>70804632</v>
      </c>
    </row>
    <row r="543" spans="1:8" ht="12.75">
      <c r="A543">
        <v>25851</v>
      </c>
      <c r="B543" s="56" t="s">
        <v>18</v>
      </c>
      <c r="C543" s="57" t="s">
        <v>735</v>
      </c>
      <c r="D543" s="106">
        <v>27458668</v>
      </c>
      <c r="E543" s="106"/>
      <c r="F543" s="106">
        <f t="shared" si="16"/>
        <v>27458668</v>
      </c>
      <c r="G543" s="106">
        <v>15346000</v>
      </c>
      <c r="H543" s="106">
        <f t="shared" si="17"/>
        <v>42804668</v>
      </c>
    </row>
    <row r="544" spans="1:8" ht="12.75">
      <c r="A544">
        <v>25862</v>
      </c>
      <c r="B544" s="56" t="s">
        <v>18</v>
      </c>
      <c r="C544" s="57" t="s">
        <v>736</v>
      </c>
      <c r="D544" s="106">
        <v>54181392</v>
      </c>
      <c r="E544" s="106"/>
      <c r="F544" s="106">
        <f t="shared" si="16"/>
        <v>54181392</v>
      </c>
      <c r="G544" s="106">
        <v>22167000</v>
      </c>
      <c r="H544" s="106">
        <f t="shared" si="17"/>
        <v>76348392</v>
      </c>
    </row>
    <row r="545" spans="1:8" ht="12.75">
      <c r="A545">
        <v>25867</v>
      </c>
      <c r="B545" s="56" t="s">
        <v>18</v>
      </c>
      <c r="C545" s="57" t="s">
        <v>737</v>
      </c>
      <c r="D545" s="106">
        <v>22701052</v>
      </c>
      <c r="E545" s="106"/>
      <c r="F545" s="106">
        <f t="shared" si="16"/>
        <v>22701052</v>
      </c>
      <c r="G545" s="106">
        <v>13904000</v>
      </c>
      <c r="H545" s="106">
        <f t="shared" si="17"/>
        <v>36605052</v>
      </c>
    </row>
    <row r="546" spans="1:8" ht="12.75">
      <c r="A546">
        <v>25871</v>
      </c>
      <c r="B546" s="56" t="s">
        <v>18</v>
      </c>
      <c r="C546" s="57" t="s">
        <v>738</v>
      </c>
      <c r="D546" s="106">
        <v>16679576</v>
      </c>
      <c r="E546" s="106"/>
      <c r="F546" s="106">
        <f t="shared" si="16"/>
        <v>16679576</v>
      </c>
      <c r="G546" s="106">
        <v>6820000</v>
      </c>
      <c r="H546" s="106">
        <f t="shared" si="17"/>
        <v>23499576</v>
      </c>
    </row>
    <row r="547" spans="1:8" ht="12.75">
      <c r="A547">
        <v>25873</v>
      </c>
      <c r="B547" s="56" t="s">
        <v>18</v>
      </c>
      <c r="C547" s="57" t="s">
        <v>739</v>
      </c>
      <c r="D547" s="106">
        <v>92959908</v>
      </c>
      <c r="E547" s="106"/>
      <c r="F547" s="106">
        <f t="shared" si="16"/>
        <v>92959908</v>
      </c>
      <c r="G547" s="106">
        <v>68712000</v>
      </c>
      <c r="H547" s="106">
        <f t="shared" si="17"/>
        <v>161671908</v>
      </c>
    </row>
    <row r="548" spans="1:8" ht="12.75">
      <c r="A548">
        <v>25875</v>
      </c>
      <c r="B548" s="56" t="s">
        <v>18</v>
      </c>
      <c r="C548" s="57" t="s">
        <v>740</v>
      </c>
      <c r="D548" s="106">
        <v>115918920</v>
      </c>
      <c r="E548" s="106"/>
      <c r="F548" s="106">
        <f t="shared" si="16"/>
        <v>115918920</v>
      </c>
      <c r="G548" s="106">
        <v>78422000</v>
      </c>
      <c r="H548" s="106">
        <f t="shared" si="17"/>
        <v>194340920</v>
      </c>
    </row>
    <row r="549" spans="1:8" ht="12.75">
      <c r="A549">
        <v>25878</v>
      </c>
      <c r="B549" s="56" t="s">
        <v>18</v>
      </c>
      <c r="C549" s="57" t="s">
        <v>741</v>
      </c>
      <c r="D549" s="106">
        <v>99108724</v>
      </c>
      <c r="E549" s="106"/>
      <c r="F549" s="106">
        <f t="shared" si="16"/>
        <v>99108724</v>
      </c>
      <c r="G549" s="106">
        <v>49478000</v>
      </c>
      <c r="H549" s="106">
        <f t="shared" si="17"/>
        <v>148586724</v>
      </c>
    </row>
    <row r="550" spans="1:8" ht="12.75">
      <c r="A550">
        <v>25885</v>
      </c>
      <c r="B550" s="56" t="s">
        <v>18</v>
      </c>
      <c r="C550" s="57" t="s">
        <v>742</v>
      </c>
      <c r="D550" s="106">
        <v>184424044</v>
      </c>
      <c r="E550" s="106"/>
      <c r="F550" s="106">
        <f t="shared" si="16"/>
        <v>184424044</v>
      </c>
      <c r="G550" s="106">
        <v>33509000</v>
      </c>
      <c r="H550" s="106">
        <f t="shared" si="17"/>
        <v>217933044</v>
      </c>
    </row>
    <row r="551" spans="1:8" ht="12.75">
      <c r="A551">
        <v>25898</v>
      </c>
      <c r="B551" s="56" t="s">
        <v>18</v>
      </c>
      <c r="C551" s="57" t="s">
        <v>743</v>
      </c>
      <c r="D551" s="106">
        <v>25402248</v>
      </c>
      <c r="E551" s="106"/>
      <c r="F551" s="106">
        <f t="shared" si="16"/>
        <v>25402248</v>
      </c>
      <c r="G551" s="106">
        <v>13156000</v>
      </c>
      <c r="H551" s="106">
        <f t="shared" si="17"/>
        <v>38558248</v>
      </c>
    </row>
    <row r="552" spans="1:8" ht="12.75">
      <c r="A552">
        <v>27006</v>
      </c>
      <c r="B552" s="56" t="s">
        <v>744</v>
      </c>
      <c r="C552" s="57" t="s">
        <v>745</v>
      </c>
      <c r="D552" s="106">
        <v>104284768</v>
      </c>
      <c r="E552" s="106"/>
      <c r="F552" s="106">
        <f aca="true" t="shared" si="18" ref="F552:F615">+D552+E552</f>
        <v>104284768</v>
      </c>
      <c r="G552" s="106">
        <v>25740000</v>
      </c>
      <c r="H552" s="106">
        <f t="shared" si="17"/>
        <v>130024768</v>
      </c>
    </row>
    <row r="553" spans="1:8" ht="12.75">
      <c r="A553">
        <v>27025</v>
      </c>
      <c r="B553" s="56" t="s">
        <v>744</v>
      </c>
      <c r="C553" s="57" t="s">
        <v>746</v>
      </c>
      <c r="D553" s="106">
        <v>343817396</v>
      </c>
      <c r="E553" s="106"/>
      <c r="F553" s="106">
        <f t="shared" si="18"/>
        <v>343817396</v>
      </c>
      <c r="G553" s="106">
        <v>9485000</v>
      </c>
      <c r="H553" s="106">
        <f t="shared" si="17"/>
        <v>353302396</v>
      </c>
    </row>
    <row r="554" spans="1:8" ht="12.75">
      <c r="A554">
        <v>27050</v>
      </c>
      <c r="B554" s="56" t="s">
        <v>744</v>
      </c>
      <c r="C554" s="57" t="s">
        <v>747</v>
      </c>
      <c r="D554" s="106">
        <v>93305964</v>
      </c>
      <c r="E554" s="106"/>
      <c r="F554" s="106">
        <f t="shared" si="18"/>
        <v>93305964</v>
      </c>
      <c r="G554" s="106">
        <v>12672000</v>
      </c>
      <c r="H554" s="106">
        <f t="shared" si="17"/>
        <v>105977964</v>
      </c>
    </row>
    <row r="555" spans="1:8" ht="12.75">
      <c r="A555">
        <v>27073</v>
      </c>
      <c r="B555" s="56" t="s">
        <v>744</v>
      </c>
      <c r="C555" s="57" t="s">
        <v>748</v>
      </c>
      <c r="D555" s="106">
        <v>180808752</v>
      </c>
      <c r="E555" s="106"/>
      <c r="F555" s="106">
        <f t="shared" si="18"/>
        <v>180808752</v>
      </c>
      <c r="G555" s="106">
        <v>16604000</v>
      </c>
      <c r="H555" s="106">
        <f t="shared" si="17"/>
        <v>197412752</v>
      </c>
    </row>
    <row r="556" spans="1:8" ht="12.75">
      <c r="A556">
        <v>27075</v>
      </c>
      <c r="B556" s="56" t="s">
        <v>744</v>
      </c>
      <c r="C556" s="57" t="s">
        <v>749</v>
      </c>
      <c r="D556" s="106">
        <v>72810616</v>
      </c>
      <c r="E556" s="106"/>
      <c r="F556" s="106">
        <f t="shared" si="18"/>
        <v>72810616</v>
      </c>
      <c r="G556" s="106">
        <v>29350000</v>
      </c>
      <c r="H556" s="106">
        <f t="shared" si="17"/>
        <v>102160616</v>
      </c>
    </row>
    <row r="557" spans="1:8" ht="12.75">
      <c r="A557">
        <v>27077</v>
      </c>
      <c r="B557" s="56" t="s">
        <v>744</v>
      </c>
      <c r="C557" s="57" t="s">
        <v>750</v>
      </c>
      <c r="D557" s="106">
        <v>214934892</v>
      </c>
      <c r="E557" s="106"/>
      <c r="F557" s="106">
        <f t="shared" si="18"/>
        <v>214934892</v>
      </c>
      <c r="G557" s="106">
        <v>14971000</v>
      </c>
      <c r="H557" s="106">
        <f t="shared" si="17"/>
        <v>229905892</v>
      </c>
    </row>
    <row r="558" spans="1:8" ht="12.75">
      <c r="A558">
        <v>27099</v>
      </c>
      <c r="B558" s="56" t="s">
        <v>744</v>
      </c>
      <c r="C558" s="57" t="s">
        <v>751</v>
      </c>
      <c r="D558" s="106">
        <v>208378824</v>
      </c>
      <c r="E558" s="106"/>
      <c r="F558" s="106">
        <f t="shared" si="18"/>
        <v>208378824</v>
      </c>
      <c r="G558" s="106">
        <v>14716000</v>
      </c>
      <c r="H558" s="106">
        <f t="shared" si="17"/>
        <v>223094824</v>
      </c>
    </row>
    <row r="559" spans="1:8" ht="12.75">
      <c r="A559">
        <v>27135</v>
      </c>
      <c r="B559" s="56" t="s">
        <v>744</v>
      </c>
      <c r="C559" s="57" t="s">
        <v>752</v>
      </c>
      <c r="D559" s="106">
        <v>54307792</v>
      </c>
      <c r="E559" s="106"/>
      <c r="F559" s="106">
        <f t="shared" si="18"/>
        <v>54307792</v>
      </c>
      <c r="G559" s="106">
        <v>14375000</v>
      </c>
      <c r="H559" s="106">
        <f t="shared" si="17"/>
        <v>68682792</v>
      </c>
    </row>
    <row r="560" spans="1:8" ht="12.75">
      <c r="A560">
        <v>27150</v>
      </c>
      <c r="B560" s="56" t="s">
        <v>744</v>
      </c>
      <c r="C560" s="57" t="s">
        <v>753</v>
      </c>
      <c r="D560" s="106">
        <v>110158768</v>
      </c>
      <c r="E560" s="106"/>
      <c r="F560" s="106">
        <f t="shared" si="18"/>
        <v>110158768</v>
      </c>
      <c r="G560" s="106">
        <v>8090000</v>
      </c>
      <c r="H560" s="106">
        <f t="shared" si="17"/>
        <v>118248768</v>
      </c>
    </row>
    <row r="561" spans="1:8" ht="12.75">
      <c r="A561">
        <v>27160</v>
      </c>
      <c r="B561" s="56" t="s">
        <v>744</v>
      </c>
      <c r="C561" s="57" t="s">
        <v>754</v>
      </c>
      <c r="D561" s="106">
        <v>54457820</v>
      </c>
      <c r="E561" s="106"/>
      <c r="F561" s="106">
        <f t="shared" si="18"/>
        <v>54457820</v>
      </c>
      <c r="G561" s="106">
        <v>14159000</v>
      </c>
      <c r="H561" s="106">
        <f t="shared" si="17"/>
        <v>68616820</v>
      </c>
    </row>
    <row r="562" spans="1:8" ht="12.75">
      <c r="A562">
        <v>27205</v>
      </c>
      <c r="B562" s="56" t="s">
        <v>744</v>
      </c>
      <c r="C562" s="57" t="s">
        <v>755</v>
      </c>
      <c r="D562" s="106">
        <v>128562836</v>
      </c>
      <c r="E562" s="106"/>
      <c r="F562" s="106">
        <f t="shared" si="18"/>
        <v>128562836</v>
      </c>
      <c r="G562" s="106">
        <v>36279000</v>
      </c>
      <c r="H562" s="106">
        <f t="shared" si="17"/>
        <v>164841836</v>
      </c>
    </row>
    <row r="563" spans="1:8" ht="12.75">
      <c r="A563">
        <v>27245</v>
      </c>
      <c r="B563" s="56" t="s">
        <v>744</v>
      </c>
      <c r="C563" s="57" t="s">
        <v>756</v>
      </c>
      <c r="D563" s="106">
        <v>50808316</v>
      </c>
      <c r="E563" s="106"/>
      <c r="F563" s="106">
        <f t="shared" si="18"/>
        <v>50808316</v>
      </c>
      <c r="G563" s="106">
        <v>19468000</v>
      </c>
      <c r="H563" s="106">
        <f t="shared" si="17"/>
        <v>70276316</v>
      </c>
    </row>
    <row r="564" spans="1:8" ht="12.75">
      <c r="A564">
        <v>27250</v>
      </c>
      <c r="B564" s="56" t="s">
        <v>744</v>
      </c>
      <c r="C564" s="57" t="s">
        <v>757</v>
      </c>
      <c r="D564" s="106">
        <v>184126924</v>
      </c>
      <c r="E564" s="106"/>
      <c r="F564" s="106">
        <f t="shared" si="18"/>
        <v>184126924</v>
      </c>
      <c r="G564" s="106">
        <v>7471000</v>
      </c>
      <c r="H564" s="106">
        <f t="shared" si="17"/>
        <v>191597924</v>
      </c>
    </row>
    <row r="565" spans="1:8" ht="12.75">
      <c r="A565">
        <v>27361</v>
      </c>
      <c r="B565" s="56" t="s">
        <v>744</v>
      </c>
      <c r="C565" s="78" t="s">
        <v>758</v>
      </c>
      <c r="D565" s="106">
        <v>293641656</v>
      </c>
      <c r="E565" s="106"/>
      <c r="F565" s="106">
        <f t="shared" si="18"/>
        <v>293641656</v>
      </c>
      <c r="G565" s="106">
        <v>68284000</v>
      </c>
      <c r="H565" s="106">
        <f t="shared" si="17"/>
        <v>361925656</v>
      </c>
    </row>
    <row r="566" spans="1:8" ht="12.75">
      <c r="A566">
        <v>27372</v>
      </c>
      <c r="B566" s="56" t="s">
        <v>744</v>
      </c>
      <c r="C566" s="57" t="s">
        <v>759</v>
      </c>
      <c r="D566" s="106">
        <v>50901088</v>
      </c>
      <c r="E566" s="106"/>
      <c r="F566" s="106">
        <f t="shared" si="18"/>
        <v>50901088</v>
      </c>
      <c r="G566" s="106">
        <v>4496000</v>
      </c>
      <c r="H566" s="106">
        <f t="shared" si="17"/>
        <v>55397088</v>
      </c>
    </row>
    <row r="567" spans="1:8" ht="12.75">
      <c r="A567">
        <v>27413</v>
      </c>
      <c r="B567" s="56" t="s">
        <v>744</v>
      </c>
      <c r="C567" s="57" t="s">
        <v>760</v>
      </c>
      <c r="D567" s="106">
        <v>117869272</v>
      </c>
      <c r="E567" s="106"/>
      <c r="F567" s="106">
        <f t="shared" si="18"/>
        <v>117869272</v>
      </c>
      <c r="G567" s="106">
        <v>15875000</v>
      </c>
      <c r="H567" s="106">
        <f t="shared" si="17"/>
        <v>133744272</v>
      </c>
    </row>
    <row r="568" spans="1:8" ht="12.75">
      <c r="A568">
        <v>27425</v>
      </c>
      <c r="B568" s="56" t="s">
        <v>744</v>
      </c>
      <c r="C568" s="57" t="s">
        <v>761</v>
      </c>
      <c r="D568" s="106">
        <v>148004764</v>
      </c>
      <c r="E568" s="106"/>
      <c r="F568" s="106">
        <f t="shared" si="18"/>
        <v>148004764</v>
      </c>
      <c r="G568" s="106">
        <v>3601000</v>
      </c>
      <c r="H568" s="106">
        <f t="shared" si="17"/>
        <v>151605764</v>
      </c>
    </row>
    <row r="569" spans="1:8" ht="12.75">
      <c r="A569">
        <v>27430</v>
      </c>
      <c r="B569" s="56" t="s">
        <v>744</v>
      </c>
      <c r="C569" s="57" t="s">
        <v>762</v>
      </c>
      <c r="D569" s="106">
        <v>205742632</v>
      </c>
      <c r="E569" s="106"/>
      <c r="F569" s="106">
        <f t="shared" si="18"/>
        <v>205742632</v>
      </c>
      <c r="G569" s="106">
        <v>10862000</v>
      </c>
      <c r="H569" s="106">
        <f t="shared" si="17"/>
        <v>216604632</v>
      </c>
    </row>
    <row r="570" spans="1:8" ht="12.75">
      <c r="A570">
        <v>27450</v>
      </c>
      <c r="B570" s="56" t="s">
        <v>744</v>
      </c>
      <c r="C570" s="57" t="s">
        <v>763</v>
      </c>
      <c r="D570" s="106">
        <v>129306848</v>
      </c>
      <c r="E570" s="106"/>
      <c r="F570" s="106">
        <f t="shared" si="18"/>
        <v>129306848</v>
      </c>
      <c r="G570" s="106">
        <v>20158000</v>
      </c>
      <c r="H570" s="106">
        <f t="shared" si="17"/>
        <v>149464848</v>
      </c>
    </row>
    <row r="571" spans="1:8" ht="12.75">
      <c r="A571">
        <v>27491</v>
      </c>
      <c r="B571" s="56" t="s">
        <v>744</v>
      </c>
      <c r="C571" s="57" t="s">
        <v>764</v>
      </c>
      <c r="D571" s="106">
        <v>76227820</v>
      </c>
      <c r="E571" s="106"/>
      <c r="F571" s="106">
        <f t="shared" si="18"/>
        <v>76227820</v>
      </c>
      <c r="G571" s="106">
        <v>11491000</v>
      </c>
      <c r="H571" s="106">
        <f t="shared" si="17"/>
        <v>87718820</v>
      </c>
    </row>
    <row r="572" spans="1:8" ht="12.75">
      <c r="A572">
        <v>27495</v>
      </c>
      <c r="B572" s="56" t="s">
        <v>744</v>
      </c>
      <c r="C572" s="57" t="s">
        <v>765</v>
      </c>
      <c r="D572" s="106">
        <v>61664220</v>
      </c>
      <c r="E572" s="106"/>
      <c r="F572" s="106">
        <f t="shared" si="18"/>
        <v>61664220</v>
      </c>
      <c r="G572" s="106">
        <v>13496000</v>
      </c>
      <c r="H572" s="106">
        <f t="shared" si="17"/>
        <v>75160220</v>
      </c>
    </row>
    <row r="573" spans="1:8" ht="12.75">
      <c r="A573">
        <v>27580</v>
      </c>
      <c r="B573" s="56" t="s">
        <v>744</v>
      </c>
      <c r="C573" s="57" t="s">
        <v>766</v>
      </c>
      <c r="D573" s="106">
        <v>67601976</v>
      </c>
      <c r="E573" s="106"/>
      <c r="F573" s="106">
        <f t="shared" si="18"/>
        <v>67601976</v>
      </c>
      <c r="G573" s="106">
        <v>9339000</v>
      </c>
      <c r="H573" s="106">
        <f t="shared" si="17"/>
        <v>76940976</v>
      </c>
    </row>
    <row r="574" spans="1:8" ht="12.75">
      <c r="A574">
        <v>27600</v>
      </c>
      <c r="B574" s="56" t="s">
        <v>744</v>
      </c>
      <c r="C574" s="57" t="s">
        <v>767</v>
      </c>
      <c r="D574" s="106">
        <v>141768632</v>
      </c>
      <c r="E574" s="106"/>
      <c r="F574" s="106">
        <f t="shared" si="18"/>
        <v>141768632</v>
      </c>
      <c r="G574" s="106">
        <v>23969000</v>
      </c>
      <c r="H574" s="106">
        <f t="shared" si="17"/>
        <v>165737632</v>
      </c>
    </row>
    <row r="575" spans="1:8" ht="12.75">
      <c r="A575">
        <v>27615</v>
      </c>
      <c r="B575" s="56" t="s">
        <v>744</v>
      </c>
      <c r="C575" s="57" t="s">
        <v>768</v>
      </c>
      <c r="D575" s="106">
        <v>431073412</v>
      </c>
      <c r="E575" s="106"/>
      <c r="F575" s="106">
        <f t="shared" si="18"/>
        <v>431073412</v>
      </c>
      <c r="G575" s="106">
        <v>52979000</v>
      </c>
      <c r="H575" s="106">
        <f t="shared" si="17"/>
        <v>484052412</v>
      </c>
    </row>
    <row r="576" spans="1:8" ht="12.75">
      <c r="A576">
        <v>27660</v>
      </c>
      <c r="B576" s="56" t="s">
        <v>744</v>
      </c>
      <c r="C576" s="57" t="s">
        <v>769</v>
      </c>
      <c r="D576" s="106">
        <v>38263888</v>
      </c>
      <c r="E576" s="106"/>
      <c r="F576" s="106">
        <f t="shared" si="18"/>
        <v>38263888</v>
      </c>
      <c r="G576" s="106">
        <v>12105000</v>
      </c>
      <c r="H576" s="106">
        <f t="shared" si="17"/>
        <v>50368888</v>
      </c>
    </row>
    <row r="577" spans="1:8" ht="12.75">
      <c r="A577">
        <v>27745</v>
      </c>
      <c r="B577" s="56" t="s">
        <v>744</v>
      </c>
      <c r="C577" s="57" t="s">
        <v>770</v>
      </c>
      <c r="D577" s="106">
        <v>32447168</v>
      </c>
      <c r="E577" s="106"/>
      <c r="F577" s="106">
        <f t="shared" si="18"/>
        <v>32447168</v>
      </c>
      <c r="G577" s="106">
        <v>2618000</v>
      </c>
      <c r="H577" s="106">
        <f t="shared" si="17"/>
        <v>35065168</v>
      </c>
    </row>
    <row r="578" spans="1:8" ht="12.75">
      <c r="A578">
        <v>27787</v>
      </c>
      <c r="B578" s="56" t="s">
        <v>744</v>
      </c>
      <c r="C578" s="57" t="s">
        <v>771</v>
      </c>
      <c r="D578" s="106">
        <v>282586804</v>
      </c>
      <c r="E578" s="106"/>
      <c r="F578" s="106">
        <f t="shared" si="18"/>
        <v>282586804</v>
      </c>
      <c r="G578" s="106">
        <v>49199000</v>
      </c>
      <c r="H578" s="106">
        <f t="shared" si="17"/>
        <v>331785804</v>
      </c>
    </row>
    <row r="579" spans="1:8" ht="12.75">
      <c r="A579">
        <v>27800</v>
      </c>
      <c r="B579" s="56" t="s">
        <v>744</v>
      </c>
      <c r="C579" s="57" t="s">
        <v>772</v>
      </c>
      <c r="D579" s="106">
        <v>114702744</v>
      </c>
      <c r="E579" s="106"/>
      <c r="F579" s="106">
        <f t="shared" si="18"/>
        <v>114702744</v>
      </c>
      <c r="G579" s="106">
        <v>32945000</v>
      </c>
      <c r="H579" s="106">
        <f t="shared" si="17"/>
        <v>147647744</v>
      </c>
    </row>
    <row r="580" spans="1:8" ht="12.75">
      <c r="A580">
        <v>27810</v>
      </c>
      <c r="B580" s="56" t="s">
        <v>744</v>
      </c>
      <c r="C580" s="57" t="s">
        <v>773</v>
      </c>
      <c r="D580" s="106">
        <v>58552040</v>
      </c>
      <c r="E580" s="106"/>
      <c r="F580" s="106">
        <f t="shared" si="18"/>
        <v>58552040</v>
      </c>
      <c r="G580" s="106">
        <v>15386000</v>
      </c>
      <c r="H580" s="106">
        <f t="shared" si="17"/>
        <v>73938040</v>
      </c>
    </row>
    <row r="581" spans="1:8" ht="12.75">
      <c r="A581">
        <v>41006</v>
      </c>
      <c r="B581" s="56" t="s">
        <v>21</v>
      </c>
      <c r="C581" s="57" t="s">
        <v>774</v>
      </c>
      <c r="D581" s="106">
        <v>277860684</v>
      </c>
      <c r="E581" s="106"/>
      <c r="F581" s="106">
        <f t="shared" si="18"/>
        <v>277860684</v>
      </c>
      <c r="G581" s="106">
        <v>59215000</v>
      </c>
      <c r="H581" s="106">
        <f t="shared" si="17"/>
        <v>337075684</v>
      </c>
    </row>
    <row r="582" spans="1:8" ht="12.75">
      <c r="A582">
        <v>41013</v>
      </c>
      <c r="B582" s="56" t="s">
        <v>21</v>
      </c>
      <c r="C582" s="57" t="s">
        <v>775</v>
      </c>
      <c r="D582" s="106">
        <v>67811652</v>
      </c>
      <c r="E582" s="106"/>
      <c r="F582" s="106">
        <f t="shared" si="18"/>
        <v>67811652</v>
      </c>
      <c r="G582" s="106">
        <v>30851000</v>
      </c>
      <c r="H582" s="106">
        <f t="shared" si="17"/>
        <v>98662652</v>
      </c>
    </row>
    <row r="583" spans="1:8" ht="12.75">
      <c r="A583">
        <v>41016</v>
      </c>
      <c r="B583" s="56" t="s">
        <v>21</v>
      </c>
      <c r="C583" s="57" t="s">
        <v>776</v>
      </c>
      <c r="D583" s="106">
        <v>106831828</v>
      </c>
      <c r="E583" s="106"/>
      <c r="F583" s="106">
        <f t="shared" si="18"/>
        <v>106831828</v>
      </c>
      <c r="G583" s="106">
        <v>55624000</v>
      </c>
      <c r="H583" s="106">
        <f t="shared" si="17"/>
        <v>162455828</v>
      </c>
    </row>
    <row r="584" spans="1:8" ht="12.75">
      <c r="A584">
        <v>41020</v>
      </c>
      <c r="B584" s="56" t="s">
        <v>21</v>
      </c>
      <c r="C584" s="57" t="s">
        <v>777</v>
      </c>
      <c r="D584" s="106">
        <v>176883280</v>
      </c>
      <c r="E584" s="106"/>
      <c r="F584" s="106">
        <f t="shared" si="18"/>
        <v>176883280</v>
      </c>
      <c r="G584" s="106">
        <v>66344000</v>
      </c>
      <c r="H584" s="106">
        <f t="shared" si="17"/>
        <v>243227280</v>
      </c>
    </row>
    <row r="585" spans="1:8" ht="12.75">
      <c r="A585">
        <v>41026</v>
      </c>
      <c r="B585" s="56" t="s">
        <v>21</v>
      </c>
      <c r="C585" s="57" t="s">
        <v>778</v>
      </c>
      <c r="D585" s="106">
        <v>20736056</v>
      </c>
      <c r="E585" s="106"/>
      <c r="F585" s="106">
        <f t="shared" si="18"/>
        <v>20736056</v>
      </c>
      <c r="G585" s="106">
        <v>13761000</v>
      </c>
      <c r="H585" s="106">
        <f t="shared" si="17"/>
        <v>34497056</v>
      </c>
    </row>
    <row r="586" spans="1:8" ht="12.75">
      <c r="A586">
        <v>41078</v>
      </c>
      <c r="B586" s="56" t="s">
        <v>21</v>
      </c>
      <c r="C586" s="57" t="s">
        <v>779</v>
      </c>
      <c r="D586" s="106">
        <v>110519384</v>
      </c>
      <c r="E586" s="106"/>
      <c r="F586" s="106">
        <f t="shared" si="18"/>
        <v>110519384</v>
      </c>
      <c r="G586" s="106">
        <v>25380000</v>
      </c>
      <c r="H586" s="106">
        <f aca="true" t="shared" si="19" ref="H586:H649">+F586+G586</f>
        <v>135899384</v>
      </c>
    </row>
    <row r="587" spans="1:8" ht="12.75">
      <c r="A587">
        <v>41132</v>
      </c>
      <c r="B587" s="56" t="s">
        <v>21</v>
      </c>
      <c r="C587" s="57" t="s">
        <v>780</v>
      </c>
      <c r="D587" s="106">
        <v>159002444</v>
      </c>
      <c r="E587" s="106"/>
      <c r="F587" s="106">
        <f t="shared" si="18"/>
        <v>159002444</v>
      </c>
      <c r="G587" s="106">
        <v>92476000</v>
      </c>
      <c r="H587" s="106">
        <f t="shared" si="19"/>
        <v>251478444</v>
      </c>
    </row>
    <row r="588" spans="1:8" ht="12.75">
      <c r="A588">
        <v>41206</v>
      </c>
      <c r="B588" s="56" t="s">
        <v>21</v>
      </c>
      <c r="C588" s="57" t="s">
        <v>781</v>
      </c>
      <c r="D588" s="106">
        <v>93139512</v>
      </c>
      <c r="E588" s="106"/>
      <c r="F588" s="106">
        <f t="shared" si="18"/>
        <v>93139512</v>
      </c>
      <c r="G588" s="106">
        <v>20036000</v>
      </c>
      <c r="H588" s="106">
        <f t="shared" si="19"/>
        <v>113175512</v>
      </c>
    </row>
    <row r="589" spans="1:8" ht="12.75">
      <c r="A589">
        <v>41244</v>
      </c>
      <c r="B589" s="56" t="s">
        <v>21</v>
      </c>
      <c r="C589" s="57" t="s">
        <v>782</v>
      </c>
      <c r="D589" s="106">
        <v>24536200</v>
      </c>
      <c r="E589" s="106"/>
      <c r="F589" s="106">
        <f t="shared" si="18"/>
        <v>24536200</v>
      </c>
      <c r="G589" s="106">
        <v>13098000</v>
      </c>
      <c r="H589" s="106">
        <f t="shared" si="19"/>
        <v>37634200</v>
      </c>
    </row>
    <row r="590" spans="1:8" ht="12.75">
      <c r="A590">
        <v>41298</v>
      </c>
      <c r="B590" s="56" t="s">
        <v>21</v>
      </c>
      <c r="C590" s="57" t="s">
        <v>783</v>
      </c>
      <c r="D590" s="106">
        <v>366376340</v>
      </c>
      <c r="E590" s="106"/>
      <c r="F590" s="106">
        <f t="shared" si="18"/>
        <v>366376340</v>
      </c>
      <c r="G590" s="106">
        <v>204894000</v>
      </c>
      <c r="H590" s="106">
        <f t="shared" si="19"/>
        <v>571270340</v>
      </c>
    </row>
    <row r="591" spans="1:8" ht="12.75">
      <c r="A591">
        <v>41306</v>
      </c>
      <c r="B591" s="56" t="s">
        <v>21</v>
      </c>
      <c r="C591" s="57" t="s">
        <v>784</v>
      </c>
      <c r="D591" s="106">
        <v>169019212</v>
      </c>
      <c r="E591" s="106"/>
      <c r="F591" s="106">
        <f t="shared" si="18"/>
        <v>169019212</v>
      </c>
      <c r="G591" s="106">
        <v>107350000</v>
      </c>
      <c r="H591" s="106">
        <f t="shared" si="19"/>
        <v>276369212</v>
      </c>
    </row>
    <row r="592" spans="1:8" ht="12.75">
      <c r="A592">
        <v>41319</v>
      </c>
      <c r="B592" s="56" t="s">
        <v>21</v>
      </c>
      <c r="C592" s="57" t="s">
        <v>267</v>
      </c>
      <c r="D592" s="106">
        <v>133777016</v>
      </c>
      <c r="E592" s="106"/>
      <c r="F592" s="106">
        <f t="shared" si="18"/>
        <v>133777016</v>
      </c>
      <c r="G592" s="106">
        <v>47133000</v>
      </c>
      <c r="H592" s="106">
        <f t="shared" si="19"/>
        <v>180910016</v>
      </c>
    </row>
    <row r="593" spans="1:8" ht="12.75">
      <c r="A593">
        <v>41349</v>
      </c>
      <c r="B593" s="56" t="s">
        <v>21</v>
      </c>
      <c r="C593" s="57" t="s">
        <v>785</v>
      </c>
      <c r="D593" s="106">
        <v>38851100</v>
      </c>
      <c r="E593" s="106"/>
      <c r="F593" s="106">
        <f t="shared" si="18"/>
        <v>38851100</v>
      </c>
      <c r="G593" s="106">
        <v>17633000</v>
      </c>
      <c r="H593" s="106">
        <f t="shared" si="19"/>
        <v>56484100</v>
      </c>
    </row>
    <row r="594" spans="1:8" ht="12.75">
      <c r="A594">
        <v>41357</v>
      </c>
      <c r="B594" s="56" t="s">
        <v>21</v>
      </c>
      <c r="C594" s="57" t="s">
        <v>786</v>
      </c>
      <c r="D594" s="106">
        <v>82970520</v>
      </c>
      <c r="E594" s="106"/>
      <c r="F594" s="106">
        <f t="shared" si="18"/>
        <v>82970520</v>
      </c>
      <c r="G594" s="106">
        <v>34356000</v>
      </c>
      <c r="H594" s="106">
        <f t="shared" si="19"/>
        <v>117326520</v>
      </c>
    </row>
    <row r="595" spans="1:8" ht="12.75">
      <c r="A595">
        <v>41359</v>
      </c>
      <c r="B595" s="56" t="s">
        <v>21</v>
      </c>
      <c r="C595" s="57" t="s">
        <v>787</v>
      </c>
      <c r="D595" s="106">
        <v>193767228</v>
      </c>
      <c r="E595" s="106"/>
      <c r="F595" s="106">
        <f t="shared" si="18"/>
        <v>193767228</v>
      </c>
      <c r="G595" s="106">
        <v>84425000</v>
      </c>
      <c r="H595" s="106">
        <f t="shared" si="19"/>
        <v>278192228</v>
      </c>
    </row>
    <row r="596" spans="1:8" ht="12.75">
      <c r="A596">
        <v>41378</v>
      </c>
      <c r="B596" s="56" t="s">
        <v>21</v>
      </c>
      <c r="C596" s="57" t="s">
        <v>788</v>
      </c>
      <c r="D596" s="106">
        <v>108985400</v>
      </c>
      <c r="E596" s="106"/>
      <c r="F596" s="106">
        <f t="shared" si="18"/>
        <v>108985400</v>
      </c>
      <c r="G596" s="106">
        <v>41116000</v>
      </c>
      <c r="H596" s="106">
        <f t="shared" si="19"/>
        <v>150101400</v>
      </c>
    </row>
    <row r="597" spans="1:8" ht="12.75">
      <c r="A597">
        <v>41396</v>
      </c>
      <c r="B597" s="56" t="s">
        <v>21</v>
      </c>
      <c r="C597" s="57" t="s">
        <v>789</v>
      </c>
      <c r="D597" s="106">
        <v>462198980</v>
      </c>
      <c r="E597" s="106"/>
      <c r="F597" s="106">
        <f t="shared" si="18"/>
        <v>462198980</v>
      </c>
      <c r="G597" s="106">
        <v>175970000</v>
      </c>
      <c r="H597" s="106">
        <f t="shared" si="19"/>
        <v>638168980</v>
      </c>
    </row>
    <row r="598" spans="1:8" ht="12.75">
      <c r="A598">
        <v>41483</v>
      </c>
      <c r="B598" s="56" t="s">
        <v>21</v>
      </c>
      <c r="C598" s="57" t="s">
        <v>790</v>
      </c>
      <c r="D598" s="106">
        <v>50473420</v>
      </c>
      <c r="E598" s="106"/>
      <c r="F598" s="106">
        <f t="shared" si="18"/>
        <v>50473420</v>
      </c>
      <c r="G598" s="106">
        <v>21314000</v>
      </c>
      <c r="H598" s="106">
        <f t="shared" si="19"/>
        <v>71787420</v>
      </c>
    </row>
    <row r="599" spans="1:8" ht="12.75">
      <c r="A599">
        <v>41503</v>
      </c>
      <c r="B599" s="56" t="s">
        <v>21</v>
      </c>
      <c r="C599" s="57" t="s">
        <v>791</v>
      </c>
      <c r="D599" s="106">
        <v>98167672</v>
      </c>
      <c r="E599" s="106"/>
      <c r="F599" s="106">
        <f t="shared" si="18"/>
        <v>98167672</v>
      </c>
      <c r="G599" s="106">
        <v>31171000</v>
      </c>
      <c r="H599" s="106">
        <f t="shared" si="19"/>
        <v>129338672</v>
      </c>
    </row>
    <row r="600" spans="1:8" ht="12.75">
      <c r="A600">
        <v>41518</v>
      </c>
      <c r="B600" s="56" t="s">
        <v>21</v>
      </c>
      <c r="C600" s="57" t="s">
        <v>792</v>
      </c>
      <c r="D600" s="106">
        <v>48625764</v>
      </c>
      <c r="E600" s="106"/>
      <c r="F600" s="106">
        <f t="shared" si="18"/>
        <v>48625764</v>
      </c>
      <c r="G600" s="106">
        <v>21055000</v>
      </c>
      <c r="H600" s="106">
        <f t="shared" si="19"/>
        <v>69680764</v>
      </c>
    </row>
    <row r="601" spans="1:8" ht="12.75">
      <c r="A601">
        <v>41524</v>
      </c>
      <c r="B601" s="56" t="s">
        <v>21</v>
      </c>
      <c r="C601" s="57" t="s">
        <v>793</v>
      </c>
      <c r="D601" s="106">
        <v>142910984</v>
      </c>
      <c r="E601" s="106"/>
      <c r="F601" s="106">
        <f t="shared" si="18"/>
        <v>142910984</v>
      </c>
      <c r="G601" s="106">
        <v>79577000</v>
      </c>
      <c r="H601" s="106">
        <f t="shared" si="19"/>
        <v>222487984</v>
      </c>
    </row>
    <row r="602" spans="1:8" ht="12.75">
      <c r="A602">
        <v>41530</v>
      </c>
      <c r="B602" s="56" t="s">
        <v>21</v>
      </c>
      <c r="C602" s="57" t="s">
        <v>532</v>
      </c>
      <c r="D602" s="106">
        <v>89343256</v>
      </c>
      <c r="E602" s="106"/>
      <c r="F602" s="106">
        <f t="shared" si="18"/>
        <v>89343256</v>
      </c>
      <c r="G602" s="106">
        <v>32657000</v>
      </c>
      <c r="H602" s="106">
        <f t="shared" si="19"/>
        <v>122000256</v>
      </c>
    </row>
    <row r="603" spans="1:8" ht="12.75">
      <c r="A603">
        <v>41548</v>
      </c>
      <c r="B603" s="56" t="s">
        <v>21</v>
      </c>
      <c r="C603" s="57" t="s">
        <v>794</v>
      </c>
      <c r="D603" s="106">
        <v>105369960</v>
      </c>
      <c r="E603" s="106"/>
      <c r="F603" s="106">
        <f t="shared" si="18"/>
        <v>105369960</v>
      </c>
      <c r="G603" s="106">
        <v>37699000</v>
      </c>
      <c r="H603" s="106">
        <f t="shared" si="19"/>
        <v>143068960</v>
      </c>
    </row>
    <row r="604" spans="1:8" ht="12.75">
      <c r="A604">
        <v>41615</v>
      </c>
      <c r="B604" s="56" t="s">
        <v>21</v>
      </c>
      <c r="C604" s="57" t="s">
        <v>795</v>
      </c>
      <c r="D604" s="106">
        <v>110942636</v>
      </c>
      <c r="E604" s="106"/>
      <c r="F604" s="106">
        <f t="shared" si="18"/>
        <v>110942636</v>
      </c>
      <c r="G604" s="106">
        <v>64440000</v>
      </c>
      <c r="H604" s="106">
        <f t="shared" si="19"/>
        <v>175382636</v>
      </c>
    </row>
    <row r="605" spans="1:8" ht="12.75">
      <c r="A605">
        <v>41660</v>
      </c>
      <c r="B605" s="56" t="s">
        <v>21</v>
      </c>
      <c r="C605" s="57" t="s">
        <v>796</v>
      </c>
      <c r="D605" s="106">
        <v>94229456</v>
      </c>
      <c r="E605" s="106"/>
      <c r="F605" s="106">
        <f t="shared" si="18"/>
        <v>94229456</v>
      </c>
      <c r="G605" s="106">
        <v>23810000</v>
      </c>
      <c r="H605" s="106">
        <f t="shared" si="19"/>
        <v>118039456</v>
      </c>
    </row>
    <row r="606" spans="1:8" ht="12.75">
      <c r="A606">
        <v>41668</v>
      </c>
      <c r="B606" s="56" t="s">
        <v>21</v>
      </c>
      <c r="C606" s="57" t="s">
        <v>797</v>
      </c>
      <c r="D606" s="106">
        <v>241359544</v>
      </c>
      <c r="E606" s="106"/>
      <c r="F606" s="106">
        <f t="shared" si="18"/>
        <v>241359544</v>
      </c>
      <c r="G606" s="106">
        <v>99621000</v>
      </c>
      <c r="H606" s="106">
        <f t="shared" si="19"/>
        <v>340980544</v>
      </c>
    </row>
    <row r="607" spans="1:8" ht="12.75">
      <c r="A607">
        <v>41676</v>
      </c>
      <c r="B607" s="56" t="s">
        <v>21</v>
      </c>
      <c r="C607" s="57" t="s">
        <v>483</v>
      </c>
      <c r="D607" s="106">
        <v>84683428</v>
      </c>
      <c r="E607" s="106"/>
      <c r="F607" s="106">
        <f t="shared" si="18"/>
        <v>84683428</v>
      </c>
      <c r="G607" s="106">
        <v>34035000</v>
      </c>
      <c r="H607" s="106">
        <f t="shared" si="19"/>
        <v>118718428</v>
      </c>
    </row>
    <row r="608" spans="1:8" ht="12.75">
      <c r="A608">
        <v>41770</v>
      </c>
      <c r="B608" s="56" t="s">
        <v>21</v>
      </c>
      <c r="C608" s="57" t="s">
        <v>798</v>
      </c>
      <c r="D608" s="106">
        <v>141580476</v>
      </c>
      <c r="E608" s="106"/>
      <c r="F608" s="106">
        <f t="shared" si="18"/>
        <v>141580476</v>
      </c>
      <c r="G608" s="106">
        <v>43864000</v>
      </c>
      <c r="H608" s="106">
        <f t="shared" si="19"/>
        <v>185444476</v>
      </c>
    </row>
    <row r="609" spans="1:8" ht="12.75">
      <c r="A609">
        <v>41791</v>
      </c>
      <c r="B609" s="56" t="s">
        <v>21</v>
      </c>
      <c r="C609" s="57" t="s">
        <v>799</v>
      </c>
      <c r="D609" s="106">
        <v>139275448</v>
      </c>
      <c r="E609" s="106"/>
      <c r="F609" s="106">
        <f t="shared" si="18"/>
        <v>139275448</v>
      </c>
      <c r="G609" s="106">
        <v>52256000</v>
      </c>
      <c r="H609" s="106">
        <f t="shared" si="19"/>
        <v>191531448</v>
      </c>
    </row>
    <row r="610" spans="1:8" ht="12.75">
      <c r="A610">
        <v>41797</v>
      </c>
      <c r="B610" s="56" t="s">
        <v>21</v>
      </c>
      <c r="C610" s="57" t="s">
        <v>800</v>
      </c>
      <c r="D610" s="106">
        <v>61402940</v>
      </c>
      <c r="E610" s="106"/>
      <c r="F610" s="106">
        <f t="shared" si="18"/>
        <v>61402940</v>
      </c>
      <c r="G610" s="106">
        <v>42874000</v>
      </c>
      <c r="H610" s="106">
        <f t="shared" si="19"/>
        <v>104276940</v>
      </c>
    </row>
    <row r="611" spans="1:8" ht="12.75">
      <c r="A611">
        <v>41799</v>
      </c>
      <c r="B611" s="56" t="s">
        <v>21</v>
      </c>
      <c r="C611" s="57" t="s">
        <v>801</v>
      </c>
      <c r="D611" s="106">
        <v>107190424</v>
      </c>
      <c r="E611" s="106"/>
      <c r="F611" s="106">
        <f t="shared" si="18"/>
        <v>107190424</v>
      </c>
      <c r="G611" s="106">
        <v>33885000</v>
      </c>
      <c r="H611" s="106">
        <f t="shared" si="19"/>
        <v>141075424</v>
      </c>
    </row>
    <row r="612" spans="1:8" ht="12.75">
      <c r="A612">
        <v>41801</v>
      </c>
      <c r="B612" s="56" t="s">
        <v>21</v>
      </c>
      <c r="C612" s="57" t="s">
        <v>802</v>
      </c>
      <c r="D612" s="106">
        <v>51038692</v>
      </c>
      <c r="E612" s="106"/>
      <c r="F612" s="106">
        <f t="shared" si="18"/>
        <v>51038692</v>
      </c>
      <c r="G612" s="106">
        <v>22872000</v>
      </c>
      <c r="H612" s="106">
        <f t="shared" si="19"/>
        <v>73910692</v>
      </c>
    </row>
    <row r="613" spans="1:8" ht="12.75">
      <c r="A613">
        <v>41807</v>
      </c>
      <c r="B613" s="56" t="s">
        <v>21</v>
      </c>
      <c r="C613" s="57" t="s">
        <v>803</v>
      </c>
      <c r="D613" s="106">
        <v>124694948</v>
      </c>
      <c r="E613" s="106"/>
      <c r="F613" s="106">
        <f t="shared" si="18"/>
        <v>124694948</v>
      </c>
      <c r="G613" s="106">
        <v>72296000</v>
      </c>
      <c r="H613" s="106">
        <f t="shared" si="19"/>
        <v>196990948</v>
      </c>
    </row>
    <row r="614" spans="1:8" ht="12.75">
      <c r="A614">
        <v>41872</v>
      </c>
      <c r="B614" s="56" t="s">
        <v>21</v>
      </c>
      <c r="C614" s="57" t="s">
        <v>804</v>
      </c>
      <c r="D614" s="106">
        <v>40928856</v>
      </c>
      <c r="E614" s="106"/>
      <c r="F614" s="106">
        <f t="shared" si="18"/>
        <v>40928856</v>
      </c>
      <c r="G614" s="106">
        <v>22440000</v>
      </c>
      <c r="H614" s="106">
        <f t="shared" si="19"/>
        <v>63368856</v>
      </c>
    </row>
    <row r="615" spans="1:8" ht="12.75">
      <c r="A615">
        <v>41885</v>
      </c>
      <c r="B615" s="56" t="s">
        <v>21</v>
      </c>
      <c r="C615" s="57" t="s">
        <v>805</v>
      </c>
      <c r="D615" s="106">
        <v>44738948</v>
      </c>
      <c r="E615" s="106"/>
      <c r="F615" s="106">
        <f t="shared" si="18"/>
        <v>44738948</v>
      </c>
      <c r="G615" s="106">
        <v>30422000</v>
      </c>
      <c r="H615" s="106">
        <f t="shared" si="19"/>
        <v>75160948</v>
      </c>
    </row>
    <row r="616" spans="1:8" ht="12.75">
      <c r="A616">
        <v>44035</v>
      </c>
      <c r="B616" s="56" t="s">
        <v>806</v>
      </c>
      <c r="C616" s="57" t="s">
        <v>543</v>
      </c>
      <c r="D616" s="106">
        <v>205525668</v>
      </c>
      <c r="E616" s="106"/>
      <c r="F616" s="106">
        <f aca="true" t="shared" si="20" ref="F616:F679">+D616+E616</f>
        <v>205525668</v>
      </c>
      <c r="G616" s="106">
        <v>38907000</v>
      </c>
      <c r="H616" s="106">
        <f t="shared" si="19"/>
        <v>244432668</v>
      </c>
    </row>
    <row r="617" spans="1:8" ht="12.75">
      <c r="A617">
        <v>44078</v>
      </c>
      <c r="B617" s="56" t="s">
        <v>806</v>
      </c>
      <c r="C617" s="57" t="s">
        <v>807</v>
      </c>
      <c r="D617" s="106">
        <v>238672340</v>
      </c>
      <c r="E617" s="106"/>
      <c r="F617" s="106">
        <f t="shared" si="20"/>
        <v>238672340</v>
      </c>
      <c r="G617" s="106">
        <v>70034000</v>
      </c>
      <c r="H617" s="106">
        <f t="shared" si="19"/>
        <v>308706340</v>
      </c>
    </row>
    <row r="618" spans="1:8" ht="12.75">
      <c r="A618">
        <v>44090</v>
      </c>
      <c r="B618" s="56" t="s">
        <v>806</v>
      </c>
      <c r="C618" s="57" t="s">
        <v>808</v>
      </c>
      <c r="D618" s="106">
        <v>304065216</v>
      </c>
      <c r="E618" s="106"/>
      <c r="F618" s="106">
        <f t="shared" si="20"/>
        <v>304065216</v>
      </c>
      <c r="G618" s="106">
        <v>37434000</v>
      </c>
      <c r="H618" s="106">
        <f t="shared" si="19"/>
        <v>341499216</v>
      </c>
    </row>
    <row r="619" spans="1:8" ht="12.75">
      <c r="A619">
        <v>44098</v>
      </c>
      <c r="B619" s="56" t="s">
        <v>806</v>
      </c>
      <c r="C619" s="57" t="s">
        <v>809</v>
      </c>
      <c r="D619" s="106">
        <v>87360096</v>
      </c>
      <c r="E619" s="106"/>
      <c r="F619" s="106">
        <f t="shared" si="20"/>
        <v>87360096</v>
      </c>
      <c r="G619" s="106">
        <v>24596000</v>
      </c>
      <c r="H619" s="106">
        <f t="shared" si="19"/>
        <v>111956096</v>
      </c>
    </row>
    <row r="620" spans="1:8" ht="12.75">
      <c r="A620">
        <v>44110</v>
      </c>
      <c r="B620" s="56" t="s">
        <v>806</v>
      </c>
      <c r="C620" s="57" t="s">
        <v>810</v>
      </c>
      <c r="D620" s="106">
        <v>41477904</v>
      </c>
      <c r="E620" s="106"/>
      <c r="F620" s="106">
        <f t="shared" si="20"/>
        <v>41477904</v>
      </c>
      <c r="G620" s="106">
        <v>17017000</v>
      </c>
      <c r="H620" s="106">
        <f t="shared" si="19"/>
        <v>58494904</v>
      </c>
    </row>
    <row r="621" spans="1:8" ht="12.75">
      <c r="A621">
        <v>44279</v>
      </c>
      <c r="B621" s="56" t="s">
        <v>806</v>
      </c>
      <c r="C621" s="57" t="s">
        <v>811</v>
      </c>
      <c r="D621" s="106">
        <v>233789936</v>
      </c>
      <c r="E621" s="106"/>
      <c r="F621" s="106">
        <f t="shared" si="20"/>
        <v>233789936</v>
      </c>
      <c r="G621" s="106">
        <v>92069000</v>
      </c>
      <c r="H621" s="106">
        <f t="shared" si="19"/>
        <v>325858936</v>
      </c>
    </row>
    <row r="622" spans="1:8" ht="12.75">
      <c r="A622">
        <v>44378</v>
      </c>
      <c r="B622" s="56" t="s">
        <v>806</v>
      </c>
      <c r="C622" s="57" t="s">
        <v>812</v>
      </c>
      <c r="D622" s="106">
        <v>129972464</v>
      </c>
      <c r="E622" s="106"/>
      <c r="F622" s="106">
        <f t="shared" si="20"/>
        <v>129972464</v>
      </c>
      <c r="G622" s="106">
        <v>42597000</v>
      </c>
      <c r="H622" s="106">
        <f t="shared" si="19"/>
        <v>172569464</v>
      </c>
    </row>
    <row r="623" spans="1:8" ht="12.75">
      <c r="A623">
        <v>44420</v>
      </c>
      <c r="B623" s="56" t="s">
        <v>806</v>
      </c>
      <c r="C623" s="57" t="s">
        <v>813</v>
      </c>
      <c r="D623" s="106">
        <v>18476468</v>
      </c>
      <c r="E623" s="106"/>
      <c r="F623" s="106">
        <f t="shared" si="20"/>
        <v>18476468</v>
      </c>
      <c r="G623" s="106">
        <v>6130000</v>
      </c>
      <c r="H623" s="106">
        <f t="shared" si="19"/>
        <v>24606468</v>
      </c>
    </row>
    <row r="624" spans="1:8" ht="12.75">
      <c r="A624">
        <v>44560</v>
      </c>
      <c r="B624" s="56" t="s">
        <v>806</v>
      </c>
      <c r="C624" s="57" t="s">
        <v>605</v>
      </c>
      <c r="D624" s="106">
        <v>808713396</v>
      </c>
      <c r="E624" s="106"/>
      <c r="F624" s="106">
        <f t="shared" si="20"/>
        <v>808713396</v>
      </c>
      <c r="G624" s="106">
        <v>106570000</v>
      </c>
      <c r="H624" s="106">
        <f t="shared" si="19"/>
        <v>915283396</v>
      </c>
    </row>
    <row r="625" spans="1:8" ht="12.75">
      <c r="A625">
        <v>44650</v>
      </c>
      <c r="B625" s="56" t="s">
        <v>806</v>
      </c>
      <c r="C625" s="57" t="s">
        <v>814</v>
      </c>
      <c r="D625" s="106">
        <v>298556920</v>
      </c>
      <c r="E625" s="106"/>
      <c r="F625" s="106">
        <f t="shared" si="20"/>
        <v>298556920</v>
      </c>
      <c r="G625" s="106">
        <v>117810000</v>
      </c>
      <c r="H625" s="106">
        <f t="shared" si="19"/>
        <v>416366920</v>
      </c>
    </row>
    <row r="626" spans="1:8" ht="12.75">
      <c r="A626">
        <v>44855</v>
      </c>
      <c r="B626" s="56" t="s">
        <v>806</v>
      </c>
      <c r="C626" s="57" t="s">
        <v>815</v>
      </c>
      <c r="D626" s="106">
        <v>75692680</v>
      </c>
      <c r="E626" s="106"/>
      <c r="F626" s="106">
        <f t="shared" si="20"/>
        <v>75692680</v>
      </c>
      <c r="G626" s="106">
        <v>32963000</v>
      </c>
      <c r="H626" s="106">
        <f t="shared" si="19"/>
        <v>108655680</v>
      </c>
    </row>
    <row r="627" spans="1:8" ht="12.75">
      <c r="A627">
        <v>44874</v>
      </c>
      <c r="B627" s="56" t="s">
        <v>806</v>
      </c>
      <c r="C627" s="57" t="s">
        <v>397</v>
      </c>
      <c r="D627" s="106">
        <v>137037896</v>
      </c>
      <c r="E627" s="106"/>
      <c r="F627" s="106">
        <f t="shared" si="20"/>
        <v>137037896</v>
      </c>
      <c r="G627" s="106">
        <v>56214000</v>
      </c>
      <c r="H627" s="106">
        <f t="shared" si="19"/>
        <v>193251896</v>
      </c>
    </row>
    <row r="628" spans="1:8" ht="12.75">
      <c r="A628">
        <v>47030</v>
      </c>
      <c r="B628" s="56" t="s">
        <v>24</v>
      </c>
      <c r="C628" s="57" t="s">
        <v>816</v>
      </c>
      <c r="D628" s="106">
        <v>133005736</v>
      </c>
      <c r="E628" s="106"/>
      <c r="F628" s="106">
        <f t="shared" si="20"/>
        <v>133005736</v>
      </c>
      <c r="G628" s="106">
        <v>41891000</v>
      </c>
      <c r="H628" s="106">
        <f t="shared" si="19"/>
        <v>174896736</v>
      </c>
    </row>
    <row r="629" spans="1:8" ht="12.75">
      <c r="A629">
        <v>47053</v>
      </c>
      <c r="B629" s="56" t="s">
        <v>24</v>
      </c>
      <c r="C629" s="57" t="s">
        <v>817</v>
      </c>
      <c r="D629" s="106">
        <v>377993380</v>
      </c>
      <c r="E629" s="106"/>
      <c r="F629" s="106">
        <f t="shared" si="20"/>
        <v>377993380</v>
      </c>
      <c r="G629" s="106">
        <v>97253000</v>
      </c>
      <c r="H629" s="106">
        <f t="shared" si="19"/>
        <v>475246380</v>
      </c>
    </row>
    <row r="630" spans="1:8" ht="12.75">
      <c r="A630">
        <v>47058</v>
      </c>
      <c r="B630" s="56" t="s">
        <v>24</v>
      </c>
      <c r="C630" s="57" t="s">
        <v>818</v>
      </c>
      <c r="D630" s="106">
        <v>379008892</v>
      </c>
      <c r="E630" s="106"/>
      <c r="F630" s="106">
        <f t="shared" si="20"/>
        <v>379008892</v>
      </c>
      <c r="G630" s="106">
        <v>109197000</v>
      </c>
      <c r="H630" s="106">
        <f t="shared" si="19"/>
        <v>488205892</v>
      </c>
    </row>
    <row r="631" spans="1:8" ht="12.75">
      <c r="A631">
        <v>47161</v>
      </c>
      <c r="B631" s="56" t="s">
        <v>24</v>
      </c>
      <c r="C631" s="57" t="s">
        <v>819</v>
      </c>
      <c r="D631" s="106">
        <v>80700692</v>
      </c>
      <c r="E631" s="106"/>
      <c r="F631" s="106">
        <f t="shared" si="20"/>
        <v>80700692</v>
      </c>
      <c r="G631" s="106">
        <v>21100000</v>
      </c>
      <c r="H631" s="106">
        <f t="shared" si="19"/>
        <v>101800692</v>
      </c>
    </row>
    <row r="632" spans="1:8" ht="12.75">
      <c r="A632">
        <v>47170</v>
      </c>
      <c r="B632" s="56" t="s">
        <v>24</v>
      </c>
      <c r="C632" s="57" t="s">
        <v>820</v>
      </c>
      <c r="D632" s="106">
        <v>185976760</v>
      </c>
      <c r="E632" s="106"/>
      <c r="F632" s="106">
        <f t="shared" si="20"/>
        <v>185976760</v>
      </c>
      <c r="G632" s="106">
        <v>58172000</v>
      </c>
      <c r="H632" s="106">
        <f t="shared" si="19"/>
        <v>244148760</v>
      </c>
    </row>
    <row r="633" spans="1:8" ht="12.75">
      <c r="A633">
        <v>47205</v>
      </c>
      <c r="B633" s="56" t="s">
        <v>24</v>
      </c>
      <c r="C633" s="57" t="s">
        <v>254</v>
      </c>
      <c r="D633" s="106">
        <v>129825592</v>
      </c>
      <c r="E633" s="106"/>
      <c r="F633" s="106">
        <f t="shared" si="20"/>
        <v>129825592</v>
      </c>
      <c r="G633" s="106">
        <v>47565000</v>
      </c>
      <c r="H633" s="106">
        <f t="shared" si="19"/>
        <v>177390592</v>
      </c>
    </row>
    <row r="634" spans="1:8" ht="12.75">
      <c r="A634">
        <v>47245</v>
      </c>
      <c r="B634" s="56" t="s">
        <v>24</v>
      </c>
      <c r="C634" s="57" t="s">
        <v>821</v>
      </c>
      <c r="D634" s="106">
        <v>614665804</v>
      </c>
      <c r="E634" s="106"/>
      <c r="F634" s="106">
        <f t="shared" si="20"/>
        <v>614665804</v>
      </c>
      <c r="G634" s="106">
        <v>180073000</v>
      </c>
      <c r="H634" s="106">
        <f t="shared" si="19"/>
        <v>794738804</v>
      </c>
    </row>
    <row r="635" spans="1:8" ht="12.75">
      <c r="A635">
        <v>47258</v>
      </c>
      <c r="B635" s="56" t="s">
        <v>24</v>
      </c>
      <c r="C635" s="57" t="s">
        <v>822</v>
      </c>
      <c r="D635" s="106">
        <v>146961760</v>
      </c>
      <c r="E635" s="106"/>
      <c r="F635" s="106">
        <f t="shared" si="20"/>
        <v>146961760</v>
      </c>
      <c r="G635" s="106">
        <v>58349000</v>
      </c>
      <c r="H635" s="106">
        <f t="shared" si="19"/>
        <v>205310760</v>
      </c>
    </row>
    <row r="636" spans="1:8" ht="12.75">
      <c r="A636">
        <v>47268</v>
      </c>
      <c r="B636" s="56" t="s">
        <v>24</v>
      </c>
      <c r="C636" s="57" t="s">
        <v>823</v>
      </c>
      <c r="D636" s="106">
        <v>241797488</v>
      </c>
      <c r="E636" s="106"/>
      <c r="F636" s="106">
        <f t="shared" si="20"/>
        <v>241797488</v>
      </c>
      <c r="G636" s="106">
        <v>73462000</v>
      </c>
      <c r="H636" s="106">
        <f t="shared" si="19"/>
        <v>315259488</v>
      </c>
    </row>
    <row r="637" spans="1:8" ht="12.75">
      <c r="A637">
        <v>47288</v>
      </c>
      <c r="B637" s="56" t="s">
        <v>24</v>
      </c>
      <c r="C637" s="57" t="s">
        <v>824</v>
      </c>
      <c r="D637" s="106">
        <v>485057332</v>
      </c>
      <c r="E637" s="106"/>
      <c r="F637" s="106">
        <f t="shared" si="20"/>
        <v>485057332</v>
      </c>
      <c r="G637" s="106">
        <v>164309000</v>
      </c>
      <c r="H637" s="106">
        <f t="shared" si="19"/>
        <v>649366332</v>
      </c>
    </row>
    <row r="638" spans="1:8" ht="12.75">
      <c r="A638">
        <v>47318</v>
      </c>
      <c r="B638" s="56" t="s">
        <v>24</v>
      </c>
      <c r="C638" s="57" t="s">
        <v>825</v>
      </c>
      <c r="D638" s="106">
        <v>290139192</v>
      </c>
      <c r="E638" s="106"/>
      <c r="F638" s="106">
        <f t="shared" si="20"/>
        <v>290139192</v>
      </c>
      <c r="G638" s="106">
        <v>107359000</v>
      </c>
      <c r="H638" s="106">
        <f t="shared" si="19"/>
        <v>397498192</v>
      </c>
    </row>
    <row r="639" spans="1:8" ht="12.75">
      <c r="A639">
        <v>47460</v>
      </c>
      <c r="B639" s="56" t="s">
        <v>24</v>
      </c>
      <c r="C639" s="57" t="s">
        <v>826</v>
      </c>
      <c r="D639" s="106">
        <v>243679492</v>
      </c>
      <c r="E639" s="106"/>
      <c r="F639" s="106">
        <f t="shared" si="20"/>
        <v>243679492</v>
      </c>
      <c r="G639" s="106">
        <v>50701000</v>
      </c>
      <c r="H639" s="106">
        <f t="shared" si="19"/>
        <v>294380492</v>
      </c>
    </row>
    <row r="640" spans="1:8" ht="12.75">
      <c r="A640">
        <v>47541</v>
      </c>
      <c r="B640" s="56" t="s">
        <v>24</v>
      </c>
      <c r="C640" s="57" t="s">
        <v>827</v>
      </c>
      <c r="D640" s="106">
        <v>92964048</v>
      </c>
      <c r="E640" s="106"/>
      <c r="F640" s="106">
        <f t="shared" si="20"/>
        <v>92964048</v>
      </c>
      <c r="G640" s="106">
        <v>27311000</v>
      </c>
      <c r="H640" s="106">
        <f t="shared" si="19"/>
        <v>120275048</v>
      </c>
    </row>
    <row r="641" spans="1:8" ht="12.75">
      <c r="A641">
        <v>47545</v>
      </c>
      <c r="B641" s="56" t="s">
        <v>24</v>
      </c>
      <c r="C641" s="57" t="s">
        <v>828</v>
      </c>
      <c r="D641" s="106">
        <v>213477008</v>
      </c>
      <c r="E641" s="106"/>
      <c r="F641" s="106">
        <f t="shared" si="20"/>
        <v>213477008</v>
      </c>
      <c r="G641" s="106">
        <v>34390000</v>
      </c>
      <c r="H641" s="106">
        <f t="shared" si="19"/>
        <v>247867008</v>
      </c>
    </row>
    <row r="642" spans="1:8" ht="12.75">
      <c r="A642">
        <v>47551</v>
      </c>
      <c r="B642" s="56" t="s">
        <v>24</v>
      </c>
      <c r="C642" s="57" t="s">
        <v>829</v>
      </c>
      <c r="D642" s="106">
        <v>317618820</v>
      </c>
      <c r="E642" s="106"/>
      <c r="F642" s="106">
        <f t="shared" si="20"/>
        <v>317618820</v>
      </c>
      <c r="G642" s="106">
        <v>136282000</v>
      </c>
      <c r="H642" s="106">
        <f t="shared" si="19"/>
        <v>453900820</v>
      </c>
    </row>
    <row r="643" spans="1:8" ht="12.75">
      <c r="A643">
        <v>47555</v>
      </c>
      <c r="B643" s="56" t="s">
        <v>24</v>
      </c>
      <c r="C643" s="57" t="s">
        <v>830</v>
      </c>
      <c r="D643" s="106">
        <v>585582724</v>
      </c>
      <c r="E643" s="106"/>
      <c r="F643" s="106">
        <f t="shared" si="20"/>
        <v>585582724</v>
      </c>
      <c r="G643" s="106">
        <v>153473000</v>
      </c>
      <c r="H643" s="106">
        <f t="shared" si="19"/>
        <v>739055724</v>
      </c>
    </row>
    <row r="644" spans="1:8" ht="12.75">
      <c r="A644">
        <v>47570</v>
      </c>
      <c r="B644" s="56" t="s">
        <v>24</v>
      </c>
      <c r="C644" s="57" t="s">
        <v>831</v>
      </c>
      <c r="D644" s="106">
        <v>239391244</v>
      </c>
      <c r="E644" s="106"/>
      <c r="F644" s="106">
        <f t="shared" si="20"/>
        <v>239391244</v>
      </c>
      <c r="G644" s="106">
        <v>74016000</v>
      </c>
      <c r="H644" s="106">
        <f t="shared" si="19"/>
        <v>313407244</v>
      </c>
    </row>
    <row r="645" spans="1:8" ht="12.75">
      <c r="A645">
        <v>47605</v>
      </c>
      <c r="B645" s="56" t="s">
        <v>24</v>
      </c>
      <c r="C645" s="57" t="s">
        <v>832</v>
      </c>
      <c r="D645" s="106">
        <v>71795888</v>
      </c>
      <c r="E645" s="106"/>
      <c r="F645" s="106">
        <f t="shared" si="20"/>
        <v>71795888</v>
      </c>
      <c r="G645" s="106">
        <v>24136000</v>
      </c>
      <c r="H645" s="106">
        <f t="shared" si="19"/>
        <v>95931888</v>
      </c>
    </row>
    <row r="646" spans="1:8" ht="12.75">
      <c r="A646">
        <v>47660</v>
      </c>
      <c r="B646" s="56" t="s">
        <v>24</v>
      </c>
      <c r="C646" s="57" t="s">
        <v>833</v>
      </c>
      <c r="D646" s="106">
        <v>192822036</v>
      </c>
      <c r="E646" s="106"/>
      <c r="F646" s="106">
        <f t="shared" si="20"/>
        <v>192822036</v>
      </c>
      <c r="G646" s="106">
        <v>29034000</v>
      </c>
      <c r="H646" s="106">
        <f t="shared" si="19"/>
        <v>221856036</v>
      </c>
    </row>
    <row r="647" spans="1:8" ht="12.75">
      <c r="A647">
        <v>47675</v>
      </c>
      <c r="B647" s="56" t="s">
        <v>24</v>
      </c>
      <c r="C647" s="57" t="s">
        <v>535</v>
      </c>
      <c r="D647" s="106">
        <v>80797912</v>
      </c>
      <c r="E647" s="106"/>
      <c r="F647" s="106">
        <f t="shared" si="20"/>
        <v>80797912</v>
      </c>
      <c r="G647" s="106">
        <v>36628000</v>
      </c>
      <c r="H647" s="106">
        <f t="shared" si="19"/>
        <v>117425912</v>
      </c>
    </row>
    <row r="648" spans="1:8" ht="12.75">
      <c r="A648">
        <v>47692</v>
      </c>
      <c r="B648" s="56" t="s">
        <v>24</v>
      </c>
      <c r="C648" s="57" t="s">
        <v>581</v>
      </c>
      <c r="D648" s="106">
        <v>239380956</v>
      </c>
      <c r="E648" s="106"/>
      <c r="F648" s="106">
        <f t="shared" si="20"/>
        <v>239380956</v>
      </c>
      <c r="G648" s="106">
        <v>68685000</v>
      </c>
      <c r="H648" s="106">
        <f t="shared" si="19"/>
        <v>308065956</v>
      </c>
    </row>
    <row r="649" spans="1:8" ht="12.75">
      <c r="A649">
        <v>47703</v>
      </c>
      <c r="B649" s="56" t="s">
        <v>24</v>
      </c>
      <c r="C649" s="57" t="s">
        <v>834</v>
      </c>
      <c r="D649" s="106">
        <v>133430464</v>
      </c>
      <c r="E649" s="106"/>
      <c r="F649" s="106">
        <f t="shared" si="20"/>
        <v>133430464</v>
      </c>
      <c r="G649" s="106">
        <v>27984000</v>
      </c>
      <c r="H649" s="106">
        <f t="shared" si="19"/>
        <v>161414464</v>
      </c>
    </row>
    <row r="650" spans="1:8" ht="12.75">
      <c r="A650">
        <v>47707</v>
      </c>
      <c r="B650" s="56" t="s">
        <v>24</v>
      </c>
      <c r="C650" s="57" t="s">
        <v>835</v>
      </c>
      <c r="D650" s="106">
        <v>292297880</v>
      </c>
      <c r="E650" s="106"/>
      <c r="F650" s="106">
        <f t="shared" si="20"/>
        <v>292297880</v>
      </c>
      <c r="G650" s="106">
        <v>73868000</v>
      </c>
      <c r="H650" s="106">
        <f aca="true" t="shared" si="21" ref="H650:H713">+F650+G650</f>
        <v>366165880</v>
      </c>
    </row>
    <row r="651" spans="1:8" ht="12.75">
      <c r="A651">
        <v>47720</v>
      </c>
      <c r="B651" s="56" t="s">
        <v>24</v>
      </c>
      <c r="C651" s="57" t="s">
        <v>836</v>
      </c>
      <c r="D651" s="106">
        <v>143330480</v>
      </c>
      <c r="E651" s="106"/>
      <c r="F651" s="106">
        <f t="shared" si="20"/>
        <v>143330480</v>
      </c>
      <c r="G651" s="106">
        <v>33663000</v>
      </c>
      <c r="H651" s="106">
        <f t="shared" si="21"/>
        <v>176993480</v>
      </c>
    </row>
    <row r="652" spans="1:8" ht="12.75">
      <c r="A652">
        <v>47745</v>
      </c>
      <c r="B652" s="56" t="s">
        <v>24</v>
      </c>
      <c r="C652" s="57" t="s">
        <v>837</v>
      </c>
      <c r="D652" s="106">
        <v>202773864</v>
      </c>
      <c r="E652" s="106"/>
      <c r="F652" s="106">
        <f t="shared" si="20"/>
        <v>202773864</v>
      </c>
      <c r="G652" s="106">
        <v>58516000</v>
      </c>
      <c r="H652" s="106">
        <f t="shared" si="21"/>
        <v>261289864</v>
      </c>
    </row>
    <row r="653" spans="1:8" ht="12.75">
      <c r="A653">
        <v>47798</v>
      </c>
      <c r="B653" s="56" t="s">
        <v>24</v>
      </c>
      <c r="C653" s="57" t="s">
        <v>838</v>
      </c>
      <c r="D653" s="106">
        <v>192998900</v>
      </c>
      <c r="E653" s="106"/>
      <c r="F653" s="106">
        <f t="shared" si="20"/>
        <v>192998900</v>
      </c>
      <c r="G653" s="106">
        <v>49048000</v>
      </c>
      <c r="H653" s="106">
        <f t="shared" si="21"/>
        <v>242046900</v>
      </c>
    </row>
    <row r="654" spans="1:8" ht="12.75">
      <c r="A654">
        <v>47960</v>
      </c>
      <c r="B654" s="56" t="s">
        <v>24</v>
      </c>
      <c r="C654" s="57" t="s">
        <v>839</v>
      </c>
      <c r="D654" s="106">
        <v>103263352</v>
      </c>
      <c r="E654" s="106"/>
      <c r="F654" s="106">
        <f t="shared" si="20"/>
        <v>103263352</v>
      </c>
      <c r="G654" s="106">
        <v>21940000</v>
      </c>
      <c r="H654" s="106">
        <f t="shared" si="21"/>
        <v>125203352</v>
      </c>
    </row>
    <row r="655" spans="1:8" ht="12.75">
      <c r="A655">
        <v>47980</v>
      </c>
      <c r="B655" s="56" t="s">
        <v>24</v>
      </c>
      <c r="C655" s="57" t="s">
        <v>840</v>
      </c>
      <c r="D655" s="106">
        <v>459002904</v>
      </c>
      <c r="E655" s="106"/>
      <c r="F655" s="106">
        <f t="shared" si="20"/>
        <v>459002904</v>
      </c>
      <c r="G655" s="106">
        <v>185918000</v>
      </c>
      <c r="H655" s="106">
        <f t="shared" si="21"/>
        <v>644920904</v>
      </c>
    </row>
    <row r="656" spans="1:8" ht="12.75">
      <c r="A656">
        <v>50006</v>
      </c>
      <c r="B656" s="56" t="s">
        <v>26</v>
      </c>
      <c r="C656" s="57" t="s">
        <v>841</v>
      </c>
      <c r="D656" s="106">
        <v>322803420</v>
      </c>
      <c r="E656" s="106"/>
      <c r="F656" s="106">
        <f t="shared" si="20"/>
        <v>322803420</v>
      </c>
      <c r="G656" s="106">
        <v>228210000</v>
      </c>
      <c r="H656" s="106">
        <f t="shared" si="21"/>
        <v>551013420</v>
      </c>
    </row>
    <row r="657" spans="1:8" ht="12.75">
      <c r="A657">
        <v>50110</v>
      </c>
      <c r="B657" s="56" t="s">
        <v>26</v>
      </c>
      <c r="C657" s="57" t="s">
        <v>842</v>
      </c>
      <c r="D657" s="106">
        <v>41717372</v>
      </c>
      <c r="E657" s="106"/>
      <c r="F657" s="106">
        <f t="shared" si="20"/>
        <v>41717372</v>
      </c>
      <c r="G657" s="106">
        <v>18313000</v>
      </c>
      <c r="H657" s="106">
        <f t="shared" si="21"/>
        <v>60030372</v>
      </c>
    </row>
    <row r="658" spans="1:8" ht="12.75">
      <c r="A658">
        <v>50124</v>
      </c>
      <c r="B658" s="56" t="s">
        <v>26</v>
      </c>
      <c r="C658" s="57" t="s">
        <v>843</v>
      </c>
      <c r="D658" s="106">
        <v>31924228</v>
      </c>
      <c r="E658" s="106"/>
      <c r="F658" s="106">
        <f t="shared" si="20"/>
        <v>31924228</v>
      </c>
      <c r="G658" s="106">
        <v>13557000</v>
      </c>
      <c r="H658" s="106">
        <f t="shared" si="21"/>
        <v>45481228</v>
      </c>
    </row>
    <row r="659" spans="1:8" ht="12.75">
      <c r="A659">
        <v>50150</v>
      </c>
      <c r="B659" s="56" t="s">
        <v>26</v>
      </c>
      <c r="C659" s="57" t="s">
        <v>844</v>
      </c>
      <c r="D659" s="106">
        <v>41310128</v>
      </c>
      <c r="E659" s="106"/>
      <c r="F659" s="106">
        <f t="shared" si="20"/>
        <v>41310128</v>
      </c>
      <c r="G659" s="106">
        <v>34042000</v>
      </c>
      <c r="H659" s="106">
        <f t="shared" si="21"/>
        <v>75352128</v>
      </c>
    </row>
    <row r="660" spans="1:8" ht="12.75">
      <c r="A660">
        <v>50223</v>
      </c>
      <c r="B660" s="56" t="s">
        <v>26</v>
      </c>
      <c r="C660" s="57" t="s">
        <v>845</v>
      </c>
      <c r="D660" s="106">
        <v>29396652</v>
      </c>
      <c r="E660" s="106"/>
      <c r="F660" s="106">
        <f t="shared" si="20"/>
        <v>29396652</v>
      </c>
      <c r="G660" s="106">
        <v>20261000</v>
      </c>
      <c r="H660" s="106">
        <f t="shared" si="21"/>
        <v>49657652</v>
      </c>
    </row>
    <row r="661" spans="1:8" ht="12.75">
      <c r="A661">
        <v>50226</v>
      </c>
      <c r="B661" s="56" t="s">
        <v>26</v>
      </c>
      <c r="C661" s="57" t="s">
        <v>846</v>
      </c>
      <c r="D661" s="106">
        <v>96828588</v>
      </c>
      <c r="E661" s="106"/>
      <c r="F661" s="106">
        <f t="shared" si="20"/>
        <v>96828588</v>
      </c>
      <c r="G661" s="106">
        <v>60027000</v>
      </c>
      <c r="H661" s="106">
        <f t="shared" si="21"/>
        <v>156855588</v>
      </c>
    </row>
    <row r="662" spans="1:8" ht="12.75">
      <c r="A662">
        <v>50245</v>
      </c>
      <c r="B662" s="56" t="s">
        <v>26</v>
      </c>
      <c r="C662" s="57" t="s">
        <v>847</v>
      </c>
      <c r="D662" s="106">
        <v>15311144</v>
      </c>
      <c r="E662" s="106"/>
      <c r="F662" s="106">
        <f t="shared" si="20"/>
        <v>15311144</v>
      </c>
      <c r="G662" s="106">
        <v>8401000</v>
      </c>
      <c r="H662" s="106">
        <f t="shared" si="21"/>
        <v>23712144</v>
      </c>
    </row>
    <row r="663" spans="1:8" ht="12.75">
      <c r="A663">
        <v>50251</v>
      </c>
      <c r="B663" s="56" t="s">
        <v>26</v>
      </c>
      <c r="C663" s="57" t="s">
        <v>848</v>
      </c>
      <c r="D663" s="106">
        <v>58822216</v>
      </c>
      <c r="E663" s="106"/>
      <c r="F663" s="106">
        <f t="shared" si="20"/>
        <v>58822216</v>
      </c>
      <c r="G663" s="106">
        <v>19632000</v>
      </c>
      <c r="H663" s="106">
        <f t="shared" si="21"/>
        <v>78454216</v>
      </c>
    </row>
    <row r="664" spans="1:8" ht="12.75">
      <c r="A664">
        <v>50270</v>
      </c>
      <c r="B664" s="56" t="s">
        <v>26</v>
      </c>
      <c r="C664" s="57" t="s">
        <v>849</v>
      </c>
      <c r="D664" s="106">
        <v>23679188</v>
      </c>
      <c r="E664" s="106"/>
      <c r="F664" s="106">
        <f t="shared" si="20"/>
        <v>23679188</v>
      </c>
      <c r="G664" s="106">
        <v>14400000</v>
      </c>
      <c r="H664" s="106">
        <f t="shared" si="21"/>
        <v>38079188</v>
      </c>
    </row>
    <row r="665" spans="1:8" ht="12.75">
      <c r="A665">
        <v>50287</v>
      </c>
      <c r="B665" s="56" t="s">
        <v>26</v>
      </c>
      <c r="C665" s="57" t="s">
        <v>850</v>
      </c>
      <c r="D665" s="106">
        <v>82300416</v>
      </c>
      <c r="E665" s="106"/>
      <c r="F665" s="106">
        <f t="shared" si="20"/>
        <v>82300416</v>
      </c>
      <c r="G665" s="106">
        <v>36949000</v>
      </c>
      <c r="H665" s="106">
        <f t="shared" si="21"/>
        <v>119249416</v>
      </c>
    </row>
    <row r="666" spans="1:8" ht="12.75">
      <c r="A666">
        <v>50313</v>
      </c>
      <c r="B666" s="56" t="s">
        <v>26</v>
      </c>
      <c r="C666" s="57" t="s">
        <v>266</v>
      </c>
      <c r="D666" s="106">
        <v>271896780</v>
      </c>
      <c r="E666" s="106"/>
      <c r="F666" s="106">
        <f t="shared" si="20"/>
        <v>271896780</v>
      </c>
      <c r="G666" s="106">
        <v>166831000</v>
      </c>
      <c r="H666" s="106">
        <f t="shared" si="21"/>
        <v>438727780</v>
      </c>
    </row>
    <row r="667" spans="1:8" ht="12.75">
      <c r="A667">
        <v>50318</v>
      </c>
      <c r="B667" s="56" t="s">
        <v>26</v>
      </c>
      <c r="C667" s="57" t="s">
        <v>825</v>
      </c>
      <c r="D667" s="106">
        <v>52868540</v>
      </c>
      <c r="E667" s="106"/>
      <c r="F667" s="106">
        <f t="shared" si="20"/>
        <v>52868540</v>
      </c>
      <c r="G667" s="106">
        <v>31856000</v>
      </c>
      <c r="H667" s="106">
        <f t="shared" si="21"/>
        <v>84724540</v>
      </c>
    </row>
    <row r="668" spans="1:8" ht="12.75">
      <c r="A668">
        <v>50325</v>
      </c>
      <c r="B668" s="56" t="s">
        <v>26</v>
      </c>
      <c r="C668" s="57" t="s">
        <v>851</v>
      </c>
      <c r="D668" s="106">
        <v>102189444</v>
      </c>
      <c r="E668" s="106"/>
      <c r="F668" s="106">
        <f t="shared" si="20"/>
        <v>102189444</v>
      </c>
      <c r="G668" s="106">
        <v>9140000</v>
      </c>
      <c r="H668" s="106">
        <f t="shared" si="21"/>
        <v>111329444</v>
      </c>
    </row>
    <row r="669" spans="1:8" ht="12.75">
      <c r="A669">
        <v>50330</v>
      </c>
      <c r="B669" s="56" t="s">
        <v>26</v>
      </c>
      <c r="C669" s="57" t="s">
        <v>852</v>
      </c>
      <c r="D669" s="106">
        <v>143723656</v>
      </c>
      <c r="E669" s="106"/>
      <c r="F669" s="106">
        <f t="shared" si="20"/>
        <v>143723656</v>
      </c>
      <c r="G669" s="106">
        <v>16541000</v>
      </c>
      <c r="H669" s="106">
        <f t="shared" si="21"/>
        <v>160264656</v>
      </c>
    </row>
    <row r="670" spans="1:8" ht="12.75">
      <c r="A670">
        <v>50350</v>
      </c>
      <c r="B670" s="56" t="s">
        <v>26</v>
      </c>
      <c r="C670" s="57" t="s">
        <v>853</v>
      </c>
      <c r="D670" s="106">
        <v>298260172</v>
      </c>
      <c r="E670" s="106"/>
      <c r="F670" s="106">
        <f t="shared" si="20"/>
        <v>298260172</v>
      </c>
      <c r="G670" s="106">
        <v>29747000</v>
      </c>
      <c r="H670" s="106">
        <f t="shared" si="21"/>
        <v>328007172</v>
      </c>
    </row>
    <row r="671" spans="1:8" ht="12.75">
      <c r="A671">
        <v>50370</v>
      </c>
      <c r="B671" s="56" t="s">
        <v>26</v>
      </c>
      <c r="C671" s="57" t="s">
        <v>854</v>
      </c>
      <c r="D671" s="106">
        <v>70089412</v>
      </c>
      <c r="E671" s="106"/>
      <c r="F671" s="106">
        <f t="shared" si="20"/>
        <v>70089412</v>
      </c>
      <c r="G671" s="106">
        <v>13695000</v>
      </c>
      <c r="H671" s="106">
        <f t="shared" si="21"/>
        <v>83784412</v>
      </c>
    </row>
    <row r="672" spans="1:8" ht="12.75">
      <c r="A672">
        <v>50400</v>
      </c>
      <c r="B672" s="56" t="s">
        <v>26</v>
      </c>
      <c r="C672" s="57" t="s">
        <v>855</v>
      </c>
      <c r="D672" s="106">
        <v>72902188</v>
      </c>
      <c r="E672" s="106"/>
      <c r="F672" s="106">
        <f t="shared" si="20"/>
        <v>72902188</v>
      </c>
      <c r="G672" s="106">
        <v>32828000</v>
      </c>
      <c r="H672" s="106">
        <f t="shared" si="21"/>
        <v>105730188</v>
      </c>
    </row>
    <row r="673" spans="1:8" ht="12.75">
      <c r="A673">
        <v>50450</v>
      </c>
      <c r="B673" s="56" t="s">
        <v>26</v>
      </c>
      <c r="C673" s="57" t="s">
        <v>856</v>
      </c>
      <c r="D673" s="106">
        <v>118667692</v>
      </c>
      <c r="E673" s="106"/>
      <c r="F673" s="106">
        <f t="shared" si="20"/>
        <v>118667692</v>
      </c>
      <c r="G673" s="106">
        <v>24009000</v>
      </c>
      <c r="H673" s="106">
        <f t="shared" si="21"/>
        <v>142676692</v>
      </c>
    </row>
    <row r="674" spans="1:8" ht="12.75">
      <c r="A674">
        <v>50568</v>
      </c>
      <c r="B674" s="56" t="s">
        <v>26</v>
      </c>
      <c r="C674" s="57" t="s">
        <v>857</v>
      </c>
      <c r="D674" s="106">
        <v>265148068</v>
      </c>
      <c r="E674" s="106"/>
      <c r="F674" s="106">
        <f t="shared" si="20"/>
        <v>265148068</v>
      </c>
      <c r="G674" s="106">
        <v>47637000</v>
      </c>
      <c r="H674" s="106">
        <f t="shared" si="21"/>
        <v>312785068</v>
      </c>
    </row>
    <row r="675" spans="1:8" ht="12.75">
      <c r="A675">
        <v>50573</v>
      </c>
      <c r="B675" s="56" t="s">
        <v>26</v>
      </c>
      <c r="C675" s="57" t="s">
        <v>858</v>
      </c>
      <c r="D675" s="106">
        <v>171428992</v>
      </c>
      <c r="E675" s="106"/>
      <c r="F675" s="106">
        <f t="shared" si="20"/>
        <v>171428992</v>
      </c>
      <c r="G675" s="106">
        <v>95751000</v>
      </c>
      <c r="H675" s="106">
        <f t="shared" si="21"/>
        <v>267179992</v>
      </c>
    </row>
    <row r="676" spans="1:8" ht="12.75">
      <c r="A676">
        <v>50577</v>
      </c>
      <c r="B676" s="56" t="s">
        <v>26</v>
      </c>
      <c r="C676" s="57" t="s">
        <v>859</v>
      </c>
      <c r="D676" s="106">
        <v>77734804</v>
      </c>
      <c r="E676" s="106"/>
      <c r="F676" s="106">
        <f t="shared" si="20"/>
        <v>77734804</v>
      </c>
      <c r="G676" s="106">
        <v>21203000</v>
      </c>
      <c r="H676" s="106">
        <f t="shared" si="21"/>
        <v>98937804</v>
      </c>
    </row>
    <row r="677" spans="1:8" ht="12.75">
      <c r="A677">
        <v>50590</v>
      </c>
      <c r="B677" s="56" t="s">
        <v>26</v>
      </c>
      <c r="C677" s="57" t="s">
        <v>552</v>
      </c>
      <c r="D677" s="106">
        <v>167257576</v>
      </c>
      <c r="E677" s="106"/>
      <c r="F677" s="106">
        <f t="shared" si="20"/>
        <v>167257576</v>
      </c>
      <c r="G677" s="106">
        <v>23443000</v>
      </c>
      <c r="H677" s="106">
        <f t="shared" si="21"/>
        <v>190700576</v>
      </c>
    </row>
    <row r="678" spans="1:8" ht="12.75">
      <c r="A678">
        <v>50606</v>
      </c>
      <c r="B678" s="56" t="s">
        <v>26</v>
      </c>
      <c r="C678" s="57" t="s">
        <v>860</v>
      </c>
      <c r="D678" s="106">
        <v>62764480</v>
      </c>
      <c r="E678" s="106"/>
      <c r="F678" s="106">
        <f t="shared" si="20"/>
        <v>62764480</v>
      </c>
      <c r="G678" s="106">
        <v>42872000</v>
      </c>
      <c r="H678" s="106">
        <f t="shared" si="21"/>
        <v>105636480</v>
      </c>
    </row>
    <row r="679" spans="1:8" ht="12.75">
      <c r="A679">
        <v>50680</v>
      </c>
      <c r="B679" s="56" t="s">
        <v>26</v>
      </c>
      <c r="C679" s="57" t="s">
        <v>861</v>
      </c>
      <c r="D679" s="106">
        <v>62395112</v>
      </c>
      <c r="E679" s="106"/>
      <c r="F679" s="106">
        <f t="shared" si="20"/>
        <v>62395112</v>
      </c>
      <c r="G679" s="106">
        <v>27787000</v>
      </c>
      <c r="H679" s="106">
        <f t="shared" si="21"/>
        <v>90182112</v>
      </c>
    </row>
    <row r="680" spans="1:8" ht="12.75">
      <c r="A680">
        <v>50683</v>
      </c>
      <c r="B680" s="56" t="s">
        <v>26</v>
      </c>
      <c r="C680" s="57" t="s">
        <v>862</v>
      </c>
      <c r="D680" s="106">
        <v>56052604</v>
      </c>
      <c r="E680" s="106"/>
      <c r="F680" s="106">
        <f aca="true" t="shared" si="22" ref="F680:F743">+D680+E680</f>
        <v>56052604</v>
      </c>
      <c r="G680" s="106">
        <v>24231000</v>
      </c>
      <c r="H680" s="106">
        <f t="shared" si="21"/>
        <v>80283604</v>
      </c>
    </row>
    <row r="681" spans="1:8" ht="12.75">
      <c r="A681">
        <v>50686</v>
      </c>
      <c r="B681" s="56" t="s">
        <v>26</v>
      </c>
      <c r="C681" s="57" t="s">
        <v>863</v>
      </c>
      <c r="D681" s="106">
        <v>11432952</v>
      </c>
      <c r="E681" s="106"/>
      <c r="F681" s="106">
        <f t="shared" si="22"/>
        <v>11432952</v>
      </c>
      <c r="G681" s="106">
        <v>4775000</v>
      </c>
      <c r="H681" s="106">
        <f t="shared" si="21"/>
        <v>16207952</v>
      </c>
    </row>
    <row r="682" spans="1:8" ht="12.75">
      <c r="A682">
        <v>50689</v>
      </c>
      <c r="B682" s="56" t="s">
        <v>26</v>
      </c>
      <c r="C682" s="57" t="s">
        <v>613</v>
      </c>
      <c r="D682" s="106">
        <v>123272552</v>
      </c>
      <c r="E682" s="106"/>
      <c r="F682" s="106">
        <f t="shared" si="22"/>
        <v>123272552</v>
      </c>
      <c r="G682" s="106">
        <v>63617000</v>
      </c>
      <c r="H682" s="106">
        <f t="shared" si="21"/>
        <v>186889552</v>
      </c>
    </row>
    <row r="683" spans="1:8" ht="12.75">
      <c r="A683">
        <v>50711</v>
      </c>
      <c r="B683" s="56" t="s">
        <v>26</v>
      </c>
      <c r="C683" s="57" t="s">
        <v>864</v>
      </c>
      <c r="D683" s="106">
        <v>146849792</v>
      </c>
      <c r="E683" s="106"/>
      <c r="F683" s="106">
        <f t="shared" si="22"/>
        <v>146849792</v>
      </c>
      <c r="G683" s="106">
        <v>16077000</v>
      </c>
      <c r="H683" s="106">
        <f t="shared" si="21"/>
        <v>162926792</v>
      </c>
    </row>
    <row r="684" spans="1:8" ht="12.75">
      <c r="A684">
        <v>52019</v>
      </c>
      <c r="B684" s="56" t="s">
        <v>28</v>
      </c>
      <c r="C684" s="57" t="s">
        <v>641</v>
      </c>
      <c r="D684" s="106">
        <v>63095680</v>
      </c>
      <c r="E684" s="106"/>
      <c r="F684" s="106">
        <f t="shared" si="22"/>
        <v>63095680</v>
      </c>
      <c r="G684" s="106">
        <v>35277000</v>
      </c>
      <c r="H684" s="106">
        <f t="shared" si="21"/>
        <v>98372680</v>
      </c>
    </row>
    <row r="685" spans="1:8" ht="12.75">
      <c r="A685">
        <v>52022</v>
      </c>
      <c r="B685" s="56" t="s">
        <v>28</v>
      </c>
      <c r="C685" s="57" t="s">
        <v>865</v>
      </c>
      <c r="D685" s="106">
        <v>46798404</v>
      </c>
      <c r="E685" s="106"/>
      <c r="F685" s="106">
        <f t="shared" si="22"/>
        <v>46798404</v>
      </c>
      <c r="G685" s="106">
        <v>30748000</v>
      </c>
      <c r="H685" s="106">
        <f t="shared" si="21"/>
        <v>77546404</v>
      </c>
    </row>
    <row r="686" spans="1:8" ht="12.75">
      <c r="A686">
        <v>52036</v>
      </c>
      <c r="B686" s="56" t="s">
        <v>28</v>
      </c>
      <c r="C686" s="57" t="s">
        <v>866</v>
      </c>
      <c r="D686" s="106">
        <v>55773516</v>
      </c>
      <c r="E686" s="106"/>
      <c r="F686" s="106">
        <f t="shared" si="22"/>
        <v>55773516</v>
      </c>
      <c r="G686" s="106">
        <v>24100000</v>
      </c>
      <c r="H686" s="106">
        <f t="shared" si="21"/>
        <v>79873516</v>
      </c>
    </row>
    <row r="687" spans="1:8" ht="12.75">
      <c r="A687">
        <v>52051</v>
      </c>
      <c r="B687" s="56" t="s">
        <v>28</v>
      </c>
      <c r="C687" s="57" t="s">
        <v>867</v>
      </c>
      <c r="D687" s="106">
        <v>83370352</v>
      </c>
      <c r="E687" s="106"/>
      <c r="F687" s="106">
        <f t="shared" si="22"/>
        <v>83370352</v>
      </c>
      <c r="G687" s="106">
        <v>25522000</v>
      </c>
      <c r="H687" s="106">
        <f t="shared" si="21"/>
        <v>108892352</v>
      </c>
    </row>
    <row r="688" spans="1:8" ht="12.75">
      <c r="A688">
        <v>52079</v>
      </c>
      <c r="B688" s="56" t="s">
        <v>28</v>
      </c>
      <c r="C688" s="57" t="s">
        <v>868</v>
      </c>
      <c r="D688" s="106">
        <v>575136032</v>
      </c>
      <c r="E688" s="106"/>
      <c r="F688" s="106">
        <f t="shared" si="22"/>
        <v>575136032</v>
      </c>
      <c r="G688" s="106">
        <v>55526000</v>
      </c>
      <c r="H688" s="106">
        <f t="shared" si="21"/>
        <v>630662032</v>
      </c>
    </row>
    <row r="689" spans="1:8" ht="12.75">
      <c r="A689">
        <v>52083</v>
      </c>
      <c r="B689" s="56" t="s">
        <v>28</v>
      </c>
      <c r="C689" s="57" t="s">
        <v>403</v>
      </c>
      <c r="D689" s="106">
        <v>40792828</v>
      </c>
      <c r="E689" s="106"/>
      <c r="F689" s="106">
        <f t="shared" si="22"/>
        <v>40792828</v>
      </c>
      <c r="G689" s="106">
        <v>26716000</v>
      </c>
      <c r="H689" s="106">
        <f t="shared" si="21"/>
        <v>67508828</v>
      </c>
    </row>
    <row r="690" spans="1:8" ht="12.75">
      <c r="A690">
        <v>52110</v>
      </c>
      <c r="B690" s="56" t="s">
        <v>28</v>
      </c>
      <c r="C690" s="57" t="s">
        <v>869</v>
      </c>
      <c r="D690" s="106">
        <v>195252160</v>
      </c>
      <c r="E690" s="106"/>
      <c r="F690" s="106">
        <f t="shared" si="22"/>
        <v>195252160</v>
      </c>
      <c r="G690" s="106">
        <v>52213000</v>
      </c>
      <c r="H690" s="106">
        <f t="shared" si="21"/>
        <v>247465160</v>
      </c>
    </row>
    <row r="691" spans="1:8" ht="12.75">
      <c r="A691">
        <v>52203</v>
      </c>
      <c r="B691" s="56" t="s">
        <v>28</v>
      </c>
      <c r="C691" s="57" t="s">
        <v>870</v>
      </c>
      <c r="D691" s="106">
        <v>80878340</v>
      </c>
      <c r="E691" s="106"/>
      <c r="F691" s="106">
        <f t="shared" si="22"/>
        <v>80878340</v>
      </c>
      <c r="G691" s="106">
        <v>27246000</v>
      </c>
      <c r="H691" s="106">
        <f t="shared" si="21"/>
        <v>108124340</v>
      </c>
    </row>
    <row r="692" spans="1:8" ht="12.75">
      <c r="A692">
        <v>52207</v>
      </c>
      <c r="B692" s="56" t="s">
        <v>28</v>
      </c>
      <c r="C692" s="57" t="s">
        <v>871</v>
      </c>
      <c r="D692" s="106">
        <v>76363488</v>
      </c>
      <c r="E692" s="106"/>
      <c r="F692" s="106">
        <f t="shared" si="22"/>
        <v>76363488</v>
      </c>
      <c r="G692" s="106">
        <v>31224000</v>
      </c>
      <c r="H692" s="106">
        <f t="shared" si="21"/>
        <v>107587488</v>
      </c>
    </row>
    <row r="693" spans="1:8" ht="12.75">
      <c r="A693">
        <v>52210</v>
      </c>
      <c r="B693" s="56" t="s">
        <v>28</v>
      </c>
      <c r="C693" s="57" t="s">
        <v>872</v>
      </c>
      <c r="D693" s="106">
        <v>46555216</v>
      </c>
      <c r="E693" s="106"/>
      <c r="F693" s="106">
        <f t="shared" si="22"/>
        <v>46555216</v>
      </c>
      <c r="G693" s="106">
        <v>13096000</v>
      </c>
      <c r="H693" s="106">
        <f t="shared" si="21"/>
        <v>59651216</v>
      </c>
    </row>
    <row r="694" spans="1:8" ht="12.75">
      <c r="A694">
        <v>52215</v>
      </c>
      <c r="B694" s="56" t="s">
        <v>28</v>
      </c>
      <c r="C694" s="57" t="s">
        <v>364</v>
      </c>
      <c r="D694" s="106">
        <v>149531628</v>
      </c>
      <c r="E694" s="106"/>
      <c r="F694" s="106">
        <f t="shared" si="22"/>
        <v>149531628</v>
      </c>
      <c r="G694" s="106">
        <v>62827000</v>
      </c>
      <c r="H694" s="106">
        <f t="shared" si="21"/>
        <v>212358628</v>
      </c>
    </row>
    <row r="695" spans="1:8" ht="12.75">
      <c r="A695">
        <v>52224</v>
      </c>
      <c r="B695" s="56" t="s">
        <v>28</v>
      </c>
      <c r="C695" s="57" t="s">
        <v>873</v>
      </c>
      <c r="D695" s="106">
        <v>58323304</v>
      </c>
      <c r="E695" s="106"/>
      <c r="F695" s="106">
        <f t="shared" si="22"/>
        <v>58323304</v>
      </c>
      <c r="G695" s="106">
        <v>28218000</v>
      </c>
      <c r="H695" s="106">
        <f t="shared" si="21"/>
        <v>86541304</v>
      </c>
    </row>
    <row r="696" spans="1:8" ht="12.75">
      <c r="A696">
        <v>52227</v>
      </c>
      <c r="B696" s="56" t="s">
        <v>28</v>
      </c>
      <c r="C696" s="57" t="s">
        <v>874</v>
      </c>
      <c r="D696" s="106">
        <v>201036780</v>
      </c>
      <c r="E696" s="106"/>
      <c r="F696" s="106">
        <f t="shared" si="22"/>
        <v>201036780</v>
      </c>
      <c r="G696" s="106">
        <v>123305000</v>
      </c>
      <c r="H696" s="106">
        <f t="shared" si="21"/>
        <v>324341780</v>
      </c>
    </row>
    <row r="697" spans="1:8" ht="12.75">
      <c r="A697">
        <v>52233</v>
      </c>
      <c r="B697" s="56" t="s">
        <v>28</v>
      </c>
      <c r="C697" s="57" t="s">
        <v>875</v>
      </c>
      <c r="D697" s="106">
        <v>142576408</v>
      </c>
      <c r="E697" s="106"/>
      <c r="F697" s="106">
        <f t="shared" si="22"/>
        <v>142576408</v>
      </c>
      <c r="G697" s="106">
        <v>16003000</v>
      </c>
      <c r="H697" s="106">
        <f t="shared" si="21"/>
        <v>158579408</v>
      </c>
    </row>
    <row r="698" spans="1:8" ht="12.75">
      <c r="A698">
        <v>52240</v>
      </c>
      <c r="B698" s="56" t="s">
        <v>28</v>
      </c>
      <c r="C698" s="57" t="s">
        <v>876</v>
      </c>
      <c r="D698" s="106">
        <v>83196524</v>
      </c>
      <c r="E698" s="106"/>
      <c r="F698" s="106">
        <f t="shared" si="22"/>
        <v>83196524</v>
      </c>
      <c r="G698" s="106">
        <v>41710000</v>
      </c>
      <c r="H698" s="106">
        <f t="shared" si="21"/>
        <v>124906524</v>
      </c>
    </row>
    <row r="699" spans="1:8" ht="12.75">
      <c r="A699">
        <v>52250</v>
      </c>
      <c r="B699" s="56" t="s">
        <v>28</v>
      </c>
      <c r="C699" s="57" t="s">
        <v>877</v>
      </c>
      <c r="D699" s="106">
        <v>390403456</v>
      </c>
      <c r="E699" s="106"/>
      <c r="F699" s="106">
        <f t="shared" si="22"/>
        <v>390403456</v>
      </c>
      <c r="G699" s="106">
        <v>32984000</v>
      </c>
      <c r="H699" s="106">
        <f t="shared" si="21"/>
        <v>423387456</v>
      </c>
    </row>
    <row r="700" spans="1:8" ht="12.75">
      <c r="A700">
        <v>52254</v>
      </c>
      <c r="B700" s="56" t="s">
        <v>28</v>
      </c>
      <c r="C700" s="57" t="s">
        <v>878</v>
      </c>
      <c r="D700" s="106">
        <v>50235584</v>
      </c>
      <c r="E700" s="106"/>
      <c r="F700" s="106">
        <f t="shared" si="22"/>
        <v>50235584</v>
      </c>
      <c r="G700" s="106">
        <v>18784000</v>
      </c>
      <c r="H700" s="106">
        <f t="shared" si="21"/>
        <v>69019584</v>
      </c>
    </row>
    <row r="701" spans="1:8" ht="12.75">
      <c r="A701">
        <v>52256</v>
      </c>
      <c r="B701" s="56" t="s">
        <v>28</v>
      </c>
      <c r="C701" s="57" t="s">
        <v>879</v>
      </c>
      <c r="D701" s="106">
        <v>85565700</v>
      </c>
      <c r="E701" s="106"/>
      <c r="F701" s="106">
        <f t="shared" si="22"/>
        <v>85565700</v>
      </c>
      <c r="G701" s="106">
        <v>17151000</v>
      </c>
      <c r="H701" s="106">
        <f t="shared" si="21"/>
        <v>102716700</v>
      </c>
    </row>
    <row r="702" spans="1:8" ht="12.75">
      <c r="A702">
        <v>52258</v>
      </c>
      <c r="B702" s="56" t="s">
        <v>28</v>
      </c>
      <c r="C702" s="57" t="s">
        <v>880</v>
      </c>
      <c r="D702" s="106">
        <v>120710380</v>
      </c>
      <c r="E702" s="106"/>
      <c r="F702" s="106">
        <f t="shared" si="22"/>
        <v>120710380</v>
      </c>
      <c r="G702" s="106">
        <v>51047000</v>
      </c>
      <c r="H702" s="106">
        <f t="shared" si="21"/>
        <v>171757380</v>
      </c>
    </row>
    <row r="703" spans="1:8" ht="12.75">
      <c r="A703">
        <v>52260</v>
      </c>
      <c r="B703" s="56" t="s">
        <v>28</v>
      </c>
      <c r="C703" s="57" t="s">
        <v>564</v>
      </c>
      <c r="D703" s="106">
        <v>96036568</v>
      </c>
      <c r="E703" s="106"/>
      <c r="F703" s="106">
        <f t="shared" si="22"/>
        <v>96036568</v>
      </c>
      <c r="G703" s="106">
        <v>34491000</v>
      </c>
      <c r="H703" s="106">
        <f t="shared" si="21"/>
        <v>130527568</v>
      </c>
    </row>
    <row r="704" spans="1:8" ht="12.75">
      <c r="A704">
        <v>52287</v>
      </c>
      <c r="B704" s="56" t="s">
        <v>28</v>
      </c>
      <c r="C704" s="57" t="s">
        <v>881</v>
      </c>
      <c r="D704" s="106">
        <v>53529320</v>
      </c>
      <c r="E704" s="106"/>
      <c r="F704" s="106">
        <f t="shared" si="22"/>
        <v>53529320</v>
      </c>
      <c r="G704" s="106">
        <v>15986000</v>
      </c>
      <c r="H704" s="106">
        <f t="shared" si="21"/>
        <v>69515320</v>
      </c>
    </row>
    <row r="705" spans="1:8" ht="12.75">
      <c r="A705">
        <v>52317</v>
      </c>
      <c r="B705" s="56" t="s">
        <v>28</v>
      </c>
      <c r="C705" s="57" t="s">
        <v>882</v>
      </c>
      <c r="D705" s="106">
        <v>103998820</v>
      </c>
      <c r="E705" s="106"/>
      <c r="F705" s="106">
        <f t="shared" si="22"/>
        <v>103998820</v>
      </c>
      <c r="G705" s="106">
        <v>48129000</v>
      </c>
      <c r="H705" s="106">
        <f t="shared" si="21"/>
        <v>152127820</v>
      </c>
    </row>
    <row r="706" spans="1:8" ht="12.75">
      <c r="A706">
        <v>52320</v>
      </c>
      <c r="B706" s="56" t="s">
        <v>28</v>
      </c>
      <c r="C706" s="57" t="s">
        <v>883</v>
      </c>
      <c r="D706" s="106">
        <v>100716504</v>
      </c>
      <c r="E706" s="106"/>
      <c r="F706" s="106">
        <f t="shared" si="22"/>
        <v>100716504</v>
      </c>
      <c r="G706" s="106">
        <v>44900000</v>
      </c>
      <c r="H706" s="106">
        <f t="shared" si="21"/>
        <v>145616504</v>
      </c>
    </row>
    <row r="707" spans="1:8" ht="12.75">
      <c r="A707">
        <v>52323</v>
      </c>
      <c r="B707" s="56" t="s">
        <v>28</v>
      </c>
      <c r="C707" s="57" t="s">
        <v>884</v>
      </c>
      <c r="D707" s="106">
        <v>44277480</v>
      </c>
      <c r="E707" s="106"/>
      <c r="F707" s="106">
        <f t="shared" si="22"/>
        <v>44277480</v>
      </c>
      <c r="G707" s="106">
        <v>26971000</v>
      </c>
      <c r="H707" s="106">
        <f t="shared" si="21"/>
        <v>71248480</v>
      </c>
    </row>
    <row r="708" spans="1:8" ht="12.75">
      <c r="A708">
        <v>52352</v>
      </c>
      <c r="B708" s="56" t="s">
        <v>28</v>
      </c>
      <c r="C708" s="57" t="s">
        <v>885</v>
      </c>
      <c r="D708" s="106">
        <v>70123856</v>
      </c>
      <c r="E708" s="106"/>
      <c r="F708" s="106">
        <f t="shared" si="22"/>
        <v>70123856</v>
      </c>
      <c r="G708" s="106">
        <v>33197000</v>
      </c>
      <c r="H708" s="106">
        <f t="shared" si="21"/>
        <v>103320856</v>
      </c>
    </row>
    <row r="709" spans="1:8" ht="12.75">
      <c r="A709">
        <v>52354</v>
      </c>
      <c r="B709" s="56" t="s">
        <v>28</v>
      </c>
      <c r="C709" s="57" t="s">
        <v>886</v>
      </c>
      <c r="D709" s="106">
        <v>61687992</v>
      </c>
      <c r="E709" s="106"/>
      <c r="F709" s="106">
        <f t="shared" si="22"/>
        <v>61687992</v>
      </c>
      <c r="G709" s="106">
        <v>24322000</v>
      </c>
      <c r="H709" s="106">
        <f t="shared" si="21"/>
        <v>86009992</v>
      </c>
    </row>
    <row r="710" spans="1:8" ht="12.75">
      <c r="A710">
        <v>52378</v>
      </c>
      <c r="B710" s="56" t="s">
        <v>28</v>
      </c>
      <c r="C710" s="57" t="s">
        <v>887</v>
      </c>
      <c r="D710" s="106">
        <v>164859756</v>
      </c>
      <c r="E710" s="106"/>
      <c r="F710" s="106">
        <f t="shared" si="22"/>
        <v>164859756</v>
      </c>
      <c r="G710" s="106">
        <v>61722000</v>
      </c>
      <c r="H710" s="106">
        <f t="shared" si="21"/>
        <v>226581756</v>
      </c>
    </row>
    <row r="711" spans="1:8" ht="12.75">
      <c r="A711">
        <v>52381</v>
      </c>
      <c r="B711" s="56" t="s">
        <v>28</v>
      </c>
      <c r="C711" s="57" t="s">
        <v>888</v>
      </c>
      <c r="D711" s="106">
        <v>67811260</v>
      </c>
      <c r="E711" s="106"/>
      <c r="F711" s="106">
        <f t="shared" si="22"/>
        <v>67811260</v>
      </c>
      <c r="G711" s="106">
        <v>29444000</v>
      </c>
      <c r="H711" s="106">
        <f t="shared" si="21"/>
        <v>97255260</v>
      </c>
    </row>
    <row r="712" spans="1:8" ht="12.75">
      <c r="A712">
        <v>52385</v>
      </c>
      <c r="B712" s="56" t="s">
        <v>28</v>
      </c>
      <c r="C712" s="57" t="s">
        <v>889</v>
      </c>
      <c r="D712" s="106">
        <v>31864152</v>
      </c>
      <c r="E712" s="106"/>
      <c r="F712" s="106">
        <f t="shared" si="22"/>
        <v>31864152</v>
      </c>
      <c r="G712" s="106">
        <v>18654000</v>
      </c>
      <c r="H712" s="106">
        <f t="shared" si="21"/>
        <v>50518152</v>
      </c>
    </row>
    <row r="713" spans="1:8" ht="12.75">
      <c r="A713">
        <v>52390</v>
      </c>
      <c r="B713" s="56" t="s">
        <v>28</v>
      </c>
      <c r="C713" s="57" t="s">
        <v>890</v>
      </c>
      <c r="D713" s="106">
        <v>129327764</v>
      </c>
      <c r="E713" s="106"/>
      <c r="F713" s="106">
        <f t="shared" si="22"/>
        <v>129327764</v>
      </c>
      <c r="G713" s="106">
        <v>14681000</v>
      </c>
      <c r="H713" s="106">
        <f t="shared" si="21"/>
        <v>144008764</v>
      </c>
    </row>
    <row r="714" spans="1:8" ht="12.75">
      <c r="A714">
        <v>52399</v>
      </c>
      <c r="B714" s="56" t="s">
        <v>28</v>
      </c>
      <c r="C714" s="57" t="s">
        <v>278</v>
      </c>
      <c r="D714" s="106">
        <v>167647672</v>
      </c>
      <c r="E714" s="106"/>
      <c r="F714" s="106">
        <f t="shared" si="22"/>
        <v>167647672</v>
      </c>
      <c r="G714" s="106">
        <v>86979000</v>
      </c>
      <c r="H714" s="106">
        <f aca="true" t="shared" si="23" ref="H714:H777">+F714+G714</f>
        <v>254626672</v>
      </c>
    </row>
    <row r="715" spans="1:8" ht="12.75">
      <c r="A715">
        <v>52405</v>
      </c>
      <c r="B715" s="56" t="s">
        <v>28</v>
      </c>
      <c r="C715" s="57" t="s">
        <v>891</v>
      </c>
      <c r="D715" s="106">
        <v>101936364</v>
      </c>
      <c r="E715" s="106"/>
      <c r="F715" s="106">
        <f t="shared" si="22"/>
        <v>101936364</v>
      </c>
      <c r="G715" s="106">
        <v>22212000</v>
      </c>
      <c r="H715" s="106">
        <f t="shared" si="23"/>
        <v>124148364</v>
      </c>
    </row>
    <row r="716" spans="1:8" ht="12.75">
      <c r="A716">
        <v>52411</v>
      </c>
      <c r="B716" s="56" t="s">
        <v>28</v>
      </c>
      <c r="C716" s="57" t="s">
        <v>892</v>
      </c>
      <c r="D716" s="106">
        <v>86666908</v>
      </c>
      <c r="E716" s="106"/>
      <c r="F716" s="106">
        <f t="shared" si="22"/>
        <v>86666908</v>
      </c>
      <c r="G716" s="106">
        <v>28385000</v>
      </c>
      <c r="H716" s="106">
        <f t="shared" si="23"/>
        <v>115051908</v>
      </c>
    </row>
    <row r="717" spans="1:8" ht="12.75">
      <c r="A717">
        <v>52418</v>
      </c>
      <c r="B717" s="56" t="s">
        <v>28</v>
      </c>
      <c r="C717" s="57" t="s">
        <v>893</v>
      </c>
      <c r="D717" s="106">
        <v>101670792</v>
      </c>
      <c r="E717" s="106"/>
      <c r="F717" s="106">
        <f t="shared" si="22"/>
        <v>101670792</v>
      </c>
      <c r="G717" s="106">
        <v>35577000</v>
      </c>
      <c r="H717" s="106">
        <f t="shared" si="23"/>
        <v>137247792</v>
      </c>
    </row>
    <row r="718" spans="1:8" ht="12.75">
      <c r="A718">
        <v>52427</v>
      </c>
      <c r="B718" s="56" t="s">
        <v>28</v>
      </c>
      <c r="C718" s="57" t="s">
        <v>894</v>
      </c>
      <c r="D718" s="106">
        <v>220957768</v>
      </c>
      <c r="E718" s="106"/>
      <c r="F718" s="106">
        <f t="shared" si="22"/>
        <v>220957768</v>
      </c>
      <c r="G718" s="106">
        <v>15049000</v>
      </c>
      <c r="H718" s="106">
        <f t="shared" si="23"/>
        <v>236006768</v>
      </c>
    </row>
    <row r="719" spans="1:8" ht="12.75">
      <c r="A719">
        <v>52435</v>
      </c>
      <c r="B719" s="56" t="s">
        <v>28</v>
      </c>
      <c r="C719" s="57" t="s">
        <v>895</v>
      </c>
      <c r="D719" s="106">
        <v>63060544</v>
      </c>
      <c r="E719" s="106"/>
      <c r="F719" s="106">
        <f t="shared" si="22"/>
        <v>63060544</v>
      </c>
      <c r="G719" s="106">
        <v>25086000</v>
      </c>
      <c r="H719" s="106">
        <f t="shared" si="23"/>
        <v>88146544</v>
      </c>
    </row>
    <row r="720" spans="1:8" ht="12.75">
      <c r="A720">
        <v>52473</v>
      </c>
      <c r="B720" s="56" t="s">
        <v>28</v>
      </c>
      <c r="C720" s="57" t="s">
        <v>87</v>
      </c>
      <c r="D720" s="106">
        <v>163536560</v>
      </c>
      <c r="E720" s="106"/>
      <c r="F720" s="106">
        <f t="shared" si="22"/>
        <v>163536560</v>
      </c>
      <c r="G720" s="106">
        <v>15045000</v>
      </c>
      <c r="H720" s="106">
        <f t="shared" si="23"/>
        <v>178581560</v>
      </c>
    </row>
    <row r="721" spans="1:8" ht="12.75">
      <c r="A721">
        <v>52480</v>
      </c>
      <c r="B721" s="56" t="s">
        <v>28</v>
      </c>
      <c r="C721" s="57" t="s">
        <v>28</v>
      </c>
      <c r="D721" s="106">
        <v>16674156</v>
      </c>
      <c r="E721" s="106"/>
      <c r="F721" s="106">
        <f t="shared" si="22"/>
        <v>16674156</v>
      </c>
      <c r="G721" s="106">
        <v>13440000</v>
      </c>
      <c r="H721" s="106">
        <f t="shared" si="23"/>
        <v>30114156</v>
      </c>
    </row>
    <row r="722" spans="1:8" ht="12.75">
      <c r="A722">
        <v>52490</v>
      </c>
      <c r="B722" s="56" t="s">
        <v>28</v>
      </c>
      <c r="C722" s="57" t="s">
        <v>896</v>
      </c>
      <c r="D722" s="106">
        <v>345205236</v>
      </c>
      <c r="E722" s="106"/>
      <c r="F722" s="106">
        <f t="shared" si="22"/>
        <v>345205236</v>
      </c>
      <c r="G722" s="106">
        <v>42107000</v>
      </c>
      <c r="H722" s="106">
        <f t="shared" si="23"/>
        <v>387312236</v>
      </c>
    </row>
    <row r="723" spans="1:8" ht="12.75">
      <c r="A723">
        <v>52506</v>
      </c>
      <c r="B723" s="56" t="s">
        <v>28</v>
      </c>
      <c r="C723" s="57" t="s">
        <v>897</v>
      </c>
      <c r="D723" s="106">
        <v>50618800</v>
      </c>
      <c r="E723" s="106"/>
      <c r="F723" s="106">
        <f t="shared" si="22"/>
        <v>50618800</v>
      </c>
      <c r="G723" s="106">
        <v>19088000</v>
      </c>
      <c r="H723" s="106">
        <f t="shared" si="23"/>
        <v>69706800</v>
      </c>
    </row>
    <row r="724" spans="1:8" ht="12.75">
      <c r="A724">
        <v>52520</v>
      </c>
      <c r="B724" s="56" t="s">
        <v>28</v>
      </c>
      <c r="C724" s="57" t="s">
        <v>898</v>
      </c>
      <c r="D724" s="106">
        <v>88107936</v>
      </c>
      <c r="E724" s="106"/>
      <c r="F724" s="106">
        <f t="shared" si="22"/>
        <v>88107936</v>
      </c>
      <c r="G724" s="106">
        <v>13132000</v>
      </c>
      <c r="H724" s="106">
        <f t="shared" si="23"/>
        <v>101239936</v>
      </c>
    </row>
    <row r="725" spans="1:8" ht="12.75">
      <c r="A725">
        <v>52540</v>
      </c>
      <c r="B725" s="56" t="s">
        <v>28</v>
      </c>
      <c r="C725" s="57" t="s">
        <v>899</v>
      </c>
      <c r="D725" s="106">
        <v>116116080</v>
      </c>
      <c r="E725" s="106"/>
      <c r="F725" s="106">
        <f t="shared" si="22"/>
        <v>116116080</v>
      </c>
      <c r="G725" s="106">
        <v>23283000</v>
      </c>
      <c r="H725" s="106">
        <f t="shared" si="23"/>
        <v>139399080</v>
      </c>
    </row>
    <row r="726" spans="1:8" ht="12.75">
      <c r="A726">
        <v>52560</v>
      </c>
      <c r="B726" s="56" t="s">
        <v>28</v>
      </c>
      <c r="C726" s="57" t="s">
        <v>900</v>
      </c>
      <c r="D726" s="106">
        <v>72539796</v>
      </c>
      <c r="E726" s="106"/>
      <c r="F726" s="106">
        <f t="shared" si="22"/>
        <v>72539796</v>
      </c>
      <c r="G726" s="106">
        <v>33834000</v>
      </c>
      <c r="H726" s="106">
        <f t="shared" si="23"/>
        <v>106373796</v>
      </c>
    </row>
    <row r="727" spans="1:8" ht="12.75">
      <c r="A727">
        <v>52565</v>
      </c>
      <c r="B727" s="56" t="s">
        <v>28</v>
      </c>
      <c r="C727" s="57" t="s">
        <v>901</v>
      </c>
      <c r="D727" s="106">
        <v>44444116</v>
      </c>
      <c r="E727" s="106"/>
      <c r="F727" s="106">
        <f t="shared" si="22"/>
        <v>44444116</v>
      </c>
      <c r="G727" s="106">
        <v>14179000</v>
      </c>
      <c r="H727" s="106">
        <f t="shared" si="23"/>
        <v>58623116</v>
      </c>
    </row>
    <row r="728" spans="1:8" ht="12.75">
      <c r="A728">
        <v>52573</v>
      </c>
      <c r="B728" s="56" t="s">
        <v>28</v>
      </c>
      <c r="C728" s="57" t="s">
        <v>902</v>
      </c>
      <c r="D728" s="106">
        <v>66919968</v>
      </c>
      <c r="E728" s="106"/>
      <c r="F728" s="106">
        <f t="shared" si="22"/>
        <v>66919968</v>
      </c>
      <c r="G728" s="106">
        <v>35593000</v>
      </c>
      <c r="H728" s="106">
        <f t="shared" si="23"/>
        <v>102512968</v>
      </c>
    </row>
    <row r="729" spans="1:8" ht="12.75">
      <c r="A729">
        <v>52585</v>
      </c>
      <c r="B729" s="56" t="s">
        <v>28</v>
      </c>
      <c r="C729" s="57" t="s">
        <v>903</v>
      </c>
      <c r="D729" s="106">
        <v>102479180</v>
      </c>
      <c r="E729" s="106"/>
      <c r="F729" s="106">
        <f t="shared" si="22"/>
        <v>102479180</v>
      </c>
      <c r="G729" s="106">
        <v>52189000</v>
      </c>
      <c r="H729" s="106">
        <f t="shared" si="23"/>
        <v>154668180</v>
      </c>
    </row>
    <row r="730" spans="1:8" ht="12.75">
      <c r="A730">
        <v>52612</v>
      </c>
      <c r="B730" s="56" t="s">
        <v>28</v>
      </c>
      <c r="C730" s="57" t="s">
        <v>706</v>
      </c>
      <c r="D730" s="106">
        <v>181578908</v>
      </c>
      <c r="E730" s="106"/>
      <c r="F730" s="106">
        <f t="shared" si="22"/>
        <v>181578908</v>
      </c>
      <c r="G730" s="106">
        <v>35612000</v>
      </c>
      <c r="H730" s="106">
        <f t="shared" si="23"/>
        <v>217190908</v>
      </c>
    </row>
    <row r="731" spans="1:8" ht="12.75">
      <c r="A731">
        <v>52621</v>
      </c>
      <c r="B731" s="56" t="s">
        <v>28</v>
      </c>
      <c r="C731" s="57" t="s">
        <v>904</v>
      </c>
      <c r="D731" s="106">
        <v>286201824</v>
      </c>
      <c r="E731" s="106"/>
      <c r="F731" s="106">
        <f t="shared" si="22"/>
        <v>286201824</v>
      </c>
      <c r="G731" s="106">
        <v>13116000</v>
      </c>
      <c r="H731" s="106">
        <f t="shared" si="23"/>
        <v>299317824</v>
      </c>
    </row>
    <row r="732" spans="1:8" ht="12.75">
      <c r="A732">
        <v>52678</v>
      </c>
      <c r="B732" s="56" t="s">
        <v>28</v>
      </c>
      <c r="C732" s="57" t="s">
        <v>905</v>
      </c>
      <c r="D732" s="106">
        <v>261365680</v>
      </c>
      <c r="E732" s="106"/>
      <c r="F732" s="106">
        <f t="shared" si="22"/>
        <v>261365680</v>
      </c>
      <c r="G732" s="106">
        <v>81566000</v>
      </c>
      <c r="H732" s="106">
        <f t="shared" si="23"/>
        <v>342931680</v>
      </c>
    </row>
    <row r="733" spans="1:8" ht="12.75">
      <c r="A733">
        <v>52683</v>
      </c>
      <c r="B733" s="56" t="s">
        <v>28</v>
      </c>
      <c r="C733" s="57" t="s">
        <v>906</v>
      </c>
      <c r="D733" s="106">
        <v>124876188</v>
      </c>
      <c r="E733" s="106"/>
      <c r="F733" s="106">
        <f t="shared" si="22"/>
        <v>124876188</v>
      </c>
      <c r="G733" s="106">
        <v>71880000</v>
      </c>
      <c r="H733" s="106">
        <f t="shared" si="23"/>
        <v>196756188</v>
      </c>
    </row>
    <row r="734" spans="1:8" ht="12.75">
      <c r="A734">
        <v>52685</v>
      </c>
      <c r="B734" s="56" t="s">
        <v>28</v>
      </c>
      <c r="C734" s="57" t="s">
        <v>708</v>
      </c>
      <c r="D734" s="106">
        <v>55145596</v>
      </c>
      <c r="E734" s="106"/>
      <c r="F734" s="106">
        <f t="shared" si="22"/>
        <v>55145596</v>
      </c>
      <c r="G734" s="106">
        <v>24296000</v>
      </c>
      <c r="H734" s="106">
        <f t="shared" si="23"/>
        <v>79441596</v>
      </c>
    </row>
    <row r="735" spans="1:8" ht="12.75">
      <c r="A735">
        <v>52687</v>
      </c>
      <c r="B735" s="56" t="s">
        <v>28</v>
      </c>
      <c r="C735" s="57" t="s">
        <v>907</v>
      </c>
      <c r="D735" s="106">
        <v>151865096</v>
      </c>
      <c r="E735" s="106"/>
      <c r="F735" s="106">
        <f t="shared" si="22"/>
        <v>151865096</v>
      </c>
      <c r="G735" s="106">
        <v>48070000</v>
      </c>
      <c r="H735" s="106">
        <f t="shared" si="23"/>
        <v>199935096</v>
      </c>
    </row>
    <row r="736" spans="1:8" ht="12.75">
      <c r="A736">
        <v>52693</v>
      </c>
      <c r="B736" s="56" t="s">
        <v>28</v>
      </c>
      <c r="C736" s="57" t="s">
        <v>387</v>
      </c>
      <c r="D736" s="106">
        <v>82912588</v>
      </c>
      <c r="E736" s="106"/>
      <c r="F736" s="106">
        <f t="shared" si="22"/>
        <v>82912588</v>
      </c>
      <c r="G736" s="106">
        <v>51591000</v>
      </c>
      <c r="H736" s="106">
        <f t="shared" si="23"/>
        <v>134503588</v>
      </c>
    </row>
    <row r="737" spans="1:8" ht="12.75">
      <c r="A737">
        <v>52694</v>
      </c>
      <c r="B737" s="56" t="s">
        <v>28</v>
      </c>
      <c r="C737" s="57" t="s">
        <v>908</v>
      </c>
      <c r="D737" s="106">
        <v>51213256</v>
      </c>
      <c r="E737" s="106"/>
      <c r="F737" s="106">
        <f t="shared" si="22"/>
        <v>51213256</v>
      </c>
      <c r="G737" s="106">
        <v>14940000</v>
      </c>
      <c r="H737" s="106">
        <f t="shared" si="23"/>
        <v>66153256</v>
      </c>
    </row>
    <row r="738" spans="1:8" ht="12.75">
      <c r="A738">
        <v>52696</v>
      </c>
      <c r="B738" s="56" t="s">
        <v>28</v>
      </c>
      <c r="C738" s="57" t="s">
        <v>311</v>
      </c>
      <c r="D738" s="106">
        <v>235834896</v>
      </c>
      <c r="E738" s="106"/>
      <c r="F738" s="106">
        <f t="shared" si="22"/>
        <v>235834896</v>
      </c>
      <c r="G738" s="106">
        <v>11354000</v>
      </c>
      <c r="H738" s="106">
        <f t="shared" si="23"/>
        <v>247188896</v>
      </c>
    </row>
    <row r="739" spans="1:8" ht="12.75">
      <c r="A739">
        <v>52699</v>
      </c>
      <c r="B739" s="56" t="s">
        <v>28</v>
      </c>
      <c r="C739" s="57" t="s">
        <v>909</v>
      </c>
      <c r="D739" s="106">
        <v>84817016</v>
      </c>
      <c r="E739" s="106"/>
      <c r="F739" s="106">
        <f t="shared" si="22"/>
        <v>84817016</v>
      </c>
      <c r="G739" s="106">
        <v>21328000</v>
      </c>
      <c r="H739" s="106">
        <f t="shared" si="23"/>
        <v>106145016</v>
      </c>
    </row>
    <row r="740" spans="1:8" ht="12.75">
      <c r="A740">
        <v>52720</v>
      </c>
      <c r="B740" s="56" t="s">
        <v>28</v>
      </c>
      <c r="C740" s="57" t="s">
        <v>910</v>
      </c>
      <c r="D740" s="106">
        <v>36701496</v>
      </c>
      <c r="E740" s="106"/>
      <c r="F740" s="106">
        <f t="shared" si="22"/>
        <v>36701496</v>
      </c>
      <c r="G740" s="106">
        <v>18660000</v>
      </c>
      <c r="H740" s="106">
        <f t="shared" si="23"/>
        <v>55361496</v>
      </c>
    </row>
    <row r="741" spans="1:8" ht="12.75">
      <c r="A741">
        <v>52786</v>
      </c>
      <c r="B741" s="56" t="s">
        <v>28</v>
      </c>
      <c r="C741" s="57" t="s">
        <v>911</v>
      </c>
      <c r="D741" s="106">
        <v>151579592</v>
      </c>
      <c r="E741" s="106"/>
      <c r="F741" s="106">
        <f t="shared" si="22"/>
        <v>151579592</v>
      </c>
      <c r="G741" s="106">
        <v>62441000</v>
      </c>
      <c r="H741" s="106">
        <f t="shared" si="23"/>
        <v>214020592</v>
      </c>
    </row>
    <row r="742" spans="1:8" ht="12.75">
      <c r="A742">
        <v>52788</v>
      </c>
      <c r="B742" s="56" t="s">
        <v>28</v>
      </c>
      <c r="C742" s="57" t="s">
        <v>912</v>
      </c>
      <c r="D742" s="106">
        <v>78795840</v>
      </c>
      <c r="E742" s="106"/>
      <c r="F742" s="106">
        <f t="shared" si="22"/>
        <v>78795840</v>
      </c>
      <c r="G742" s="106">
        <v>27712000</v>
      </c>
      <c r="H742" s="106">
        <f t="shared" si="23"/>
        <v>106507840</v>
      </c>
    </row>
    <row r="743" spans="1:8" ht="12.75">
      <c r="A743">
        <v>52838</v>
      </c>
      <c r="B743" s="56" t="s">
        <v>28</v>
      </c>
      <c r="C743" s="57" t="s">
        <v>913</v>
      </c>
      <c r="D743" s="106">
        <v>269118336</v>
      </c>
      <c r="E743" s="106"/>
      <c r="F743" s="106">
        <f t="shared" si="22"/>
        <v>269118336</v>
      </c>
      <c r="G743" s="106">
        <v>133291000</v>
      </c>
      <c r="H743" s="106">
        <f t="shared" si="23"/>
        <v>402409336</v>
      </c>
    </row>
    <row r="744" spans="1:8" ht="12.75">
      <c r="A744">
        <v>52885</v>
      </c>
      <c r="B744" s="56" t="s">
        <v>28</v>
      </c>
      <c r="C744" s="57" t="s">
        <v>914</v>
      </c>
      <c r="D744" s="106">
        <v>80129060</v>
      </c>
      <c r="E744" s="106"/>
      <c r="F744" s="106">
        <f aca="true" t="shared" si="24" ref="F744:F807">+D744+E744</f>
        <v>80129060</v>
      </c>
      <c r="G744" s="106">
        <v>32523000</v>
      </c>
      <c r="H744" s="106">
        <f t="shared" si="23"/>
        <v>112652060</v>
      </c>
    </row>
    <row r="745" spans="1:8" ht="12.75">
      <c r="A745">
        <v>54003</v>
      </c>
      <c r="B745" s="56" t="s">
        <v>30</v>
      </c>
      <c r="C745" s="57" t="s">
        <v>915</v>
      </c>
      <c r="D745" s="106">
        <v>249401576</v>
      </c>
      <c r="E745" s="106"/>
      <c r="F745" s="106">
        <f t="shared" si="24"/>
        <v>249401576</v>
      </c>
      <c r="G745" s="106">
        <v>67929000</v>
      </c>
      <c r="H745" s="106">
        <f t="shared" si="23"/>
        <v>317330576</v>
      </c>
    </row>
    <row r="746" spans="1:8" ht="12.75">
      <c r="A746">
        <v>54051</v>
      </c>
      <c r="B746" s="56" t="s">
        <v>30</v>
      </c>
      <c r="C746" s="57" t="s">
        <v>916</v>
      </c>
      <c r="D746" s="106">
        <v>83642520</v>
      </c>
      <c r="E746" s="106"/>
      <c r="F746" s="106">
        <f t="shared" si="24"/>
        <v>83642520</v>
      </c>
      <c r="G746" s="106">
        <v>27427000</v>
      </c>
      <c r="H746" s="106">
        <f t="shared" si="23"/>
        <v>111069520</v>
      </c>
    </row>
    <row r="747" spans="1:8" ht="12.75">
      <c r="A747">
        <v>54099</v>
      </c>
      <c r="B747" s="56" t="s">
        <v>30</v>
      </c>
      <c r="C747" s="57" t="s">
        <v>917</v>
      </c>
      <c r="D747" s="106">
        <v>39914076</v>
      </c>
      <c r="E747" s="106"/>
      <c r="F747" s="106">
        <f t="shared" si="24"/>
        <v>39914076</v>
      </c>
      <c r="G747" s="106">
        <v>27905000</v>
      </c>
      <c r="H747" s="106">
        <f t="shared" si="23"/>
        <v>67819076</v>
      </c>
    </row>
    <row r="748" spans="1:8" ht="12.75">
      <c r="A748">
        <v>54109</v>
      </c>
      <c r="B748" s="56" t="s">
        <v>30</v>
      </c>
      <c r="C748" s="57" t="s">
        <v>918</v>
      </c>
      <c r="D748" s="106">
        <v>60312428</v>
      </c>
      <c r="E748" s="106"/>
      <c r="F748" s="106">
        <f t="shared" si="24"/>
        <v>60312428</v>
      </c>
      <c r="G748" s="106">
        <v>14256000</v>
      </c>
      <c r="H748" s="106">
        <f t="shared" si="23"/>
        <v>74568428</v>
      </c>
    </row>
    <row r="749" spans="1:8" ht="12.75">
      <c r="A749">
        <v>54125</v>
      </c>
      <c r="B749" s="56" t="s">
        <v>30</v>
      </c>
      <c r="C749" s="57" t="s">
        <v>919</v>
      </c>
      <c r="D749" s="106">
        <v>25453252</v>
      </c>
      <c r="E749" s="106"/>
      <c r="F749" s="106">
        <f t="shared" si="24"/>
        <v>25453252</v>
      </c>
      <c r="G749" s="106">
        <v>7856000</v>
      </c>
      <c r="H749" s="106">
        <f t="shared" si="23"/>
        <v>33309252</v>
      </c>
    </row>
    <row r="750" spans="1:8" ht="12.75">
      <c r="A750">
        <v>54128</v>
      </c>
      <c r="B750" s="56" t="s">
        <v>30</v>
      </c>
      <c r="C750" s="57" t="s">
        <v>920</v>
      </c>
      <c r="D750" s="106">
        <v>105987492</v>
      </c>
      <c r="E750" s="106"/>
      <c r="F750" s="106">
        <f t="shared" si="24"/>
        <v>105987492</v>
      </c>
      <c r="G750" s="106">
        <v>27879000</v>
      </c>
      <c r="H750" s="106">
        <f t="shared" si="23"/>
        <v>133866492</v>
      </c>
    </row>
    <row r="751" spans="1:8" ht="12.75">
      <c r="A751">
        <v>54172</v>
      </c>
      <c r="B751" s="56" t="s">
        <v>30</v>
      </c>
      <c r="C751" s="57" t="s">
        <v>921</v>
      </c>
      <c r="D751" s="106">
        <v>71843116</v>
      </c>
      <c r="E751" s="106"/>
      <c r="F751" s="106">
        <f t="shared" si="24"/>
        <v>71843116</v>
      </c>
      <c r="G751" s="106">
        <v>52026000</v>
      </c>
      <c r="H751" s="106">
        <f t="shared" si="23"/>
        <v>123869116</v>
      </c>
    </row>
    <row r="752" spans="1:8" ht="12.75">
      <c r="A752">
        <v>54174</v>
      </c>
      <c r="B752" s="56" t="s">
        <v>30</v>
      </c>
      <c r="C752" s="57" t="s">
        <v>922</v>
      </c>
      <c r="D752" s="106">
        <v>81602548</v>
      </c>
      <c r="E752" s="106"/>
      <c r="F752" s="106">
        <f t="shared" si="24"/>
        <v>81602548</v>
      </c>
      <c r="G752" s="106">
        <v>27255000</v>
      </c>
      <c r="H752" s="106">
        <f t="shared" si="23"/>
        <v>108857548</v>
      </c>
    </row>
    <row r="753" spans="1:8" ht="12.75">
      <c r="A753">
        <v>54206</v>
      </c>
      <c r="B753" s="56" t="s">
        <v>30</v>
      </c>
      <c r="C753" s="57" t="s">
        <v>923</v>
      </c>
      <c r="D753" s="106">
        <v>146402680</v>
      </c>
      <c r="E753" s="106"/>
      <c r="F753" s="106">
        <f t="shared" si="24"/>
        <v>146402680</v>
      </c>
      <c r="G753" s="106">
        <v>42130000</v>
      </c>
      <c r="H753" s="106">
        <f t="shared" si="23"/>
        <v>188532680</v>
      </c>
    </row>
    <row r="754" spans="1:8" ht="12.75">
      <c r="A754">
        <v>54223</v>
      </c>
      <c r="B754" s="56" t="s">
        <v>30</v>
      </c>
      <c r="C754" s="57" t="s">
        <v>924</v>
      </c>
      <c r="D754" s="106">
        <v>88810204</v>
      </c>
      <c r="E754" s="106"/>
      <c r="F754" s="106">
        <f t="shared" si="24"/>
        <v>88810204</v>
      </c>
      <c r="G754" s="106">
        <v>30131000</v>
      </c>
      <c r="H754" s="106">
        <f t="shared" si="23"/>
        <v>118941204</v>
      </c>
    </row>
    <row r="755" spans="1:8" ht="12.75">
      <c r="A755">
        <v>54239</v>
      </c>
      <c r="B755" s="56" t="s">
        <v>30</v>
      </c>
      <c r="C755" s="57" t="s">
        <v>925</v>
      </c>
      <c r="D755" s="106">
        <v>27640276</v>
      </c>
      <c r="E755" s="106"/>
      <c r="F755" s="106">
        <f t="shared" si="24"/>
        <v>27640276</v>
      </c>
      <c r="G755" s="106">
        <v>15878000</v>
      </c>
      <c r="H755" s="106">
        <f t="shared" si="23"/>
        <v>43518276</v>
      </c>
    </row>
    <row r="756" spans="1:8" ht="12.75">
      <c r="A756">
        <v>54245</v>
      </c>
      <c r="B756" s="56" t="s">
        <v>30</v>
      </c>
      <c r="C756" s="57" t="s">
        <v>756</v>
      </c>
      <c r="D756" s="106">
        <v>146333932</v>
      </c>
      <c r="E756" s="106"/>
      <c r="F756" s="106">
        <f t="shared" si="24"/>
        <v>146333932</v>
      </c>
      <c r="G756" s="106">
        <v>26354000</v>
      </c>
      <c r="H756" s="106">
        <f t="shared" si="23"/>
        <v>172687932</v>
      </c>
    </row>
    <row r="757" spans="1:8" ht="12.75">
      <c r="A757">
        <v>54250</v>
      </c>
      <c r="B757" s="56" t="s">
        <v>30</v>
      </c>
      <c r="C757" s="57" t="s">
        <v>926</v>
      </c>
      <c r="D757" s="106">
        <v>147430004</v>
      </c>
      <c r="E757" s="106"/>
      <c r="F757" s="106">
        <f t="shared" si="24"/>
        <v>147430004</v>
      </c>
      <c r="G757" s="106">
        <v>7644000</v>
      </c>
      <c r="H757" s="106">
        <f t="shared" si="23"/>
        <v>155074004</v>
      </c>
    </row>
    <row r="758" spans="1:8" ht="12.75">
      <c r="A758">
        <v>54261</v>
      </c>
      <c r="B758" s="56" t="s">
        <v>30</v>
      </c>
      <c r="C758" s="57" t="s">
        <v>927</v>
      </c>
      <c r="D758" s="106">
        <v>152427360</v>
      </c>
      <c r="E758" s="106"/>
      <c r="F758" s="106">
        <f t="shared" si="24"/>
        <v>152427360</v>
      </c>
      <c r="G758" s="106">
        <v>79061000</v>
      </c>
      <c r="H758" s="106">
        <f t="shared" si="23"/>
        <v>231488360</v>
      </c>
    </row>
    <row r="759" spans="1:8" ht="12.75">
      <c r="A759">
        <v>54313</v>
      </c>
      <c r="B759" s="56" t="s">
        <v>30</v>
      </c>
      <c r="C759" s="57" t="s">
        <v>928</v>
      </c>
      <c r="D759" s="106">
        <v>42200604</v>
      </c>
      <c r="E759" s="106"/>
      <c r="F759" s="106">
        <f t="shared" si="24"/>
        <v>42200604</v>
      </c>
      <c r="G759" s="106">
        <v>22870000</v>
      </c>
      <c r="H759" s="106">
        <f t="shared" si="23"/>
        <v>65070604</v>
      </c>
    </row>
    <row r="760" spans="1:8" ht="12.75">
      <c r="A760">
        <v>54344</v>
      </c>
      <c r="B760" s="56" t="s">
        <v>30</v>
      </c>
      <c r="C760" s="57" t="s">
        <v>929</v>
      </c>
      <c r="D760" s="106">
        <v>116559440</v>
      </c>
      <c r="E760" s="106"/>
      <c r="F760" s="106">
        <f t="shared" si="24"/>
        <v>116559440</v>
      </c>
      <c r="G760" s="106">
        <v>245000</v>
      </c>
      <c r="H760" s="106">
        <f t="shared" si="23"/>
        <v>116804440</v>
      </c>
    </row>
    <row r="761" spans="1:8" ht="12.75">
      <c r="A761">
        <v>54347</v>
      </c>
      <c r="B761" s="56" t="s">
        <v>30</v>
      </c>
      <c r="C761" s="57" t="s">
        <v>930</v>
      </c>
      <c r="D761" s="106">
        <v>16584400</v>
      </c>
      <c r="E761" s="106"/>
      <c r="F761" s="106">
        <f t="shared" si="24"/>
        <v>16584400</v>
      </c>
      <c r="G761" s="106">
        <v>7703000</v>
      </c>
      <c r="H761" s="106">
        <f t="shared" si="23"/>
        <v>24287400</v>
      </c>
    </row>
    <row r="762" spans="1:8" ht="12.75">
      <c r="A762">
        <v>54377</v>
      </c>
      <c r="B762" s="56" t="s">
        <v>30</v>
      </c>
      <c r="C762" s="57" t="s">
        <v>931</v>
      </c>
      <c r="D762" s="106">
        <v>43517316</v>
      </c>
      <c r="E762" s="106"/>
      <c r="F762" s="106">
        <f t="shared" si="24"/>
        <v>43517316</v>
      </c>
      <c r="G762" s="106">
        <v>18561000</v>
      </c>
      <c r="H762" s="106">
        <f t="shared" si="23"/>
        <v>62078316</v>
      </c>
    </row>
    <row r="763" spans="1:8" ht="12.75">
      <c r="A763">
        <v>54385</v>
      </c>
      <c r="B763" s="56" t="s">
        <v>30</v>
      </c>
      <c r="C763" s="57" t="s">
        <v>932</v>
      </c>
      <c r="D763" s="106">
        <v>123945784</v>
      </c>
      <c r="E763" s="106"/>
      <c r="F763" s="106">
        <f t="shared" si="24"/>
        <v>123945784</v>
      </c>
      <c r="G763" s="106">
        <v>20722000</v>
      </c>
      <c r="H763" s="106">
        <f t="shared" si="23"/>
        <v>144667784</v>
      </c>
    </row>
    <row r="764" spans="1:8" ht="12.75">
      <c r="A764">
        <v>54398</v>
      </c>
      <c r="B764" s="56" t="s">
        <v>30</v>
      </c>
      <c r="C764" s="57" t="s">
        <v>933</v>
      </c>
      <c r="D764" s="106">
        <v>70413704</v>
      </c>
      <c r="E764" s="106"/>
      <c r="F764" s="106">
        <f t="shared" si="24"/>
        <v>70413704</v>
      </c>
      <c r="G764" s="106">
        <v>16418000</v>
      </c>
      <c r="H764" s="106">
        <f t="shared" si="23"/>
        <v>86831704</v>
      </c>
    </row>
    <row r="765" spans="1:8" ht="12.75">
      <c r="A765">
        <v>54405</v>
      </c>
      <c r="B765" s="56" t="s">
        <v>30</v>
      </c>
      <c r="C765" s="57" t="s">
        <v>934</v>
      </c>
      <c r="D765" s="106">
        <v>238851104</v>
      </c>
      <c r="E765" s="106"/>
      <c r="F765" s="106">
        <f t="shared" si="24"/>
        <v>238851104</v>
      </c>
      <c r="G765" s="106">
        <v>175522000</v>
      </c>
      <c r="H765" s="106">
        <f t="shared" si="23"/>
        <v>414373104</v>
      </c>
    </row>
    <row r="766" spans="1:8" ht="12.75">
      <c r="A766">
        <v>54418</v>
      </c>
      <c r="B766" s="56" t="s">
        <v>30</v>
      </c>
      <c r="C766" s="57" t="s">
        <v>935</v>
      </c>
      <c r="D766" s="106">
        <v>46617280</v>
      </c>
      <c r="E766" s="106"/>
      <c r="F766" s="106">
        <f t="shared" si="24"/>
        <v>46617280</v>
      </c>
      <c r="G766" s="106">
        <v>10957000</v>
      </c>
      <c r="H766" s="106">
        <f t="shared" si="23"/>
        <v>57574280</v>
      </c>
    </row>
    <row r="767" spans="1:8" ht="12.75">
      <c r="A767">
        <v>54480</v>
      </c>
      <c r="B767" s="56" t="s">
        <v>30</v>
      </c>
      <c r="C767" s="57" t="s">
        <v>936</v>
      </c>
      <c r="D767" s="106">
        <v>25652796</v>
      </c>
      <c r="E767" s="106"/>
      <c r="F767" s="106">
        <f t="shared" si="24"/>
        <v>25652796</v>
      </c>
      <c r="G767" s="106">
        <v>11781000</v>
      </c>
      <c r="H767" s="106">
        <f t="shared" si="23"/>
        <v>37433796</v>
      </c>
    </row>
    <row r="768" spans="1:8" ht="12.75">
      <c r="A768">
        <v>54498</v>
      </c>
      <c r="B768" s="56" t="s">
        <v>30</v>
      </c>
      <c r="C768" s="57" t="s">
        <v>937</v>
      </c>
      <c r="D768" s="106">
        <v>462685544</v>
      </c>
      <c r="E768" s="106"/>
      <c r="F768" s="106">
        <f t="shared" si="24"/>
        <v>462685544</v>
      </c>
      <c r="G768" s="106">
        <v>271017000</v>
      </c>
      <c r="H768" s="106">
        <f t="shared" si="23"/>
        <v>733702544</v>
      </c>
    </row>
    <row r="769" spans="1:8" ht="12.75">
      <c r="A769">
        <v>54518</v>
      </c>
      <c r="B769" s="56" t="s">
        <v>30</v>
      </c>
      <c r="C769" s="57" t="s">
        <v>938</v>
      </c>
      <c r="D769" s="106">
        <v>225972140</v>
      </c>
      <c r="E769" s="106"/>
      <c r="F769" s="106">
        <f t="shared" si="24"/>
        <v>225972140</v>
      </c>
      <c r="G769" s="106">
        <v>140542000</v>
      </c>
      <c r="H769" s="106">
        <f t="shared" si="23"/>
        <v>366514140</v>
      </c>
    </row>
    <row r="770" spans="1:8" ht="12.75">
      <c r="A770">
        <v>54520</v>
      </c>
      <c r="B770" s="56" t="s">
        <v>30</v>
      </c>
      <c r="C770" s="57" t="s">
        <v>939</v>
      </c>
      <c r="D770" s="106">
        <v>37774868</v>
      </c>
      <c r="E770" s="106"/>
      <c r="F770" s="106">
        <f t="shared" si="24"/>
        <v>37774868</v>
      </c>
      <c r="G770" s="106">
        <v>16496000</v>
      </c>
      <c r="H770" s="106">
        <f t="shared" si="23"/>
        <v>54270868</v>
      </c>
    </row>
    <row r="771" spans="1:8" ht="12.75">
      <c r="A771">
        <v>54553</v>
      </c>
      <c r="B771" s="56" t="s">
        <v>30</v>
      </c>
      <c r="C771" s="57" t="s">
        <v>940</v>
      </c>
      <c r="D771" s="106">
        <v>41575116</v>
      </c>
      <c r="E771" s="106"/>
      <c r="F771" s="106">
        <f t="shared" si="24"/>
        <v>41575116</v>
      </c>
      <c r="G771" s="106">
        <v>22886000</v>
      </c>
      <c r="H771" s="106">
        <f t="shared" si="23"/>
        <v>64461116</v>
      </c>
    </row>
    <row r="772" spans="1:8" ht="12.75">
      <c r="A772">
        <v>54599</v>
      </c>
      <c r="B772" s="56" t="s">
        <v>30</v>
      </c>
      <c r="C772" s="57" t="s">
        <v>941</v>
      </c>
      <c r="D772" s="106">
        <v>28358256</v>
      </c>
      <c r="E772" s="106"/>
      <c r="F772" s="106">
        <f t="shared" si="24"/>
        <v>28358256</v>
      </c>
      <c r="G772" s="106">
        <v>15104000</v>
      </c>
      <c r="H772" s="106">
        <f t="shared" si="23"/>
        <v>43462256</v>
      </c>
    </row>
    <row r="773" spans="1:8" ht="12.75">
      <c r="A773">
        <v>54660</v>
      </c>
      <c r="B773" s="56" t="s">
        <v>30</v>
      </c>
      <c r="C773" s="57" t="s">
        <v>942</v>
      </c>
      <c r="D773" s="106">
        <v>85222076</v>
      </c>
      <c r="E773" s="106"/>
      <c r="F773" s="106">
        <f t="shared" si="24"/>
        <v>85222076</v>
      </c>
      <c r="G773" s="106">
        <v>29638000</v>
      </c>
      <c r="H773" s="106">
        <f t="shared" si="23"/>
        <v>114860076</v>
      </c>
    </row>
    <row r="774" spans="1:8" ht="12.75">
      <c r="A774">
        <v>54670</v>
      </c>
      <c r="B774" s="56" t="s">
        <v>30</v>
      </c>
      <c r="C774" s="57" t="s">
        <v>943</v>
      </c>
      <c r="D774" s="106">
        <v>129087940</v>
      </c>
      <c r="E774" s="106"/>
      <c r="F774" s="106">
        <f t="shared" si="24"/>
        <v>129087940</v>
      </c>
      <c r="G774" s="106">
        <v>7823000</v>
      </c>
      <c r="H774" s="106">
        <f t="shared" si="23"/>
        <v>136910940</v>
      </c>
    </row>
    <row r="775" spans="1:8" ht="12.75">
      <c r="A775">
        <v>54673</v>
      </c>
      <c r="B775" s="56" t="s">
        <v>30</v>
      </c>
      <c r="C775" s="57" t="s">
        <v>709</v>
      </c>
      <c r="D775" s="106">
        <v>29730488</v>
      </c>
      <c r="E775" s="106"/>
      <c r="F775" s="106">
        <f t="shared" si="24"/>
        <v>29730488</v>
      </c>
      <c r="G775" s="106">
        <v>14647000</v>
      </c>
      <c r="H775" s="106">
        <f t="shared" si="23"/>
        <v>44377488</v>
      </c>
    </row>
    <row r="776" spans="1:8" ht="12.75">
      <c r="A776">
        <v>54680</v>
      </c>
      <c r="B776" s="56" t="s">
        <v>30</v>
      </c>
      <c r="C776" s="57" t="s">
        <v>944</v>
      </c>
      <c r="D776" s="106">
        <v>21038044</v>
      </c>
      <c r="E776" s="106"/>
      <c r="F776" s="106">
        <f t="shared" si="24"/>
        <v>21038044</v>
      </c>
      <c r="G776" s="106">
        <v>11174000</v>
      </c>
      <c r="H776" s="106">
        <f t="shared" si="23"/>
        <v>32212044</v>
      </c>
    </row>
    <row r="777" spans="1:8" ht="12.75">
      <c r="A777">
        <v>54720</v>
      </c>
      <c r="B777" s="56" t="s">
        <v>30</v>
      </c>
      <c r="C777" s="57" t="s">
        <v>945</v>
      </c>
      <c r="D777" s="106">
        <v>198648576</v>
      </c>
      <c r="E777" s="106"/>
      <c r="F777" s="106">
        <f t="shared" si="24"/>
        <v>198648576</v>
      </c>
      <c r="G777" s="106">
        <v>42437000</v>
      </c>
      <c r="H777" s="106">
        <f t="shared" si="23"/>
        <v>241085576</v>
      </c>
    </row>
    <row r="778" spans="1:8" ht="12.75">
      <c r="A778">
        <v>54743</v>
      </c>
      <c r="B778" s="56" t="s">
        <v>30</v>
      </c>
      <c r="C778" s="57" t="s">
        <v>946</v>
      </c>
      <c r="D778" s="106">
        <v>35047792</v>
      </c>
      <c r="E778" s="106"/>
      <c r="F778" s="106">
        <f t="shared" si="24"/>
        <v>35047792</v>
      </c>
      <c r="G778" s="106">
        <v>14759000</v>
      </c>
      <c r="H778" s="106">
        <f aca="true" t="shared" si="25" ref="H778:H841">+F778+G778</f>
        <v>49806792</v>
      </c>
    </row>
    <row r="779" spans="1:8" ht="12.75">
      <c r="A779">
        <v>54800</v>
      </c>
      <c r="B779" s="56" t="s">
        <v>30</v>
      </c>
      <c r="C779" s="57" t="s">
        <v>947</v>
      </c>
      <c r="D779" s="106">
        <v>134307952</v>
      </c>
      <c r="E779" s="106"/>
      <c r="F779" s="106">
        <f t="shared" si="24"/>
        <v>134307952</v>
      </c>
      <c r="G779" s="106">
        <v>21612000</v>
      </c>
      <c r="H779" s="106">
        <f t="shared" si="25"/>
        <v>155919952</v>
      </c>
    </row>
    <row r="780" spans="1:8" ht="12.75">
      <c r="A780">
        <v>54810</v>
      </c>
      <c r="B780" s="56" t="s">
        <v>30</v>
      </c>
      <c r="C780" s="57" t="s">
        <v>948</v>
      </c>
      <c r="D780" s="106">
        <v>324269548</v>
      </c>
      <c r="E780" s="106"/>
      <c r="F780" s="106">
        <f t="shared" si="24"/>
        <v>324269548</v>
      </c>
      <c r="G780" s="106">
        <v>76841000</v>
      </c>
      <c r="H780" s="106">
        <f t="shared" si="25"/>
        <v>401110548</v>
      </c>
    </row>
    <row r="781" spans="1:8" ht="12.75">
      <c r="A781">
        <v>54820</v>
      </c>
      <c r="B781" s="56" t="s">
        <v>30</v>
      </c>
      <c r="C781" s="57" t="s">
        <v>322</v>
      </c>
      <c r="D781" s="106">
        <v>147157928</v>
      </c>
      <c r="E781" s="106"/>
      <c r="F781" s="106">
        <f t="shared" si="24"/>
        <v>147157928</v>
      </c>
      <c r="G781" s="106">
        <v>55715000</v>
      </c>
      <c r="H781" s="106">
        <f t="shared" si="25"/>
        <v>202872928</v>
      </c>
    </row>
    <row r="782" spans="1:8" ht="12.75">
      <c r="A782">
        <v>54871</v>
      </c>
      <c r="B782" s="56" t="s">
        <v>30</v>
      </c>
      <c r="C782" s="57" t="s">
        <v>949</v>
      </c>
      <c r="D782" s="106">
        <v>49873332</v>
      </c>
      <c r="E782" s="106"/>
      <c r="F782" s="106">
        <f t="shared" si="24"/>
        <v>49873332</v>
      </c>
      <c r="G782" s="106">
        <v>9160000</v>
      </c>
      <c r="H782" s="106">
        <f t="shared" si="25"/>
        <v>59033332</v>
      </c>
    </row>
    <row r="783" spans="1:8" ht="12.75">
      <c r="A783">
        <v>54874</v>
      </c>
      <c r="B783" s="56" t="s">
        <v>30</v>
      </c>
      <c r="C783" s="57" t="s">
        <v>950</v>
      </c>
      <c r="D783" s="106">
        <v>299639188</v>
      </c>
      <c r="E783" s="106"/>
      <c r="F783" s="106">
        <f t="shared" si="24"/>
        <v>299639188</v>
      </c>
      <c r="G783" s="106">
        <v>245802000</v>
      </c>
      <c r="H783" s="106">
        <f t="shared" si="25"/>
        <v>545441188</v>
      </c>
    </row>
    <row r="784" spans="1:8" ht="12.75">
      <c r="A784">
        <v>63111</v>
      </c>
      <c r="B784" s="56" t="s">
        <v>951</v>
      </c>
      <c r="C784" s="57" t="s">
        <v>408</v>
      </c>
      <c r="D784" s="106">
        <v>28543824</v>
      </c>
      <c r="E784" s="106"/>
      <c r="F784" s="106">
        <f t="shared" si="24"/>
        <v>28543824</v>
      </c>
      <c r="G784" s="106">
        <v>14124000</v>
      </c>
      <c r="H784" s="106">
        <f t="shared" si="25"/>
        <v>42667824</v>
      </c>
    </row>
    <row r="785" spans="1:8" ht="12.75">
      <c r="A785">
        <v>63130</v>
      </c>
      <c r="B785" s="56" t="s">
        <v>951</v>
      </c>
      <c r="C785" s="57" t="s">
        <v>952</v>
      </c>
      <c r="D785" s="106">
        <v>365224168</v>
      </c>
      <c r="E785" s="106"/>
      <c r="F785" s="106">
        <f t="shared" si="24"/>
        <v>365224168</v>
      </c>
      <c r="G785" s="106">
        <v>196825000</v>
      </c>
      <c r="H785" s="106">
        <f t="shared" si="25"/>
        <v>562049168</v>
      </c>
    </row>
    <row r="786" spans="1:8" ht="12.75">
      <c r="A786">
        <v>63190</v>
      </c>
      <c r="B786" s="56" t="s">
        <v>951</v>
      </c>
      <c r="C786" s="57" t="s">
        <v>953</v>
      </c>
      <c r="D786" s="106">
        <v>131430340</v>
      </c>
      <c r="E786" s="106"/>
      <c r="F786" s="106">
        <f t="shared" si="24"/>
        <v>131430340</v>
      </c>
      <c r="G786" s="106">
        <v>66811000</v>
      </c>
      <c r="H786" s="106">
        <f t="shared" si="25"/>
        <v>198241340</v>
      </c>
    </row>
    <row r="787" spans="1:8" ht="12.75">
      <c r="A787">
        <v>63212</v>
      </c>
      <c r="B787" s="56" t="s">
        <v>951</v>
      </c>
      <c r="C787" s="57" t="s">
        <v>364</v>
      </c>
      <c r="D787" s="106">
        <v>30012176</v>
      </c>
      <c r="E787" s="106"/>
      <c r="F787" s="106">
        <f t="shared" si="24"/>
        <v>30012176</v>
      </c>
      <c r="G787" s="106">
        <v>13900000</v>
      </c>
      <c r="H787" s="106">
        <f t="shared" si="25"/>
        <v>43912176</v>
      </c>
    </row>
    <row r="788" spans="1:8" ht="12.75">
      <c r="A788">
        <v>63272</v>
      </c>
      <c r="B788" s="56" t="s">
        <v>951</v>
      </c>
      <c r="C788" s="57" t="s">
        <v>954</v>
      </c>
      <c r="D788" s="106">
        <v>67205232</v>
      </c>
      <c r="E788" s="106"/>
      <c r="F788" s="106">
        <f t="shared" si="24"/>
        <v>67205232</v>
      </c>
      <c r="G788" s="106">
        <v>36057000</v>
      </c>
      <c r="H788" s="106">
        <f t="shared" si="25"/>
        <v>103262232</v>
      </c>
    </row>
    <row r="789" spans="1:8" ht="12.75">
      <c r="A789">
        <v>63302</v>
      </c>
      <c r="B789" s="56" t="s">
        <v>951</v>
      </c>
      <c r="C789" s="57" t="s">
        <v>955</v>
      </c>
      <c r="D789" s="106">
        <v>45192348</v>
      </c>
      <c r="E789" s="106"/>
      <c r="F789" s="106">
        <f t="shared" si="24"/>
        <v>45192348</v>
      </c>
      <c r="G789" s="106">
        <v>26183000</v>
      </c>
      <c r="H789" s="106">
        <f t="shared" si="25"/>
        <v>71375348</v>
      </c>
    </row>
    <row r="790" spans="1:8" ht="12.75">
      <c r="A790">
        <v>63401</v>
      </c>
      <c r="B790" s="56" t="s">
        <v>951</v>
      </c>
      <c r="C790" s="57" t="s">
        <v>956</v>
      </c>
      <c r="D790" s="106">
        <v>181989968</v>
      </c>
      <c r="E790" s="106"/>
      <c r="F790" s="106">
        <f t="shared" si="24"/>
        <v>181989968</v>
      </c>
      <c r="G790" s="106">
        <v>103073000</v>
      </c>
      <c r="H790" s="106">
        <f t="shared" si="25"/>
        <v>285062968</v>
      </c>
    </row>
    <row r="791" spans="1:8" ht="12.75">
      <c r="A791">
        <v>63470</v>
      </c>
      <c r="B791" s="56" t="s">
        <v>951</v>
      </c>
      <c r="C791" s="57" t="s">
        <v>957</v>
      </c>
      <c r="D791" s="106">
        <v>209883812</v>
      </c>
      <c r="E791" s="106"/>
      <c r="F791" s="106">
        <f t="shared" si="24"/>
        <v>209883812</v>
      </c>
      <c r="G791" s="106">
        <v>112963000</v>
      </c>
      <c r="H791" s="106">
        <f t="shared" si="25"/>
        <v>322846812</v>
      </c>
    </row>
    <row r="792" spans="1:8" ht="12.75">
      <c r="A792">
        <v>63548</v>
      </c>
      <c r="B792" s="56" t="s">
        <v>951</v>
      </c>
      <c r="C792" s="57" t="s">
        <v>958</v>
      </c>
      <c r="D792" s="106">
        <v>58847432</v>
      </c>
      <c r="E792" s="106"/>
      <c r="F792" s="106">
        <f t="shared" si="24"/>
        <v>58847432</v>
      </c>
      <c r="G792" s="106">
        <v>25757000</v>
      </c>
      <c r="H792" s="106">
        <f t="shared" si="25"/>
        <v>84604432</v>
      </c>
    </row>
    <row r="793" spans="1:8" ht="12.75">
      <c r="A793">
        <v>63594</v>
      </c>
      <c r="B793" s="56" t="s">
        <v>951</v>
      </c>
      <c r="C793" s="57" t="s">
        <v>959</v>
      </c>
      <c r="D793" s="106">
        <v>174600376</v>
      </c>
      <c r="E793" s="106"/>
      <c r="F793" s="106">
        <f t="shared" si="24"/>
        <v>174600376</v>
      </c>
      <c r="G793" s="106">
        <v>106846000</v>
      </c>
      <c r="H793" s="106">
        <f t="shared" si="25"/>
        <v>281446376</v>
      </c>
    </row>
    <row r="794" spans="1:8" ht="12.75">
      <c r="A794">
        <v>63690</v>
      </c>
      <c r="B794" s="56" t="s">
        <v>951</v>
      </c>
      <c r="C794" s="57" t="s">
        <v>960</v>
      </c>
      <c r="D794" s="106">
        <v>38845440</v>
      </c>
      <c r="E794" s="106"/>
      <c r="F794" s="106">
        <f t="shared" si="24"/>
        <v>38845440</v>
      </c>
      <c r="G794" s="106">
        <v>12901000</v>
      </c>
      <c r="H794" s="106">
        <f t="shared" si="25"/>
        <v>51746440</v>
      </c>
    </row>
    <row r="795" spans="1:8" ht="12.75">
      <c r="A795">
        <v>66045</v>
      </c>
      <c r="B795" s="56" t="s">
        <v>33</v>
      </c>
      <c r="C795" s="57" t="s">
        <v>961</v>
      </c>
      <c r="D795" s="106">
        <v>66385072</v>
      </c>
      <c r="E795" s="106"/>
      <c r="F795" s="106">
        <f t="shared" si="24"/>
        <v>66385072</v>
      </c>
      <c r="G795" s="106">
        <v>29489000</v>
      </c>
      <c r="H795" s="106">
        <f t="shared" si="25"/>
        <v>95874072</v>
      </c>
    </row>
    <row r="796" spans="1:8" ht="12.75">
      <c r="A796">
        <v>66075</v>
      </c>
      <c r="B796" s="56" t="s">
        <v>33</v>
      </c>
      <c r="C796" s="57" t="s">
        <v>558</v>
      </c>
      <c r="D796" s="106">
        <v>39492020</v>
      </c>
      <c r="E796" s="106"/>
      <c r="F796" s="106">
        <f t="shared" si="24"/>
        <v>39492020</v>
      </c>
      <c r="G796" s="106">
        <v>19048000</v>
      </c>
      <c r="H796" s="106">
        <f t="shared" si="25"/>
        <v>58540020</v>
      </c>
    </row>
    <row r="797" spans="1:8" ht="12.75">
      <c r="A797">
        <v>66088</v>
      </c>
      <c r="B797" s="56" t="s">
        <v>33</v>
      </c>
      <c r="C797" s="57" t="s">
        <v>962</v>
      </c>
      <c r="D797" s="106">
        <v>136948672</v>
      </c>
      <c r="E797" s="106"/>
      <c r="F797" s="106">
        <f t="shared" si="24"/>
        <v>136948672</v>
      </c>
      <c r="G797" s="106">
        <v>50524000</v>
      </c>
      <c r="H797" s="106">
        <f t="shared" si="25"/>
        <v>187472672</v>
      </c>
    </row>
    <row r="798" spans="1:8" ht="12.75">
      <c r="A798">
        <v>66318</v>
      </c>
      <c r="B798" s="56" t="s">
        <v>33</v>
      </c>
      <c r="C798" s="57" t="s">
        <v>963</v>
      </c>
      <c r="D798" s="106">
        <v>69923480</v>
      </c>
      <c r="E798" s="106"/>
      <c r="F798" s="106">
        <f t="shared" si="24"/>
        <v>69923480</v>
      </c>
      <c r="G798" s="106">
        <v>39189000</v>
      </c>
      <c r="H798" s="106">
        <f t="shared" si="25"/>
        <v>109112480</v>
      </c>
    </row>
    <row r="799" spans="1:8" ht="12.75">
      <c r="A799">
        <v>66383</v>
      </c>
      <c r="B799" s="56" t="s">
        <v>33</v>
      </c>
      <c r="C799" s="57" t="s">
        <v>964</v>
      </c>
      <c r="D799" s="106">
        <v>41847184</v>
      </c>
      <c r="E799" s="106"/>
      <c r="F799" s="106">
        <f t="shared" si="24"/>
        <v>41847184</v>
      </c>
      <c r="G799" s="106">
        <v>20647000</v>
      </c>
      <c r="H799" s="106">
        <f t="shared" si="25"/>
        <v>62494184</v>
      </c>
    </row>
    <row r="800" spans="1:8" ht="12.75">
      <c r="A800">
        <v>66400</v>
      </c>
      <c r="B800" s="56" t="s">
        <v>33</v>
      </c>
      <c r="C800" s="57" t="s">
        <v>965</v>
      </c>
      <c r="D800" s="106">
        <v>163774972</v>
      </c>
      <c r="E800" s="106"/>
      <c r="F800" s="106">
        <f t="shared" si="24"/>
        <v>163774972</v>
      </c>
      <c r="G800" s="106">
        <v>76949000</v>
      </c>
      <c r="H800" s="106">
        <f t="shared" si="25"/>
        <v>240723972</v>
      </c>
    </row>
    <row r="801" spans="1:8" ht="12.75">
      <c r="A801">
        <v>66440</v>
      </c>
      <c r="B801" s="56" t="s">
        <v>33</v>
      </c>
      <c r="C801" s="57" t="s">
        <v>966</v>
      </c>
      <c r="D801" s="106">
        <v>100266660</v>
      </c>
      <c r="E801" s="106"/>
      <c r="F801" s="106">
        <f t="shared" si="24"/>
        <v>100266660</v>
      </c>
      <c r="G801" s="106">
        <v>49551000</v>
      </c>
      <c r="H801" s="106">
        <f t="shared" si="25"/>
        <v>149817660</v>
      </c>
    </row>
    <row r="802" spans="1:8" ht="12.75">
      <c r="A802">
        <v>66456</v>
      </c>
      <c r="B802" s="56" t="s">
        <v>33</v>
      </c>
      <c r="C802" s="57" t="s">
        <v>967</v>
      </c>
      <c r="D802" s="106">
        <v>129344168</v>
      </c>
      <c r="E802" s="106"/>
      <c r="F802" s="106">
        <f t="shared" si="24"/>
        <v>129344168</v>
      </c>
      <c r="G802" s="106">
        <v>32098000</v>
      </c>
      <c r="H802" s="106">
        <f t="shared" si="25"/>
        <v>161442168</v>
      </c>
    </row>
    <row r="803" spans="1:8" ht="12.75">
      <c r="A803">
        <v>66572</v>
      </c>
      <c r="B803" s="56" t="s">
        <v>33</v>
      </c>
      <c r="C803" s="57" t="s">
        <v>968</v>
      </c>
      <c r="D803" s="106">
        <v>151415956</v>
      </c>
      <c r="E803" s="106"/>
      <c r="F803" s="106">
        <f t="shared" si="24"/>
        <v>151415956</v>
      </c>
      <c r="G803" s="106">
        <v>26219000</v>
      </c>
      <c r="H803" s="106">
        <f t="shared" si="25"/>
        <v>177634956</v>
      </c>
    </row>
    <row r="804" spans="1:8" ht="12.75">
      <c r="A804">
        <v>66594</v>
      </c>
      <c r="B804" s="56" t="s">
        <v>33</v>
      </c>
      <c r="C804" s="57" t="s">
        <v>969</v>
      </c>
      <c r="D804" s="106">
        <v>182347756</v>
      </c>
      <c r="E804" s="106"/>
      <c r="F804" s="106">
        <f t="shared" si="24"/>
        <v>182347756</v>
      </c>
      <c r="G804" s="106">
        <v>92680000</v>
      </c>
      <c r="H804" s="106">
        <f t="shared" si="25"/>
        <v>275027756</v>
      </c>
    </row>
    <row r="805" spans="1:8" ht="12.75">
      <c r="A805">
        <v>66682</v>
      </c>
      <c r="B805" s="56" t="s">
        <v>33</v>
      </c>
      <c r="C805" s="57" t="s">
        <v>970</v>
      </c>
      <c r="D805" s="106">
        <v>329082264</v>
      </c>
      <c r="E805" s="106"/>
      <c r="F805" s="106">
        <f t="shared" si="24"/>
        <v>329082264</v>
      </c>
      <c r="G805" s="106">
        <v>152165000</v>
      </c>
      <c r="H805" s="106">
        <f t="shared" si="25"/>
        <v>481247264</v>
      </c>
    </row>
    <row r="806" spans="1:8" ht="12.75">
      <c r="A806">
        <v>66687</v>
      </c>
      <c r="B806" s="56" t="s">
        <v>33</v>
      </c>
      <c r="C806" s="57" t="s">
        <v>971</v>
      </c>
      <c r="D806" s="106">
        <v>72471668</v>
      </c>
      <c r="E806" s="106"/>
      <c r="F806" s="106">
        <f t="shared" si="24"/>
        <v>72471668</v>
      </c>
      <c r="G806" s="106">
        <v>32698000</v>
      </c>
      <c r="H806" s="106">
        <f t="shared" si="25"/>
        <v>105169668</v>
      </c>
    </row>
    <row r="807" spans="1:8" ht="12.75">
      <c r="A807">
        <v>68013</v>
      </c>
      <c r="B807" s="56" t="s">
        <v>35</v>
      </c>
      <c r="C807" s="57" t="s">
        <v>972</v>
      </c>
      <c r="D807" s="106">
        <v>11939472</v>
      </c>
      <c r="E807" s="106"/>
      <c r="F807" s="106">
        <f t="shared" si="24"/>
        <v>11939472</v>
      </c>
      <c r="G807" s="106">
        <v>3971000</v>
      </c>
      <c r="H807" s="106">
        <f t="shared" si="25"/>
        <v>15910472</v>
      </c>
    </row>
    <row r="808" spans="1:8" ht="12.75">
      <c r="A808">
        <v>68020</v>
      </c>
      <c r="B808" s="56" t="s">
        <v>35</v>
      </c>
      <c r="C808" s="57" t="s">
        <v>543</v>
      </c>
      <c r="D808" s="106">
        <v>32945252</v>
      </c>
      <c r="E808" s="106"/>
      <c r="F808" s="106">
        <f aca="true" t="shared" si="26" ref="F808:F871">+D808+E808</f>
        <v>32945252</v>
      </c>
      <c r="G808" s="106">
        <v>12932000</v>
      </c>
      <c r="H808" s="106">
        <f t="shared" si="25"/>
        <v>45877252</v>
      </c>
    </row>
    <row r="809" spans="1:8" ht="12.75">
      <c r="A809">
        <v>68051</v>
      </c>
      <c r="B809" s="56" t="s">
        <v>35</v>
      </c>
      <c r="C809" s="57" t="s">
        <v>973</v>
      </c>
      <c r="D809" s="106">
        <v>68612948</v>
      </c>
      <c r="E809" s="106"/>
      <c r="F809" s="106">
        <f t="shared" si="26"/>
        <v>68612948</v>
      </c>
      <c r="G809" s="106">
        <v>29834000</v>
      </c>
      <c r="H809" s="106">
        <f t="shared" si="25"/>
        <v>98446948</v>
      </c>
    </row>
    <row r="810" spans="1:8" ht="12.75">
      <c r="A810">
        <v>68077</v>
      </c>
      <c r="B810" s="56" t="s">
        <v>35</v>
      </c>
      <c r="C810" s="57" t="s">
        <v>233</v>
      </c>
      <c r="D810" s="106">
        <v>105088728</v>
      </c>
      <c r="E810" s="106"/>
      <c r="F810" s="106">
        <f t="shared" si="26"/>
        <v>105088728</v>
      </c>
      <c r="G810" s="106">
        <v>62638000</v>
      </c>
      <c r="H810" s="106">
        <f t="shared" si="25"/>
        <v>167726728</v>
      </c>
    </row>
    <row r="811" spans="1:8" ht="12.75">
      <c r="A811">
        <v>68079</v>
      </c>
      <c r="B811" s="56" t="s">
        <v>35</v>
      </c>
      <c r="C811" s="57" t="s">
        <v>974</v>
      </c>
      <c r="D811" s="106">
        <v>37196472</v>
      </c>
      <c r="E811" s="106"/>
      <c r="F811" s="106">
        <f t="shared" si="26"/>
        <v>37196472</v>
      </c>
      <c r="G811" s="106">
        <v>17887000</v>
      </c>
      <c r="H811" s="106">
        <f t="shared" si="25"/>
        <v>55083472</v>
      </c>
    </row>
    <row r="812" spans="1:8" ht="12.75">
      <c r="A812">
        <v>68092</v>
      </c>
      <c r="B812" s="56" t="s">
        <v>35</v>
      </c>
      <c r="C812" s="57" t="s">
        <v>236</v>
      </c>
      <c r="D812" s="106">
        <v>42928648</v>
      </c>
      <c r="E812" s="106"/>
      <c r="F812" s="106">
        <f t="shared" si="26"/>
        <v>42928648</v>
      </c>
      <c r="G812" s="106">
        <v>13313000</v>
      </c>
      <c r="H812" s="106">
        <f t="shared" si="25"/>
        <v>56241648</v>
      </c>
    </row>
    <row r="813" spans="1:8" ht="12.75">
      <c r="A813">
        <v>68101</v>
      </c>
      <c r="B813" s="56" t="s">
        <v>35</v>
      </c>
      <c r="C813" s="57" t="s">
        <v>237</v>
      </c>
      <c r="D813" s="106">
        <v>113848616</v>
      </c>
      <c r="E813" s="106"/>
      <c r="F813" s="106">
        <f t="shared" si="26"/>
        <v>113848616</v>
      </c>
      <c r="G813" s="106">
        <v>29652000</v>
      </c>
      <c r="H813" s="106">
        <f t="shared" si="25"/>
        <v>143500616</v>
      </c>
    </row>
    <row r="814" spans="1:8" ht="12.75">
      <c r="A814">
        <v>68121</v>
      </c>
      <c r="B814" s="56" t="s">
        <v>35</v>
      </c>
      <c r="C814" s="57" t="s">
        <v>648</v>
      </c>
      <c r="D814" s="106">
        <v>12497572</v>
      </c>
      <c r="E814" s="106"/>
      <c r="F814" s="106">
        <f t="shared" si="26"/>
        <v>12497572</v>
      </c>
      <c r="G814" s="106">
        <v>5128000</v>
      </c>
      <c r="H814" s="106">
        <f t="shared" si="25"/>
        <v>17625572</v>
      </c>
    </row>
    <row r="815" spans="1:8" ht="12.75">
      <c r="A815">
        <v>68132</v>
      </c>
      <c r="B815" s="56" t="s">
        <v>35</v>
      </c>
      <c r="C815" s="57" t="s">
        <v>975</v>
      </c>
      <c r="D815" s="106">
        <v>9164240</v>
      </c>
      <c r="E815" s="106"/>
      <c r="F815" s="106">
        <f t="shared" si="26"/>
        <v>9164240</v>
      </c>
      <c r="G815" s="106">
        <v>5640000</v>
      </c>
      <c r="H815" s="106">
        <f t="shared" si="25"/>
        <v>14804240</v>
      </c>
    </row>
    <row r="816" spans="1:8" ht="12.75">
      <c r="A816">
        <v>68147</v>
      </c>
      <c r="B816" s="56" t="s">
        <v>35</v>
      </c>
      <c r="C816" s="57" t="s">
        <v>976</v>
      </c>
      <c r="D816" s="106">
        <v>48015420</v>
      </c>
      <c r="E816" s="106"/>
      <c r="F816" s="106">
        <f t="shared" si="26"/>
        <v>48015420</v>
      </c>
      <c r="G816" s="106">
        <v>22372000</v>
      </c>
      <c r="H816" s="106">
        <f t="shared" si="25"/>
        <v>70387420</v>
      </c>
    </row>
    <row r="817" spans="1:8" ht="12.75">
      <c r="A817">
        <v>68152</v>
      </c>
      <c r="B817" s="56" t="s">
        <v>35</v>
      </c>
      <c r="C817" s="57" t="s">
        <v>977</v>
      </c>
      <c r="D817" s="106">
        <v>47707672</v>
      </c>
      <c r="E817" s="106"/>
      <c r="F817" s="106">
        <f t="shared" si="26"/>
        <v>47707672</v>
      </c>
      <c r="G817" s="106">
        <v>8988000</v>
      </c>
      <c r="H817" s="106">
        <f t="shared" si="25"/>
        <v>56695672</v>
      </c>
    </row>
    <row r="818" spans="1:8" ht="12.75">
      <c r="A818">
        <v>68160</v>
      </c>
      <c r="B818" s="56" t="s">
        <v>35</v>
      </c>
      <c r="C818" s="57" t="s">
        <v>978</v>
      </c>
      <c r="D818" s="106">
        <v>16263020</v>
      </c>
      <c r="E818" s="106"/>
      <c r="F818" s="106">
        <f t="shared" si="26"/>
        <v>16263020</v>
      </c>
      <c r="G818" s="106">
        <v>5785000</v>
      </c>
      <c r="H818" s="106">
        <f t="shared" si="25"/>
        <v>22048020</v>
      </c>
    </row>
    <row r="819" spans="1:8" ht="12.75">
      <c r="A819">
        <v>68162</v>
      </c>
      <c r="B819" s="56" t="s">
        <v>35</v>
      </c>
      <c r="C819" s="57" t="s">
        <v>979</v>
      </c>
      <c r="D819" s="106">
        <v>47691060</v>
      </c>
      <c r="E819" s="106"/>
      <c r="F819" s="106">
        <f t="shared" si="26"/>
        <v>47691060</v>
      </c>
      <c r="G819" s="106">
        <v>18407000</v>
      </c>
      <c r="H819" s="106">
        <f t="shared" si="25"/>
        <v>66098060</v>
      </c>
    </row>
    <row r="820" spans="1:8" ht="12.75">
      <c r="A820">
        <v>68167</v>
      </c>
      <c r="B820" s="56" t="s">
        <v>35</v>
      </c>
      <c r="C820" s="57" t="s">
        <v>980</v>
      </c>
      <c r="D820" s="106">
        <v>69258472</v>
      </c>
      <c r="E820" s="106"/>
      <c r="F820" s="106">
        <f t="shared" si="26"/>
        <v>69258472</v>
      </c>
      <c r="G820" s="106">
        <v>45203000</v>
      </c>
      <c r="H820" s="106">
        <f t="shared" si="25"/>
        <v>114461472</v>
      </c>
    </row>
    <row r="821" spans="1:8" ht="12.75">
      <c r="A821">
        <v>68169</v>
      </c>
      <c r="B821" s="56" t="s">
        <v>35</v>
      </c>
      <c r="C821" s="57" t="s">
        <v>981</v>
      </c>
      <c r="D821" s="106">
        <v>18022880</v>
      </c>
      <c r="E821" s="106"/>
      <c r="F821" s="106">
        <f t="shared" si="26"/>
        <v>18022880</v>
      </c>
      <c r="G821" s="106">
        <v>8430000</v>
      </c>
      <c r="H821" s="106">
        <f t="shared" si="25"/>
        <v>26452880</v>
      </c>
    </row>
    <row r="822" spans="1:8" ht="12.75">
      <c r="A822">
        <v>68176</v>
      </c>
      <c r="B822" s="56" t="s">
        <v>35</v>
      </c>
      <c r="C822" s="57" t="s">
        <v>618</v>
      </c>
      <c r="D822" s="106">
        <v>22772396</v>
      </c>
      <c r="E822" s="106"/>
      <c r="F822" s="106">
        <f t="shared" si="26"/>
        <v>22772396</v>
      </c>
      <c r="G822" s="106">
        <v>7536000</v>
      </c>
      <c r="H822" s="106">
        <f t="shared" si="25"/>
        <v>30308396</v>
      </c>
    </row>
    <row r="823" spans="1:8" ht="12.75">
      <c r="A823">
        <v>68179</v>
      </c>
      <c r="B823" s="56" t="s">
        <v>35</v>
      </c>
      <c r="C823" s="57" t="s">
        <v>982</v>
      </c>
      <c r="D823" s="106">
        <v>26940644</v>
      </c>
      <c r="E823" s="106"/>
      <c r="F823" s="106">
        <f t="shared" si="26"/>
        <v>26940644</v>
      </c>
      <c r="G823" s="106">
        <v>12494000</v>
      </c>
      <c r="H823" s="106">
        <f t="shared" si="25"/>
        <v>39434644</v>
      </c>
    </row>
    <row r="824" spans="1:8" ht="12.75">
      <c r="A824">
        <v>68190</v>
      </c>
      <c r="B824" s="56" t="s">
        <v>35</v>
      </c>
      <c r="C824" s="57" t="s">
        <v>983</v>
      </c>
      <c r="D824" s="106">
        <v>240677140</v>
      </c>
      <c r="E824" s="106"/>
      <c r="F824" s="106">
        <f t="shared" si="26"/>
        <v>240677140</v>
      </c>
      <c r="G824" s="106">
        <v>78912000</v>
      </c>
      <c r="H824" s="106">
        <f t="shared" si="25"/>
        <v>319589140</v>
      </c>
    </row>
    <row r="825" spans="1:8" ht="12.75">
      <c r="A825">
        <v>68207</v>
      </c>
      <c r="B825" s="56" t="s">
        <v>35</v>
      </c>
      <c r="C825" s="57" t="s">
        <v>253</v>
      </c>
      <c r="D825" s="106">
        <v>38265600</v>
      </c>
      <c r="E825" s="106"/>
      <c r="F825" s="106">
        <f t="shared" si="26"/>
        <v>38265600</v>
      </c>
      <c r="G825" s="106">
        <v>13869000</v>
      </c>
      <c r="H825" s="106">
        <f t="shared" si="25"/>
        <v>52134600</v>
      </c>
    </row>
    <row r="826" spans="1:8" ht="12.75">
      <c r="A826">
        <v>68209</v>
      </c>
      <c r="B826" s="56" t="s">
        <v>35</v>
      </c>
      <c r="C826" s="57" t="s">
        <v>984</v>
      </c>
      <c r="D826" s="106">
        <v>14267944</v>
      </c>
      <c r="E826" s="106"/>
      <c r="F826" s="106">
        <f t="shared" si="26"/>
        <v>14267944</v>
      </c>
      <c r="G826" s="106">
        <v>6594000</v>
      </c>
      <c r="H826" s="106">
        <f t="shared" si="25"/>
        <v>20861944</v>
      </c>
    </row>
    <row r="827" spans="1:8" ht="12.75">
      <c r="A827">
        <v>68211</v>
      </c>
      <c r="B827" s="56" t="s">
        <v>35</v>
      </c>
      <c r="C827" s="57" t="s">
        <v>985</v>
      </c>
      <c r="D827" s="106">
        <v>22502596</v>
      </c>
      <c r="E827" s="106"/>
      <c r="F827" s="106">
        <f t="shared" si="26"/>
        <v>22502596</v>
      </c>
      <c r="G827" s="106">
        <v>14920000</v>
      </c>
      <c r="H827" s="106">
        <f t="shared" si="25"/>
        <v>37422596</v>
      </c>
    </row>
    <row r="828" spans="1:8" ht="12.75">
      <c r="A828">
        <v>68217</v>
      </c>
      <c r="B828" s="56" t="s">
        <v>35</v>
      </c>
      <c r="C828" s="57" t="s">
        <v>986</v>
      </c>
      <c r="D828" s="106">
        <v>45453200</v>
      </c>
      <c r="E828" s="106"/>
      <c r="F828" s="106">
        <f t="shared" si="26"/>
        <v>45453200</v>
      </c>
      <c r="G828" s="106">
        <v>12584000</v>
      </c>
      <c r="H828" s="106">
        <f t="shared" si="25"/>
        <v>58037200</v>
      </c>
    </row>
    <row r="829" spans="1:8" ht="12.75">
      <c r="A829">
        <v>68229</v>
      </c>
      <c r="B829" s="56" t="s">
        <v>35</v>
      </c>
      <c r="C829" s="57" t="s">
        <v>987</v>
      </c>
      <c r="D829" s="106">
        <v>73252444</v>
      </c>
      <c r="E829" s="106"/>
      <c r="F829" s="106">
        <f t="shared" si="26"/>
        <v>73252444</v>
      </c>
      <c r="G829" s="106">
        <v>34667000</v>
      </c>
      <c r="H829" s="106">
        <f t="shared" si="25"/>
        <v>107919444</v>
      </c>
    </row>
    <row r="830" spans="1:8" ht="12.75">
      <c r="A830">
        <v>68235</v>
      </c>
      <c r="B830" s="56" t="s">
        <v>35</v>
      </c>
      <c r="C830" s="57" t="s">
        <v>756</v>
      </c>
      <c r="D830" s="106">
        <v>147725168</v>
      </c>
      <c r="E830" s="106"/>
      <c r="F830" s="106">
        <f t="shared" si="26"/>
        <v>147725168</v>
      </c>
      <c r="G830" s="106">
        <v>34828000</v>
      </c>
      <c r="H830" s="106">
        <f t="shared" si="25"/>
        <v>182553168</v>
      </c>
    </row>
    <row r="831" spans="1:8" ht="12.75">
      <c r="A831">
        <v>68245</v>
      </c>
      <c r="B831" s="56" t="s">
        <v>35</v>
      </c>
      <c r="C831" s="57" t="s">
        <v>988</v>
      </c>
      <c r="D831" s="106">
        <v>16692192</v>
      </c>
      <c r="E831" s="106"/>
      <c r="F831" s="106">
        <f t="shared" si="26"/>
        <v>16692192</v>
      </c>
      <c r="G831" s="106">
        <v>5247000</v>
      </c>
      <c r="H831" s="106">
        <f t="shared" si="25"/>
        <v>21939192</v>
      </c>
    </row>
    <row r="832" spans="1:8" ht="12.75">
      <c r="A832">
        <v>68250</v>
      </c>
      <c r="B832" s="56" t="s">
        <v>35</v>
      </c>
      <c r="C832" s="57" t="s">
        <v>989</v>
      </c>
      <c r="D832" s="106">
        <v>67958100</v>
      </c>
      <c r="E832" s="106"/>
      <c r="F832" s="106">
        <f t="shared" si="26"/>
        <v>67958100</v>
      </c>
      <c r="G832" s="106">
        <v>12836000</v>
      </c>
      <c r="H832" s="106">
        <f t="shared" si="25"/>
        <v>80794100</v>
      </c>
    </row>
    <row r="833" spans="1:8" ht="12.75">
      <c r="A833">
        <v>68255</v>
      </c>
      <c r="B833" s="56" t="s">
        <v>35</v>
      </c>
      <c r="C833" s="57" t="s">
        <v>990</v>
      </c>
      <c r="D833" s="106">
        <v>116137564</v>
      </c>
      <c r="E833" s="106"/>
      <c r="F833" s="106">
        <f t="shared" si="26"/>
        <v>116137564</v>
      </c>
      <c r="G833" s="106">
        <v>36097000</v>
      </c>
      <c r="H833" s="106">
        <f t="shared" si="25"/>
        <v>152234564</v>
      </c>
    </row>
    <row r="834" spans="1:8" ht="12.75">
      <c r="A834">
        <v>68264</v>
      </c>
      <c r="B834" s="56" t="s">
        <v>35</v>
      </c>
      <c r="C834" s="57" t="s">
        <v>991</v>
      </c>
      <c r="D834" s="106">
        <v>17789072</v>
      </c>
      <c r="E834" s="106"/>
      <c r="F834" s="106">
        <f t="shared" si="26"/>
        <v>17789072</v>
      </c>
      <c r="G834" s="106">
        <v>5658000</v>
      </c>
      <c r="H834" s="106">
        <f t="shared" si="25"/>
        <v>23447072</v>
      </c>
    </row>
    <row r="835" spans="1:8" ht="12.75">
      <c r="A835">
        <v>68266</v>
      </c>
      <c r="B835" s="56" t="s">
        <v>35</v>
      </c>
      <c r="C835" s="57" t="s">
        <v>992</v>
      </c>
      <c r="D835" s="106">
        <v>28160536</v>
      </c>
      <c r="E835" s="106"/>
      <c r="F835" s="106">
        <f t="shared" si="26"/>
        <v>28160536</v>
      </c>
      <c r="G835" s="106">
        <v>14325000</v>
      </c>
      <c r="H835" s="106">
        <f t="shared" si="25"/>
        <v>42485536</v>
      </c>
    </row>
    <row r="836" spans="1:8" ht="12.75">
      <c r="A836">
        <v>68271</v>
      </c>
      <c r="B836" s="56" t="s">
        <v>35</v>
      </c>
      <c r="C836" s="57" t="s">
        <v>993</v>
      </c>
      <c r="D836" s="106">
        <v>58230876</v>
      </c>
      <c r="E836" s="106"/>
      <c r="F836" s="106">
        <f t="shared" si="26"/>
        <v>58230876</v>
      </c>
      <c r="G836" s="106">
        <v>17858000</v>
      </c>
      <c r="H836" s="106">
        <f t="shared" si="25"/>
        <v>76088876</v>
      </c>
    </row>
    <row r="837" spans="1:8" ht="12.75">
      <c r="A837">
        <v>68296</v>
      </c>
      <c r="B837" s="56" t="s">
        <v>35</v>
      </c>
      <c r="C837" s="57" t="s">
        <v>994</v>
      </c>
      <c r="D837" s="106">
        <v>25383896</v>
      </c>
      <c r="E837" s="106"/>
      <c r="F837" s="106">
        <f t="shared" si="26"/>
        <v>25383896</v>
      </c>
      <c r="G837" s="106">
        <v>7272000</v>
      </c>
      <c r="H837" s="106">
        <f t="shared" si="25"/>
        <v>32655896</v>
      </c>
    </row>
    <row r="838" spans="1:8" ht="12.75">
      <c r="A838">
        <v>68298</v>
      </c>
      <c r="B838" s="56" t="s">
        <v>35</v>
      </c>
      <c r="C838" s="57" t="s">
        <v>995</v>
      </c>
      <c r="D838" s="106">
        <v>37385084</v>
      </c>
      <c r="E838" s="106"/>
      <c r="F838" s="106">
        <f t="shared" si="26"/>
        <v>37385084</v>
      </c>
      <c r="G838" s="106">
        <v>6835000</v>
      </c>
      <c r="H838" s="106">
        <f t="shared" si="25"/>
        <v>44220084</v>
      </c>
    </row>
    <row r="839" spans="1:8" ht="12.75">
      <c r="A839">
        <v>68318</v>
      </c>
      <c r="B839" s="56" t="s">
        <v>35</v>
      </c>
      <c r="C839" s="57" t="s">
        <v>996</v>
      </c>
      <c r="D839" s="106">
        <v>52305516</v>
      </c>
      <c r="E839" s="106"/>
      <c r="F839" s="106">
        <f t="shared" si="26"/>
        <v>52305516</v>
      </c>
      <c r="G839" s="106">
        <v>14506000</v>
      </c>
      <c r="H839" s="106">
        <f t="shared" si="25"/>
        <v>66811516</v>
      </c>
    </row>
    <row r="840" spans="1:8" ht="12.75">
      <c r="A840">
        <v>68320</v>
      </c>
      <c r="B840" s="56" t="s">
        <v>35</v>
      </c>
      <c r="C840" s="57" t="s">
        <v>267</v>
      </c>
      <c r="D840" s="106">
        <v>35696132</v>
      </c>
      <c r="E840" s="106"/>
      <c r="F840" s="106">
        <f t="shared" si="26"/>
        <v>35696132</v>
      </c>
      <c r="G840" s="106">
        <v>19489000</v>
      </c>
      <c r="H840" s="106">
        <f t="shared" si="25"/>
        <v>55185132</v>
      </c>
    </row>
    <row r="841" spans="1:8" ht="12.75">
      <c r="A841">
        <v>68322</v>
      </c>
      <c r="B841" s="56" t="s">
        <v>35</v>
      </c>
      <c r="C841" s="57" t="s">
        <v>997</v>
      </c>
      <c r="D841" s="106">
        <v>12178276</v>
      </c>
      <c r="E841" s="106"/>
      <c r="F841" s="106">
        <f t="shared" si="26"/>
        <v>12178276</v>
      </c>
      <c r="G841" s="106">
        <v>6106000</v>
      </c>
      <c r="H841" s="106">
        <f t="shared" si="25"/>
        <v>18284276</v>
      </c>
    </row>
    <row r="842" spans="1:8" ht="12.75">
      <c r="A842">
        <v>68324</v>
      </c>
      <c r="B842" s="56" t="s">
        <v>35</v>
      </c>
      <c r="C842" s="57" t="s">
        <v>998</v>
      </c>
      <c r="D842" s="106">
        <v>24268952</v>
      </c>
      <c r="E842" s="106"/>
      <c r="F842" s="106">
        <f t="shared" si="26"/>
        <v>24268952</v>
      </c>
      <c r="G842" s="106">
        <v>9438000</v>
      </c>
      <c r="H842" s="106">
        <f aca="true" t="shared" si="27" ref="H842:H905">+F842+G842</f>
        <v>33706952</v>
      </c>
    </row>
    <row r="843" spans="1:8" ht="12.75">
      <c r="A843">
        <v>68327</v>
      </c>
      <c r="B843" s="56" t="s">
        <v>35</v>
      </c>
      <c r="C843" s="57" t="s">
        <v>999</v>
      </c>
      <c r="D843" s="106">
        <v>24810604</v>
      </c>
      <c r="E843" s="106"/>
      <c r="F843" s="106">
        <f t="shared" si="26"/>
        <v>24810604</v>
      </c>
      <c r="G843" s="106">
        <v>16036000</v>
      </c>
      <c r="H843" s="106">
        <f t="shared" si="27"/>
        <v>40846604</v>
      </c>
    </row>
    <row r="844" spans="1:8" ht="12.75">
      <c r="A844">
        <v>68344</v>
      </c>
      <c r="B844" s="56" t="s">
        <v>35</v>
      </c>
      <c r="C844" s="57" t="s">
        <v>1000</v>
      </c>
      <c r="D844" s="106">
        <v>16880428</v>
      </c>
      <c r="E844" s="106"/>
      <c r="F844" s="106">
        <f t="shared" si="26"/>
        <v>16880428</v>
      </c>
      <c r="G844" s="106">
        <v>4848000</v>
      </c>
      <c r="H844" s="106">
        <f t="shared" si="27"/>
        <v>21728428</v>
      </c>
    </row>
    <row r="845" spans="1:8" ht="12.75">
      <c r="A845">
        <v>68368</v>
      </c>
      <c r="B845" s="56" t="s">
        <v>35</v>
      </c>
      <c r="C845" s="57" t="s">
        <v>1001</v>
      </c>
      <c r="D845" s="106">
        <v>28955016</v>
      </c>
      <c r="E845" s="106"/>
      <c r="F845" s="106">
        <f t="shared" si="26"/>
        <v>28955016</v>
      </c>
      <c r="G845" s="106">
        <v>13996000</v>
      </c>
      <c r="H845" s="106">
        <f t="shared" si="27"/>
        <v>42951016</v>
      </c>
    </row>
    <row r="846" spans="1:8" ht="12.75">
      <c r="A846">
        <v>68370</v>
      </c>
      <c r="B846" s="56" t="s">
        <v>35</v>
      </c>
      <c r="C846" s="57" t="s">
        <v>1002</v>
      </c>
      <c r="D846" s="106">
        <v>16317732</v>
      </c>
      <c r="E846" s="106"/>
      <c r="F846" s="106">
        <f t="shared" si="26"/>
        <v>16317732</v>
      </c>
      <c r="G846" s="106">
        <v>4425000</v>
      </c>
      <c r="H846" s="106">
        <f t="shared" si="27"/>
        <v>20742732</v>
      </c>
    </row>
    <row r="847" spans="1:8" ht="12.75">
      <c r="A847">
        <v>68377</v>
      </c>
      <c r="B847" s="56" t="s">
        <v>35</v>
      </c>
      <c r="C847" s="57" t="s">
        <v>1003</v>
      </c>
      <c r="D847" s="106">
        <v>41617060</v>
      </c>
      <c r="E847" s="106"/>
      <c r="F847" s="106">
        <f t="shared" si="26"/>
        <v>41617060</v>
      </c>
      <c r="G847" s="106">
        <v>17768000</v>
      </c>
      <c r="H847" s="106">
        <f t="shared" si="27"/>
        <v>59385060</v>
      </c>
    </row>
    <row r="848" spans="1:8" ht="12.75">
      <c r="A848">
        <v>68385</v>
      </c>
      <c r="B848" s="56" t="s">
        <v>35</v>
      </c>
      <c r="C848" s="57" t="s">
        <v>1004</v>
      </c>
      <c r="D848" s="106">
        <v>110270236</v>
      </c>
      <c r="E848" s="106"/>
      <c r="F848" s="106">
        <f t="shared" si="26"/>
        <v>110270236</v>
      </c>
      <c r="G848" s="106">
        <v>37704000</v>
      </c>
      <c r="H848" s="106">
        <f t="shared" si="27"/>
        <v>147974236</v>
      </c>
    </row>
    <row r="849" spans="1:8" ht="12.75">
      <c r="A849">
        <v>68397</v>
      </c>
      <c r="B849" s="56" t="s">
        <v>35</v>
      </c>
      <c r="C849" s="57" t="s">
        <v>610</v>
      </c>
      <c r="D849" s="106">
        <v>33805444</v>
      </c>
      <c r="E849" s="106"/>
      <c r="F849" s="106">
        <f t="shared" si="26"/>
        <v>33805444</v>
      </c>
      <c r="G849" s="106">
        <v>12482000</v>
      </c>
      <c r="H849" s="106">
        <f t="shared" si="27"/>
        <v>46287444</v>
      </c>
    </row>
    <row r="850" spans="1:8" ht="12.75">
      <c r="A850">
        <v>68406</v>
      </c>
      <c r="B850" s="56" t="s">
        <v>35</v>
      </c>
      <c r="C850" s="57" t="s">
        <v>1005</v>
      </c>
      <c r="D850" s="106">
        <v>150755540</v>
      </c>
      <c r="E850" s="106"/>
      <c r="F850" s="106">
        <f t="shared" si="26"/>
        <v>150755540</v>
      </c>
      <c r="G850" s="106">
        <v>90863000</v>
      </c>
      <c r="H850" s="106">
        <f t="shared" si="27"/>
        <v>241618540</v>
      </c>
    </row>
    <row r="851" spans="1:8" ht="12.75">
      <c r="A851">
        <v>68418</v>
      </c>
      <c r="B851" s="56" t="s">
        <v>35</v>
      </c>
      <c r="C851" s="57" t="s">
        <v>1006</v>
      </c>
      <c r="D851" s="106">
        <v>74792300</v>
      </c>
      <c r="E851" s="106"/>
      <c r="F851" s="106">
        <f t="shared" si="26"/>
        <v>74792300</v>
      </c>
      <c r="G851" s="106">
        <v>30162000</v>
      </c>
      <c r="H851" s="106">
        <f t="shared" si="27"/>
        <v>104954300</v>
      </c>
    </row>
    <row r="852" spans="1:8" ht="12.75">
      <c r="A852">
        <v>68425</v>
      </c>
      <c r="B852" s="56" t="s">
        <v>35</v>
      </c>
      <c r="C852" s="57" t="s">
        <v>1007</v>
      </c>
      <c r="D852" s="106">
        <v>31296460</v>
      </c>
      <c r="E852" s="106"/>
      <c r="F852" s="106">
        <f t="shared" si="26"/>
        <v>31296460</v>
      </c>
      <c r="G852" s="106">
        <v>7450000</v>
      </c>
      <c r="H852" s="106">
        <f t="shared" si="27"/>
        <v>38746460</v>
      </c>
    </row>
    <row r="853" spans="1:8" ht="12.75">
      <c r="A853">
        <v>68432</v>
      </c>
      <c r="B853" s="56" t="s">
        <v>35</v>
      </c>
      <c r="C853" s="57" t="s">
        <v>1008</v>
      </c>
      <c r="D853" s="106">
        <v>113306728</v>
      </c>
      <c r="E853" s="106"/>
      <c r="F853" s="106">
        <f t="shared" si="26"/>
        <v>113306728</v>
      </c>
      <c r="G853" s="106">
        <v>94531000</v>
      </c>
      <c r="H853" s="106">
        <f t="shared" si="27"/>
        <v>207837728</v>
      </c>
    </row>
    <row r="854" spans="1:8" ht="12.75">
      <c r="A854">
        <v>68444</v>
      </c>
      <c r="B854" s="56" t="s">
        <v>35</v>
      </c>
      <c r="C854" s="57" t="s">
        <v>1009</v>
      </c>
      <c r="D854" s="106">
        <v>39065888</v>
      </c>
      <c r="E854" s="106"/>
      <c r="F854" s="106">
        <f t="shared" si="26"/>
        <v>39065888</v>
      </c>
      <c r="G854" s="106">
        <v>19949000</v>
      </c>
      <c r="H854" s="106">
        <f t="shared" si="27"/>
        <v>59014888</v>
      </c>
    </row>
    <row r="855" spans="1:8" ht="12.75">
      <c r="A855">
        <v>68464</v>
      </c>
      <c r="B855" s="56" t="s">
        <v>35</v>
      </c>
      <c r="C855" s="57" t="s">
        <v>1010</v>
      </c>
      <c r="D855" s="106">
        <v>88481204</v>
      </c>
      <c r="E855" s="106"/>
      <c r="F855" s="106">
        <f t="shared" si="26"/>
        <v>88481204</v>
      </c>
      <c r="G855" s="106">
        <v>33324000</v>
      </c>
      <c r="H855" s="106">
        <f t="shared" si="27"/>
        <v>121805204</v>
      </c>
    </row>
    <row r="856" spans="1:8" ht="12.75">
      <c r="A856">
        <v>68468</v>
      </c>
      <c r="B856" s="56" t="s">
        <v>35</v>
      </c>
      <c r="C856" s="57" t="s">
        <v>1011</v>
      </c>
      <c r="D856" s="106">
        <v>39661420</v>
      </c>
      <c r="E856" s="106"/>
      <c r="F856" s="106">
        <f t="shared" si="26"/>
        <v>39661420</v>
      </c>
      <c r="G856" s="106">
        <v>12206000</v>
      </c>
      <c r="H856" s="106">
        <f t="shared" si="27"/>
        <v>51867420</v>
      </c>
    </row>
    <row r="857" spans="1:8" ht="12.75">
      <c r="A857">
        <v>68498</v>
      </c>
      <c r="B857" s="56" t="s">
        <v>35</v>
      </c>
      <c r="C857" s="57" t="s">
        <v>1012</v>
      </c>
      <c r="D857" s="106">
        <v>26254836</v>
      </c>
      <c r="E857" s="106"/>
      <c r="F857" s="106">
        <f t="shared" si="26"/>
        <v>26254836</v>
      </c>
      <c r="G857" s="106">
        <v>14650000</v>
      </c>
      <c r="H857" s="106">
        <f t="shared" si="27"/>
        <v>40904836</v>
      </c>
    </row>
    <row r="858" spans="1:8" ht="12.75">
      <c r="A858">
        <v>68500</v>
      </c>
      <c r="B858" s="56" t="s">
        <v>35</v>
      </c>
      <c r="C858" s="57" t="s">
        <v>1013</v>
      </c>
      <c r="D858" s="106">
        <v>72147952</v>
      </c>
      <c r="E858" s="106"/>
      <c r="F858" s="106">
        <f t="shared" si="26"/>
        <v>72147952</v>
      </c>
      <c r="G858" s="106">
        <v>38750000</v>
      </c>
      <c r="H858" s="106">
        <f t="shared" si="27"/>
        <v>110897952</v>
      </c>
    </row>
    <row r="859" spans="1:8" ht="12.75">
      <c r="A859">
        <v>68502</v>
      </c>
      <c r="B859" s="56" t="s">
        <v>35</v>
      </c>
      <c r="C859" s="57" t="s">
        <v>1014</v>
      </c>
      <c r="D859" s="106">
        <v>49668184</v>
      </c>
      <c r="E859" s="106"/>
      <c r="F859" s="106">
        <f t="shared" si="26"/>
        <v>49668184</v>
      </c>
      <c r="G859" s="106">
        <v>13209000</v>
      </c>
      <c r="H859" s="106">
        <f t="shared" si="27"/>
        <v>62877184</v>
      </c>
    </row>
    <row r="860" spans="1:8" ht="12.75">
      <c r="A860">
        <v>68522</v>
      </c>
      <c r="B860" s="56" t="s">
        <v>35</v>
      </c>
      <c r="C860" s="57" t="s">
        <v>1015</v>
      </c>
      <c r="D860" s="106">
        <v>12504880</v>
      </c>
      <c r="E860" s="106"/>
      <c r="F860" s="106">
        <f t="shared" si="26"/>
        <v>12504880</v>
      </c>
      <c r="G860" s="106">
        <v>8687000</v>
      </c>
      <c r="H860" s="106">
        <f t="shared" si="27"/>
        <v>21191880</v>
      </c>
    </row>
    <row r="861" spans="1:8" ht="12.75">
      <c r="A861">
        <v>68524</v>
      </c>
      <c r="B861" s="56" t="s">
        <v>35</v>
      </c>
      <c r="C861" s="57" t="s">
        <v>1016</v>
      </c>
      <c r="D861" s="106">
        <v>14666948</v>
      </c>
      <c r="E861" s="106"/>
      <c r="F861" s="106">
        <f t="shared" si="26"/>
        <v>14666948</v>
      </c>
      <c r="G861" s="106">
        <v>7183000</v>
      </c>
      <c r="H861" s="106">
        <f t="shared" si="27"/>
        <v>21849948</v>
      </c>
    </row>
    <row r="862" spans="1:8" ht="12.75">
      <c r="A862">
        <v>68533</v>
      </c>
      <c r="B862" s="56" t="s">
        <v>35</v>
      </c>
      <c r="C862" s="57" t="s">
        <v>1017</v>
      </c>
      <c r="D862" s="106">
        <v>18123432</v>
      </c>
      <c r="E862" s="106"/>
      <c r="F862" s="106">
        <f t="shared" si="26"/>
        <v>18123432</v>
      </c>
      <c r="G862" s="106">
        <v>13358000</v>
      </c>
      <c r="H862" s="106">
        <f t="shared" si="27"/>
        <v>31481432</v>
      </c>
    </row>
    <row r="863" spans="1:8" ht="12.75">
      <c r="A863">
        <v>68549</v>
      </c>
      <c r="B863" s="56" t="s">
        <v>35</v>
      </c>
      <c r="C863" s="57" t="s">
        <v>1018</v>
      </c>
      <c r="D863" s="106">
        <v>18804784</v>
      </c>
      <c r="E863" s="106"/>
      <c r="F863" s="106">
        <f t="shared" si="26"/>
        <v>18804784</v>
      </c>
      <c r="G863" s="106">
        <v>16753000</v>
      </c>
      <c r="H863" s="106">
        <f t="shared" si="27"/>
        <v>35557784</v>
      </c>
    </row>
    <row r="864" spans="1:8" ht="12.75">
      <c r="A864">
        <v>68572</v>
      </c>
      <c r="B864" s="56" t="s">
        <v>35</v>
      </c>
      <c r="C864" s="57" t="s">
        <v>1019</v>
      </c>
      <c r="D864" s="106">
        <v>110899700</v>
      </c>
      <c r="E864" s="106"/>
      <c r="F864" s="106">
        <f t="shared" si="26"/>
        <v>110899700</v>
      </c>
      <c r="G864" s="106">
        <v>59844000</v>
      </c>
      <c r="H864" s="106">
        <f t="shared" si="27"/>
        <v>170743700</v>
      </c>
    </row>
    <row r="865" spans="1:8" ht="12.75">
      <c r="A865">
        <v>68573</v>
      </c>
      <c r="B865" s="56" t="s">
        <v>35</v>
      </c>
      <c r="C865" s="57" t="s">
        <v>1020</v>
      </c>
      <c r="D865" s="106">
        <v>51861596</v>
      </c>
      <c r="E865" s="106"/>
      <c r="F865" s="106">
        <f t="shared" si="26"/>
        <v>51861596</v>
      </c>
      <c r="G865" s="106">
        <v>15131000</v>
      </c>
      <c r="H865" s="106">
        <f t="shared" si="27"/>
        <v>66992596</v>
      </c>
    </row>
    <row r="866" spans="1:8" ht="12.75">
      <c r="A866">
        <v>68575</v>
      </c>
      <c r="B866" s="56" t="s">
        <v>35</v>
      </c>
      <c r="C866" s="57" t="s">
        <v>1021</v>
      </c>
      <c r="D866" s="106">
        <v>253614220</v>
      </c>
      <c r="E866" s="106"/>
      <c r="F866" s="106">
        <f t="shared" si="26"/>
        <v>253614220</v>
      </c>
      <c r="G866" s="106">
        <v>95452000</v>
      </c>
      <c r="H866" s="106">
        <f t="shared" si="27"/>
        <v>349066220</v>
      </c>
    </row>
    <row r="867" spans="1:8" ht="12.75">
      <c r="A867">
        <v>68615</v>
      </c>
      <c r="B867" s="56" t="s">
        <v>35</v>
      </c>
      <c r="C867" s="57" t="s">
        <v>85</v>
      </c>
      <c r="D867" s="106">
        <v>198089464</v>
      </c>
      <c r="E867" s="106"/>
      <c r="F867" s="106">
        <f t="shared" si="26"/>
        <v>198089464</v>
      </c>
      <c r="G867" s="106">
        <v>78037000</v>
      </c>
      <c r="H867" s="106">
        <f t="shared" si="27"/>
        <v>276126464</v>
      </c>
    </row>
    <row r="868" spans="1:8" ht="12.75">
      <c r="A868">
        <v>68655</v>
      </c>
      <c r="B868" s="56" t="s">
        <v>35</v>
      </c>
      <c r="C868" s="57" t="s">
        <v>1022</v>
      </c>
      <c r="D868" s="106">
        <v>159328976</v>
      </c>
      <c r="E868" s="106"/>
      <c r="F868" s="106">
        <f t="shared" si="26"/>
        <v>159328976</v>
      </c>
      <c r="G868" s="106">
        <v>75224000</v>
      </c>
      <c r="H868" s="106">
        <f t="shared" si="27"/>
        <v>234552976</v>
      </c>
    </row>
    <row r="869" spans="1:8" ht="12.75">
      <c r="A869">
        <v>68669</v>
      </c>
      <c r="B869" s="56" t="s">
        <v>35</v>
      </c>
      <c r="C869" s="57" t="s">
        <v>299</v>
      </c>
      <c r="D869" s="106">
        <v>70242224</v>
      </c>
      <c r="E869" s="106"/>
      <c r="F869" s="106">
        <f t="shared" si="26"/>
        <v>70242224</v>
      </c>
      <c r="G869" s="106">
        <v>37664000</v>
      </c>
      <c r="H869" s="106">
        <f t="shared" si="27"/>
        <v>107906224</v>
      </c>
    </row>
    <row r="870" spans="1:8" ht="12.75">
      <c r="A870">
        <v>68673</v>
      </c>
      <c r="B870" s="56" t="s">
        <v>35</v>
      </c>
      <c r="C870" s="57" t="s">
        <v>1023</v>
      </c>
      <c r="D870" s="106">
        <v>18081376</v>
      </c>
      <c r="E870" s="106"/>
      <c r="F870" s="106">
        <f t="shared" si="26"/>
        <v>18081376</v>
      </c>
      <c r="G870" s="106">
        <v>8057000</v>
      </c>
      <c r="H870" s="106">
        <f t="shared" si="27"/>
        <v>26138376</v>
      </c>
    </row>
    <row r="871" spans="1:8" ht="12.75">
      <c r="A871">
        <v>68679</v>
      </c>
      <c r="B871" s="56" t="s">
        <v>35</v>
      </c>
      <c r="C871" s="57" t="s">
        <v>1024</v>
      </c>
      <c r="D871" s="106">
        <v>203077840</v>
      </c>
      <c r="E871" s="106"/>
      <c r="F871" s="106">
        <f t="shared" si="26"/>
        <v>203077840</v>
      </c>
      <c r="G871" s="106">
        <v>120905000</v>
      </c>
      <c r="H871" s="106">
        <f t="shared" si="27"/>
        <v>323982840</v>
      </c>
    </row>
    <row r="872" spans="1:8" ht="12.75">
      <c r="A872">
        <v>68682</v>
      </c>
      <c r="B872" s="56" t="s">
        <v>35</v>
      </c>
      <c r="C872" s="57" t="s">
        <v>1025</v>
      </c>
      <c r="D872" s="106">
        <v>19281468</v>
      </c>
      <c r="E872" s="106"/>
      <c r="F872" s="106">
        <f aca="true" t="shared" si="28" ref="F872:F935">+D872+E872</f>
        <v>19281468</v>
      </c>
      <c r="G872" s="106">
        <v>5594000</v>
      </c>
      <c r="H872" s="106">
        <f t="shared" si="27"/>
        <v>24875468</v>
      </c>
    </row>
    <row r="873" spans="1:8" ht="12.75">
      <c r="A873">
        <v>68684</v>
      </c>
      <c r="B873" s="56" t="s">
        <v>35</v>
      </c>
      <c r="C873" s="57" t="s">
        <v>1026</v>
      </c>
      <c r="D873" s="106">
        <v>38140908</v>
      </c>
      <c r="E873" s="106"/>
      <c r="F873" s="106">
        <f t="shared" si="28"/>
        <v>38140908</v>
      </c>
      <c r="G873" s="106">
        <v>10522000</v>
      </c>
      <c r="H873" s="106">
        <f t="shared" si="27"/>
        <v>48662908</v>
      </c>
    </row>
    <row r="874" spans="1:8" ht="12.75">
      <c r="A874">
        <v>68686</v>
      </c>
      <c r="B874" s="56" t="s">
        <v>35</v>
      </c>
      <c r="C874" s="57" t="s">
        <v>1027</v>
      </c>
      <c r="D874" s="106">
        <v>26248012</v>
      </c>
      <c r="E874" s="106"/>
      <c r="F874" s="106">
        <f t="shared" si="28"/>
        <v>26248012</v>
      </c>
      <c r="G874" s="106">
        <v>11367000</v>
      </c>
      <c r="H874" s="106">
        <f t="shared" si="27"/>
        <v>37615012</v>
      </c>
    </row>
    <row r="875" spans="1:8" ht="12.75">
      <c r="A875">
        <v>68689</v>
      </c>
      <c r="B875" s="56" t="s">
        <v>35</v>
      </c>
      <c r="C875" s="57" t="s">
        <v>1028</v>
      </c>
      <c r="D875" s="106">
        <v>192905200</v>
      </c>
      <c r="E875" s="106"/>
      <c r="F875" s="106">
        <f t="shared" si="28"/>
        <v>192905200</v>
      </c>
      <c r="G875" s="106">
        <v>91416000</v>
      </c>
      <c r="H875" s="106">
        <f t="shared" si="27"/>
        <v>284321200</v>
      </c>
    </row>
    <row r="876" spans="1:8" ht="12.75">
      <c r="A876">
        <v>68705</v>
      </c>
      <c r="B876" s="56" t="s">
        <v>35</v>
      </c>
      <c r="C876" s="57" t="s">
        <v>311</v>
      </c>
      <c r="D876" s="106">
        <v>16699396</v>
      </c>
      <c r="E876" s="106"/>
      <c r="F876" s="106">
        <f t="shared" si="28"/>
        <v>16699396</v>
      </c>
      <c r="G876" s="106">
        <v>4538000</v>
      </c>
      <c r="H876" s="106">
        <f t="shared" si="27"/>
        <v>21237396</v>
      </c>
    </row>
    <row r="877" spans="1:8" ht="12.75">
      <c r="A877">
        <v>68720</v>
      </c>
      <c r="B877" s="56" t="s">
        <v>35</v>
      </c>
      <c r="C877" s="57" t="s">
        <v>1029</v>
      </c>
      <c r="D877" s="106">
        <v>45864852</v>
      </c>
      <c r="E877" s="106"/>
      <c r="F877" s="106">
        <f t="shared" si="28"/>
        <v>45864852</v>
      </c>
      <c r="G877" s="106">
        <v>8729000</v>
      </c>
      <c r="H877" s="106">
        <f t="shared" si="27"/>
        <v>54593852</v>
      </c>
    </row>
    <row r="878" spans="1:8" ht="12.75">
      <c r="A878">
        <v>68745</v>
      </c>
      <c r="B878" s="56" t="s">
        <v>35</v>
      </c>
      <c r="C878" s="57" t="s">
        <v>1030</v>
      </c>
      <c r="D878" s="106">
        <v>73104476</v>
      </c>
      <c r="E878" s="106"/>
      <c r="F878" s="106">
        <f t="shared" si="28"/>
        <v>73104476</v>
      </c>
      <c r="G878" s="106">
        <v>22895000</v>
      </c>
      <c r="H878" s="106">
        <f t="shared" si="27"/>
        <v>95999476</v>
      </c>
    </row>
    <row r="879" spans="1:8" ht="12.75">
      <c r="A879">
        <v>68755</v>
      </c>
      <c r="B879" s="56" t="s">
        <v>35</v>
      </c>
      <c r="C879" s="57" t="s">
        <v>1031</v>
      </c>
      <c r="D879" s="106">
        <v>133161956</v>
      </c>
      <c r="E879" s="106"/>
      <c r="F879" s="106">
        <f t="shared" si="28"/>
        <v>133161956</v>
      </c>
      <c r="G879" s="106">
        <v>80517000</v>
      </c>
      <c r="H879" s="106">
        <f t="shared" si="27"/>
        <v>213678956</v>
      </c>
    </row>
    <row r="880" spans="1:8" ht="12.75">
      <c r="A880">
        <v>68770</v>
      </c>
      <c r="B880" s="56" t="s">
        <v>35</v>
      </c>
      <c r="C880" s="57" t="s">
        <v>1032</v>
      </c>
      <c r="D880" s="106">
        <v>57412912</v>
      </c>
      <c r="E880" s="106"/>
      <c r="F880" s="106">
        <f t="shared" si="28"/>
        <v>57412912</v>
      </c>
      <c r="G880" s="106">
        <v>32720000</v>
      </c>
      <c r="H880" s="106">
        <f t="shared" si="27"/>
        <v>90132912</v>
      </c>
    </row>
    <row r="881" spans="1:8" ht="12.75">
      <c r="A881">
        <v>68773</v>
      </c>
      <c r="B881" s="56" t="s">
        <v>35</v>
      </c>
      <c r="C881" s="57" t="s">
        <v>37</v>
      </c>
      <c r="D881" s="106">
        <v>76700672</v>
      </c>
      <c r="E881" s="106"/>
      <c r="F881" s="106">
        <f t="shared" si="28"/>
        <v>76700672</v>
      </c>
      <c r="G881" s="106">
        <v>24748000</v>
      </c>
      <c r="H881" s="106">
        <f t="shared" si="27"/>
        <v>101448672</v>
      </c>
    </row>
    <row r="882" spans="1:8" ht="12.75">
      <c r="A882">
        <v>68780</v>
      </c>
      <c r="B882" s="56" t="s">
        <v>35</v>
      </c>
      <c r="C882" s="57" t="s">
        <v>1033</v>
      </c>
      <c r="D882" s="106">
        <v>31948624</v>
      </c>
      <c r="E882" s="106"/>
      <c r="F882" s="106">
        <f t="shared" si="28"/>
        <v>31948624</v>
      </c>
      <c r="G882" s="106">
        <v>10364000</v>
      </c>
      <c r="H882" s="106">
        <f t="shared" si="27"/>
        <v>42312624</v>
      </c>
    </row>
    <row r="883" spans="1:8" ht="12.75">
      <c r="A883">
        <v>68820</v>
      </c>
      <c r="B883" s="56" t="s">
        <v>35</v>
      </c>
      <c r="C883" s="57" t="s">
        <v>1034</v>
      </c>
      <c r="D883" s="106">
        <v>34171032</v>
      </c>
      <c r="E883" s="106"/>
      <c r="F883" s="106">
        <f t="shared" si="28"/>
        <v>34171032</v>
      </c>
      <c r="G883" s="106">
        <v>17527000</v>
      </c>
      <c r="H883" s="106">
        <f t="shared" si="27"/>
        <v>51698032</v>
      </c>
    </row>
    <row r="884" spans="1:8" ht="12.75">
      <c r="A884">
        <v>68855</v>
      </c>
      <c r="B884" s="56" t="s">
        <v>35</v>
      </c>
      <c r="C884" s="57" t="s">
        <v>1035</v>
      </c>
      <c r="D884" s="106">
        <v>25065692</v>
      </c>
      <c r="E884" s="106"/>
      <c r="F884" s="106">
        <f t="shared" si="28"/>
        <v>25065692</v>
      </c>
      <c r="G884" s="106">
        <v>16239000</v>
      </c>
      <c r="H884" s="106">
        <f t="shared" si="27"/>
        <v>41304692</v>
      </c>
    </row>
    <row r="885" spans="1:8" ht="12.75">
      <c r="A885">
        <v>68861</v>
      </c>
      <c r="B885" s="56" t="s">
        <v>35</v>
      </c>
      <c r="C885" s="57" t="s">
        <v>1036</v>
      </c>
      <c r="D885" s="106">
        <v>129753964</v>
      </c>
      <c r="E885" s="106"/>
      <c r="F885" s="106">
        <f t="shared" si="28"/>
        <v>129753964</v>
      </c>
      <c r="G885" s="106">
        <v>65494000</v>
      </c>
      <c r="H885" s="106">
        <f t="shared" si="27"/>
        <v>195247964</v>
      </c>
    </row>
    <row r="886" spans="1:8" ht="12.75">
      <c r="A886">
        <v>68867</v>
      </c>
      <c r="B886" s="56" t="s">
        <v>35</v>
      </c>
      <c r="C886" s="57" t="s">
        <v>1037</v>
      </c>
      <c r="D886" s="106">
        <v>8047196</v>
      </c>
      <c r="E886" s="106"/>
      <c r="F886" s="106">
        <f t="shared" si="28"/>
        <v>8047196</v>
      </c>
      <c r="G886" s="106">
        <v>5856000</v>
      </c>
      <c r="H886" s="106">
        <f t="shared" si="27"/>
        <v>13903196</v>
      </c>
    </row>
    <row r="887" spans="1:8" ht="12.75">
      <c r="A887">
        <v>68872</v>
      </c>
      <c r="B887" s="56" t="s">
        <v>35</v>
      </c>
      <c r="C887" s="57" t="s">
        <v>397</v>
      </c>
      <c r="D887" s="106">
        <v>36097580</v>
      </c>
      <c r="E887" s="106"/>
      <c r="F887" s="106">
        <f t="shared" si="28"/>
        <v>36097580</v>
      </c>
      <c r="G887" s="106">
        <v>18846000</v>
      </c>
      <c r="H887" s="106">
        <f t="shared" si="27"/>
        <v>54943580</v>
      </c>
    </row>
    <row r="888" spans="1:8" ht="12.75">
      <c r="A888">
        <v>68895</v>
      </c>
      <c r="B888" s="56" t="s">
        <v>35</v>
      </c>
      <c r="C888" s="57" t="s">
        <v>1038</v>
      </c>
      <c r="D888" s="106">
        <v>39607444</v>
      </c>
      <c r="E888" s="106"/>
      <c r="F888" s="106">
        <f t="shared" si="28"/>
        <v>39607444</v>
      </c>
      <c r="G888" s="106">
        <v>24162000</v>
      </c>
      <c r="H888" s="106">
        <f t="shared" si="27"/>
        <v>63769444</v>
      </c>
    </row>
    <row r="889" spans="1:8" ht="12.75">
      <c r="A889">
        <v>70110</v>
      </c>
      <c r="B889" s="56" t="s">
        <v>37</v>
      </c>
      <c r="C889" s="57" t="s">
        <v>408</v>
      </c>
      <c r="D889" s="106">
        <v>83591352</v>
      </c>
      <c r="E889" s="106"/>
      <c r="F889" s="106">
        <f t="shared" si="28"/>
        <v>83591352</v>
      </c>
      <c r="G889" s="106">
        <v>38693000</v>
      </c>
      <c r="H889" s="106">
        <f t="shared" si="27"/>
        <v>122284352</v>
      </c>
    </row>
    <row r="890" spans="1:8" ht="12.75">
      <c r="A890">
        <v>70124</v>
      </c>
      <c r="B890" s="56" t="s">
        <v>37</v>
      </c>
      <c r="C890" s="57" t="s">
        <v>1039</v>
      </c>
      <c r="D890" s="106">
        <v>146600956</v>
      </c>
      <c r="E890" s="106"/>
      <c r="F890" s="106">
        <f t="shared" si="28"/>
        <v>146600956</v>
      </c>
      <c r="G890" s="106">
        <v>52935000</v>
      </c>
      <c r="H890" s="106">
        <f t="shared" si="27"/>
        <v>199535956</v>
      </c>
    </row>
    <row r="891" spans="1:8" ht="12.75">
      <c r="A891">
        <v>70204</v>
      </c>
      <c r="B891" s="56" t="s">
        <v>37</v>
      </c>
      <c r="C891" s="57" t="s">
        <v>1040</v>
      </c>
      <c r="D891" s="106">
        <v>80240148</v>
      </c>
      <c r="E891" s="106"/>
      <c r="F891" s="106">
        <f t="shared" si="28"/>
        <v>80240148</v>
      </c>
      <c r="G891" s="106">
        <v>27893000</v>
      </c>
      <c r="H891" s="106">
        <f t="shared" si="27"/>
        <v>108133148</v>
      </c>
    </row>
    <row r="892" spans="1:8" ht="12.75">
      <c r="A892">
        <v>70215</v>
      </c>
      <c r="B892" s="56" t="s">
        <v>37</v>
      </c>
      <c r="C892" s="57" t="s">
        <v>1041</v>
      </c>
      <c r="D892" s="106">
        <v>453432032</v>
      </c>
      <c r="E892" s="106"/>
      <c r="F892" s="106">
        <f t="shared" si="28"/>
        <v>453432032</v>
      </c>
      <c r="G892" s="106">
        <v>254165000</v>
      </c>
      <c r="H892" s="106">
        <f t="shared" si="27"/>
        <v>707597032</v>
      </c>
    </row>
    <row r="893" spans="1:8" ht="12.75">
      <c r="A893">
        <v>70221</v>
      </c>
      <c r="B893" s="56" t="s">
        <v>37</v>
      </c>
      <c r="C893" s="57" t="s">
        <v>1042</v>
      </c>
      <c r="D893" s="106">
        <v>119071808</v>
      </c>
      <c r="E893" s="106"/>
      <c r="F893" s="106">
        <f t="shared" si="28"/>
        <v>119071808</v>
      </c>
      <c r="G893" s="106">
        <v>49825000</v>
      </c>
      <c r="H893" s="106">
        <f t="shared" si="27"/>
        <v>168896808</v>
      </c>
    </row>
    <row r="894" spans="1:8" ht="12.75">
      <c r="A894">
        <v>70230</v>
      </c>
      <c r="B894" s="56" t="s">
        <v>37</v>
      </c>
      <c r="C894" s="57" t="s">
        <v>1043</v>
      </c>
      <c r="D894" s="106">
        <v>54286700</v>
      </c>
      <c r="E894" s="106"/>
      <c r="F894" s="106">
        <f t="shared" si="28"/>
        <v>54286700</v>
      </c>
      <c r="G894" s="106">
        <v>18877000</v>
      </c>
      <c r="H894" s="106">
        <f t="shared" si="27"/>
        <v>73163700</v>
      </c>
    </row>
    <row r="895" spans="1:8" ht="12.75">
      <c r="A895">
        <v>70233</v>
      </c>
      <c r="B895" s="56" t="s">
        <v>37</v>
      </c>
      <c r="C895" s="57" t="s">
        <v>1044</v>
      </c>
      <c r="D895" s="106">
        <v>105694488</v>
      </c>
      <c r="E895" s="106"/>
      <c r="F895" s="106">
        <f t="shared" si="28"/>
        <v>105694488</v>
      </c>
      <c r="G895" s="106">
        <v>41415000</v>
      </c>
      <c r="H895" s="106">
        <f t="shared" si="27"/>
        <v>147109488</v>
      </c>
    </row>
    <row r="896" spans="1:8" ht="12.75">
      <c r="A896">
        <v>70235</v>
      </c>
      <c r="B896" s="56" t="s">
        <v>37</v>
      </c>
      <c r="C896" s="57" t="s">
        <v>1045</v>
      </c>
      <c r="D896" s="106">
        <v>178210596</v>
      </c>
      <c r="E896" s="106"/>
      <c r="F896" s="106">
        <f t="shared" si="28"/>
        <v>178210596</v>
      </c>
      <c r="G896" s="106">
        <v>93790000</v>
      </c>
      <c r="H896" s="106">
        <f t="shared" si="27"/>
        <v>272000596</v>
      </c>
    </row>
    <row r="897" spans="1:8" ht="12.75">
      <c r="A897">
        <v>70265</v>
      </c>
      <c r="B897" s="56" t="s">
        <v>37</v>
      </c>
      <c r="C897" s="57" t="s">
        <v>1046</v>
      </c>
      <c r="D897" s="106">
        <v>218561768</v>
      </c>
      <c r="E897" s="106"/>
      <c r="F897" s="106">
        <f t="shared" si="28"/>
        <v>218561768</v>
      </c>
      <c r="G897" s="106">
        <v>49883000</v>
      </c>
      <c r="H897" s="106">
        <f t="shared" si="27"/>
        <v>268444768</v>
      </c>
    </row>
    <row r="898" spans="1:8" ht="12.75">
      <c r="A898">
        <v>70400</v>
      </c>
      <c r="B898" s="56" t="s">
        <v>37</v>
      </c>
      <c r="C898" s="57" t="s">
        <v>278</v>
      </c>
      <c r="D898" s="106">
        <v>120501712</v>
      </c>
      <c r="E898" s="106"/>
      <c r="F898" s="106">
        <f t="shared" si="28"/>
        <v>120501712</v>
      </c>
      <c r="G898" s="106">
        <v>56645000</v>
      </c>
      <c r="H898" s="106">
        <f t="shared" si="27"/>
        <v>177146712</v>
      </c>
    </row>
    <row r="899" spans="1:8" ht="12.75">
      <c r="A899">
        <v>70418</v>
      </c>
      <c r="B899" s="56" t="s">
        <v>37</v>
      </c>
      <c r="C899" s="57" t="s">
        <v>1047</v>
      </c>
      <c r="D899" s="106">
        <v>173048480</v>
      </c>
      <c r="E899" s="106"/>
      <c r="F899" s="106">
        <f t="shared" si="28"/>
        <v>173048480</v>
      </c>
      <c r="G899" s="106">
        <v>93661000</v>
      </c>
      <c r="H899" s="106">
        <f t="shared" si="27"/>
        <v>266709480</v>
      </c>
    </row>
    <row r="900" spans="1:8" ht="12.75">
      <c r="A900">
        <v>70429</v>
      </c>
      <c r="B900" s="56" t="s">
        <v>37</v>
      </c>
      <c r="C900" s="57" t="s">
        <v>1048</v>
      </c>
      <c r="D900" s="106">
        <v>475928044</v>
      </c>
      <c r="E900" s="106"/>
      <c r="F900" s="106">
        <f t="shared" si="28"/>
        <v>475928044</v>
      </c>
      <c r="G900" s="106">
        <v>127890000</v>
      </c>
      <c r="H900" s="106">
        <f t="shared" si="27"/>
        <v>603818044</v>
      </c>
    </row>
    <row r="901" spans="1:8" ht="12.75">
      <c r="A901">
        <v>70473</v>
      </c>
      <c r="B901" s="56" t="s">
        <v>37</v>
      </c>
      <c r="C901" s="57" t="s">
        <v>1049</v>
      </c>
      <c r="D901" s="106">
        <v>107076148</v>
      </c>
      <c r="E901" s="106"/>
      <c r="F901" s="106">
        <f t="shared" si="28"/>
        <v>107076148</v>
      </c>
      <c r="G901" s="106">
        <v>45200000</v>
      </c>
      <c r="H901" s="106">
        <f t="shared" si="27"/>
        <v>152276148</v>
      </c>
    </row>
    <row r="902" spans="1:8" ht="12.75">
      <c r="A902">
        <v>70508</v>
      </c>
      <c r="B902" s="56" t="s">
        <v>37</v>
      </c>
      <c r="C902" s="57" t="s">
        <v>1050</v>
      </c>
      <c r="D902" s="106">
        <v>208723096</v>
      </c>
      <c r="E902" s="106"/>
      <c r="F902" s="106">
        <f t="shared" si="28"/>
        <v>208723096</v>
      </c>
      <c r="G902" s="106">
        <v>101188000</v>
      </c>
      <c r="H902" s="106">
        <f t="shared" si="27"/>
        <v>309911096</v>
      </c>
    </row>
    <row r="903" spans="1:8" ht="12.75">
      <c r="A903">
        <v>70523</v>
      </c>
      <c r="B903" s="56" t="s">
        <v>37</v>
      </c>
      <c r="C903" s="57" t="s">
        <v>1051</v>
      </c>
      <c r="D903" s="106">
        <v>157611232</v>
      </c>
      <c r="E903" s="106"/>
      <c r="F903" s="106">
        <f t="shared" si="28"/>
        <v>157611232</v>
      </c>
      <c r="G903" s="106">
        <v>53477000</v>
      </c>
      <c r="H903" s="106">
        <f t="shared" si="27"/>
        <v>211088232</v>
      </c>
    </row>
    <row r="904" spans="1:8" ht="12.75">
      <c r="A904">
        <v>70670</v>
      </c>
      <c r="B904" s="56" t="s">
        <v>37</v>
      </c>
      <c r="C904" s="57" t="s">
        <v>1052</v>
      </c>
      <c r="D904" s="106">
        <v>414179368</v>
      </c>
      <c r="E904" s="106"/>
      <c r="F904" s="106">
        <f t="shared" si="28"/>
        <v>414179368</v>
      </c>
      <c r="G904" s="106">
        <v>168788000</v>
      </c>
      <c r="H904" s="106">
        <f t="shared" si="27"/>
        <v>582967368</v>
      </c>
    </row>
    <row r="905" spans="1:8" ht="12.75">
      <c r="A905">
        <v>70678</v>
      </c>
      <c r="B905" s="56" t="s">
        <v>37</v>
      </c>
      <c r="C905" s="57" t="s">
        <v>1053</v>
      </c>
      <c r="D905" s="106">
        <v>314658788</v>
      </c>
      <c r="E905" s="106"/>
      <c r="F905" s="106">
        <f t="shared" si="28"/>
        <v>314658788</v>
      </c>
      <c r="G905" s="106">
        <v>91009000</v>
      </c>
      <c r="H905" s="106">
        <f t="shared" si="27"/>
        <v>405667788</v>
      </c>
    </row>
    <row r="906" spans="1:8" ht="12.75">
      <c r="A906">
        <v>70702</v>
      </c>
      <c r="B906" s="56" t="s">
        <v>37</v>
      </c>
      <c r="C906" s="57" t="s">
        <v>1054</v>
      </c>
      <c r="D906" s="106">
        <v>88305184</v>
      </c>
      <c r="E906" s="106"/>
      <c r="F906" s="106">
        <f t="shared" si="28"/>
        <v>88305184</v>
      </c>
      <c r="G906" s="106">
        <v>50774000</v>
      </c>
      <c r="H906" s="106">
        <f aca="true" t="shared" si="29" ref="H906:H969">+F906+G906</f>
        <v>139079184</v>
      </c>
    </row>
    <row r="907" spans="1:8" ht="12.75">
      <c r="A907">
        <v>70708</v>
      </c>
      <c r="B907" s="56" t="s">
        <v>37</v>
      </c>
      <c r="C907" s="57" t="s">
        <v>1055</v>
      </c>
      <c r="D907" s="106">
        <v>458588128</v>
      </c>
      <c r="E907" s="106"/>
      <c r="F907" s="106">
        <f t="shared" si="28"/>
        <v>458588128</v>
      </c>
      <c r="G907" s="106">
        <v>226868000</v>
      </c>
      <c r="H907" s="106">
        <f t="shared" si="29"/>
        <v>685456128</v>
      </c>
    </row>
    <row r="908" spans="1:8" ht="12.75">
      <c r="A908">
        <v>70713</v>
      </c>
      <c r="B908" s="56" t="s">
        <v>37</v>
      </c>
      <c r="C908" s="57" t="s">
        <v>1056</v>
      </c>
      <c r="D908" s="106">
        <v>599499984</v>
      </c>
      <c r="E908" s="106"/>
      <c r="F908" s="106">
        <f t="shared" si="28"/>
        <v>599499984</v>
      </c>
      <c r="G908" s="106">
        <v>156103000</v>
      </c>
      <c r="H908" s="106">
        <f t="shared" si="29"/>
        <v>755602984</v>
      </c>
    </row>
    <row r="909" spans="1:8" ht="12.75">
      <c r="A909">
        <v>70717</v>
      </c>
      <c r="B909" s="56" t="s">
        <v>37</v>
      </c>
      <c r="C909" s="57" t="s">
        <v>306</v>
      </c>
      <c r="D909" s="106">
        <v>173381640</v>
      </c>
      <c r="E909" s="106"/>
      <c r="F909" s="106">
        <f t="shared" si="28"/>
        <v>173381640</v>
      </c>
      <c r="G909" s="106">
        <v>77757000</v>
      </c>
      <c r="H909" s="106">
        <f t="shared" si="29"/>
        <v>251138640</v>
      </c>
    </row>
    <row r="910" spans="1:8" ht="12.75">
      <c r="A910">
        <v>70742</v>
      </c>
      <c r="B910" s="56" t="s">
        <v>37</v>
      </c>
      <c r="C910" s="57" t="s">
        <v>1057</v>
      </c>
      <c r="D910" s="106">
        <v>217087388</v>
      </c>
      <c r="E910" s="106"/>
      <c r="F910" s="106">
        <f t="shared" si="28"/>
        <v>217087388</v>
      </c>
      <c r="G910" s="106">
        <v>98965000</v>
      </c>
      <c r="H910" s="106">
        <f t="shared" si="29"/>
        <v>316052388</v>
      </c>
    </row>
    <row r="911" spans="1:8" ht="12.75">
      <c r="A911">
        <v>70771</v>
      </c>
      <c r="B911" s="56" t="s">
        <v>37</v>
      </c>
      <c r="C911" s="57" t="s">
        <v>37</v>
      </c>
      <c r="D911" s="106">
        <v>330846252</v>
      </c>
      <c r="E911" s="106"/>
      <c r="F911" s="106">
        <f t="shared" si="28"/>
        <v>330846252</v>
      </c>
      <c r="G911" s="106">
        <v>63819000</v>
      </c>
      <c r="H911" s="106">
        <f t="shared" si="29"/>
        <v>394665252</v>
      </c>
    </row>
    <row r="912" spans="1:8" ht="12.75">
      <c r="A912">
        <v>70820</v>
      </c>
      <c r="B912" s="56" t="s">
        <v>37</v>
      </c>
      <c r="C912" s="57" t="s">
        <v>1058</v>
      </c>
      <c r="D912" s="106">
        <v>207801208</v>
      </c>
      <c r="E912" s="106"/>
      <c r="F912" s="106">
        <f t="shared" si="28"/>
        <v>207801208</v>
      </c>
      <c r="G912" s="106">
        <v>87363000</v>
      </c>
      <c r="H912" s="106">
        <f t="shared" si="29"/>
        <v>295164208</v>
      </c>
    </row>
    <row r="913" spans="1:8" ht="12.75">
      <c r="A913">
        <v>70823</v>
      </c>
      <c r="B913" s="56" t="s">
        <v>37</v>
      </c>
      <c r="C913" s="57" t="s">
        <v>1059</v>
      </c>
      <c r="D913" s="106">
        <v>165056168</v>
      </c>
      <c r="E913" s="106"/>
      <c r="F913" s="106">
        <f t="shared" si="28"/>
        <v>165056168</v>
      </c>
      <c r="G913" s="106">
        <v>74107000</v>
      </c>
      <c r="H913" s="106">
        <f t="shared" si="29"/>
        <v>239163168</v>
      </c>
    </row>
    <row r="914" spans="1:8" ht="12.75">
      <c r="A914">
        <v>73024</v>
      </c>
      <c r="B914" s="56" t="s">
        <v>1060</v>
      </c>
      <c r="C914" s="57" t="s">
        <v>1061</v>
      </c>
      <c r="D914" s="106">
        <v>33715580</v>
      </c>
      <c r="E914" s="106"/>
      <c r="F914" s="106">
        <f t="shared" si="28"/>
        <v>33715580</v>
      </c>
      <c r="G914" s="106">
        <v>17320000</v>
      </c>
      <c r="H914" s="106">
        <f t="shared" si="29"/>
        <v>51035580</v>
      </c>
    </row>
    <row r="915" spans="1:8" ht="12.75">
      <c r="A915">
        <v>73026</v>
      </c>
      <c r="B915" s="56" t="s">
        <v>1060</v>
      </c>
      <c r="C915" s="57" t="s">
        <v>1062</v>
      </c>
      <c r="D915" s="106">
        <v>66345888</v>
      </c>
      <c r="E915" s="106"/>
      <c r="F915" s="106">
        <f t="shared" si="28"/>
        <v>66345888</v>
      </c>
      <c r="G915" s="106">
        <v>28289000</v>
      </c>
      <c r="H915" s="106">
        <f t="shared" si="29"/>
        <v>94634888</v>
      </c>
    </row>
    <row r="916" spans="1:8" ht="12.75">
      <c r="A916">
        <v>73030</v>
      </c>
      <c r="B916" s="56" t="s">
        <v>1060</v>
      </c>
      <c r="C916" s="57" t="s">
        <v>1063</v>
      </c>
      <c r="D916" s="106">
        <v>42743160</v>
      </c>
      <c r="E916" s="106"/>
      <c r="F916" s="106">
        <f t="shared" si="28"/>
        <v>42743160</v>
      </c>
      <c r="G916" s="106">
        <v>25565000</v>
      </c>
      <c r="H916" s="106">
        <f t="shared" si="29"/>
        <v>68308160</v>
      </c>
    </row>
    <row r="917" spans="1:8" ht="12.75">
      <c r="A917">
        <v>73043</v>
      </c>
      <c r="B917" s="56" t="s">
        <v>1060</v>
      </c>
      <c r="C917" s="57" t="s">
        <v>1064</v>
      </c>
      <c r="D917" s="106">
        <v>153126204</v>
      </c>
      <c r="E917" s="106"/>
      <c r="F917" s="106">
        <f t="shared" si="28"/>
        <v>153126204</v>
      </c>
      <c r="G917" s="106">
        <v>30130000</v>
      </c>
      <c r="H917" s="106">
        <f t="shared" si="29"/>
        <v>183256204</v>
      </c>
    </row>
    <row r="918" spans="1:8" ht="12.75">
      <c r="A918">
        <v>73055</v>
      </c>
      <c r="B918" s="56" t="s">
        <v>1060</v>
      </c>
      <c r="C918" s="57" t="s">
        <v>1065</v>
      </c>
      <c r="D918" s="106">
        <v>73169656</v>
      </c>
      <c r="E918" s="106"/>
      <c r="F918" s="106">
        <f t="shared" si="28"/>
        <v>73169656</v>
      </c>
      <c r="G918" s="106">
        <v>42481000</v>
      </c>
      <c r="H918" s="106">
        <f t="shared" si="29"/>
        <v>115650656</v>
      </c>
    </row>
    <row r="919" spans="1:8" ht="12.75">
      <c r="A919">
        <v>73067</v>
      </c>
      <c r="B919" s="56" t="s">
        <v>1060</v>
      </c>
      <c r="C919" s="57" t="s">
        <v>1066</v>
      </c>
      <c r="D919" s="106">
        <v>241695560</v>
      </c>
      <c r="E919" s="106"/>
      <c r="F919" s="106">
        <f t="shared" si="28"/>
        <v>241695560</v>
      </c>
      <c r="G919" s="106">
        <v>47234000</v>
      </c>
      <c r="H919" s="106">
        <f t="shared" si="29"/>
        <v>288929560</v>
      </c>
    </row>
    <row r="920" spans="1:8" ht="12.75">
      <c r="A920">
        <v>73124</v>
      </c>
      <c r="B920" s="56" t="s">
        <v>1060</v>
      </c>
      <c r="C920" s="57" t="s">
        <v>1067</v>
      </c>
      <c r="D920" s="106">
        <v>97270720</v>
      </c>
      <c r="E920" s="106"/>
      <c r="F920" s="106">
        <f t="shared" si="28"/>
        <v>97270720</v>
      </c>
      <c r="G920" s="106">
        <v>57252000</v>
      </c>
      <c r="H920" s="106">
        <f t="shared" si="29"/>
        <v>154522720</v>
      </c>
    </row>
    <row r="921" spans="1:8" ht="12.75">
      <c r="A921">
        <v>73148</v>
      </c>
      <c r="B921" s="56" t="s">
        <v>1060</v>
      </c>
      <c r="C921" s="57" t="s">
        <v>1068</v>
      </c>
      <c r="D921" s="106">
        <v>48174684</v>
      </c>
      <c r="E921" s="106"/>
      <c r="F921" s="106">
        <f t="shared" si="28"/>
        <v>48174684</v>
      </c>
      <c r="G921" s="106">
        <v>33699000</v>
      </c>
      <c r="H921" s="106">
        <f t="shared" si="29"/>
        <v>81873684</v>
      </c>
    </row>
    <row r="922" spans="1:8" ht="12.75">
      <c r="A922">
        <v>73152</v>
      </c>
      <c r="B922" s="56" t="s">
        <v>1060</v>
      </c>
      <c r="C922" s="57" t="s">
        <v>1069</v>
      </c>
      <c r="D922" s="106">
        <v>46299852</v>
      </c>
      <c r="E922" s="106"/>
      <c r="F922" s="106">
        <f t="shared" si="28"/>
        <v>46299852</v>
      </c>
      <c r="G922" s="106">
        <v>17419000</v>
      </c>
      <c r="H922" s="106">
        <f t="shared" si="29"/>
        <v>63718852</v>
      </c>
    </row>
    <row r="923" spans="1:8" ht="12.75">
      <c r="A923">
        <v>73168</v>
      </c>
      <c r="B923" s="56" t="s">
        <v>1060</v>
      </c>
      <c r="C923" s="57" t="s">
        <v>1070</v>
      </c>
      <c r="D923" s="106">
        <v>422485924</v>
      </c>
      <c r="E923" s="106"/>
      <c r="F923" s="106">
        <f t="shared" si="28"/>
        <v>422485924</v>
      </c>
      <c r="G923" s="106">
        <v>126743000</v>
      </c>
      <c r="H923" s="106">
        <f t="shared" si="29"/>
        <v>549228924</v>
      </c>
    </row>
    <row r="924" spans="1:8" ht="12.75">
      <c r="A924">
        <v>73200</v>
      </c>
      <c r="B924" s="56" t="s">
        <v>1060</v>
      </c>
      <c r="C924" s="57" t="s">
        <v>1071</v>
      </c>
      <c r="D924" s="106">
        <v>59561680</v>
      </c>
      <c r="E924" s="106"/>
      <c r="F924" s="106">
        <f t="shared" si="28"/>
        <v>59561680</v>
      </c>
      <c r="G924" s="106">
        <v>31930000</v>
      </c>
      <c r="H924" s="106">
        <f t="shared" si="29"/>
        <v>91491680</v>
      </c>
    </row>
    <row r="925" spans="1:8" ht="12.75">
      <c r="A925">
        <v>73217</v>
      </c>
      <c r="B925" s="56" t="s">
        <v>1060</v>
      </c>
      <c r="C925" s="57" t="s">
        <v>1072</v>
      </c>
      <c r="D925" s="106">
        <v>297169196</v>
      </c>
      <c r="E925" s="106"/>
      <c r="F925" s="106">
        <f t="shared" si="28"/>
        <v>297169196</v>
      </c>
      <c r="G925" s="106">
        <v>106587000</v>
      </c>
      <c r="H925" s="106">
        <f t="shared" si="29"/>
        <v>403756196</v>
      </c>
    </row>
    <row r="926" spans="1:8" ht="12.75">
      <c r="A926">
        <v>73226</v>
      </c>
      <c r="B926" s="56" t="s">
        <v>1060</v>
      </c>
      <c r="C926" s="57" t="s">
        <v>1073</v>
      </c>
      <c r="D926" s="106">
        <v>75351608</v>
      </c>
      <c r="E926" s="106"/>
      <c r="F926" s="106">
        <f t="shared" si="28"/>
        <v>75351608</v>
      </c>
      <c r="G926" s="106">
        <v>36806000</v>
      </c>
      <c r="H926" s="106">
        <f t="shared" si="29"/>
        <v>112157608</v>
      </c>
    </row>
    <row r="927" spans="1:8" ht="12.75">
      <c r="A927">
        <v>73236</v>
      </c>
      <c r="B927" s="56" t="s">
        <v>1060</v>
      </c>
      <c r="C927" s="57" t="s">
        <v>1074</v>
      </c>
      <c r="D927" s="106">
        <v>69115796</v>
      </c>
      <c r="E927" s="106"/>
      <c r="F927" s="106">
        <f t="shared" si="28"/>
        <v>69115796</v>
      </c>
      <c r="G927" s="106">
        <v>35016000</v>
      </c>
      <c r="H927" s="106">
        <f t="shared" si="29"/>
        <v>104131796</v>
      </c>
    </row>
    <row r="928" spans="1:8" ht="12.75">
      <c r="A928">
        <v>73268</v>
      </c>
      <c r="B928" s="56" t="s">
        <v>1060</v>
      </c>
      <c r="C928" s="57" t="s">
        <v>1075</v>
      </c>
      <c r="D928" s="106">
        <v>314347948</v>
      </c>
      <c r="E928" s="106"/>
      <c r="F928" s="106">
        <f t="shared" si="28"/>
        <v>314347948</v>
      </c>
      <c r="G928" s="106">
        <v>193226000</v>
      </c>
      <c r="H928" s="106">
        <f t="shared" si="29"/>
        <v>507573948</v>
      </c>
    </row>
    <row r="929" spans="1:8" ht="12.75">
      <c r="A929">
        <v>73270</v>
      </c>
      <c r="B929" s="56" t="s">
        <v>1060</v>
      </c>
      <c r="C929" s="57" t="s">
        <v>1076</v>
      </c>
      <c r="D929" s="106">
        <v>57032576</v>
      </c>
      <c r="E929" s="106"/>
      <c r="F929" s="106">
        <f t="shared" si="28"/>
        <v>57032576</v>
      </c>
      <c r="G929" s="106">
        <v>31241000</v>
      </c>
      <c r="H929" s="106">
        <f t="shared" si="29"/>
        <v>88273576</v>
      </c>
    </row>
    <row r="930" spans="1:8" ht="12.75">
      <c r="A930">
        <v>73275</v>
      </c>
      <c r="B930" s="56" t="s">
        <v>1060</v>
      </c>
      <c r="C930" s="57" t="s">
        <v>1077</v>
      </c>
      <c r="D930" s="106">
        <v>118198864</v>
      </c>
      <c r="E930" s="106"/>
      <c r="F930" s="106">
        <f t="shared" si="28"/>
        <v>118198864</v>
      </c>
      <c r="G930" s="106">
        <v>66427000</v>
      </c>
      <c r="H930" s="106">
        <f t="shared" si="29"/>
        <v>184625864</v>
      </c>
    </row>
    <row r="931" spans="1:8" ht="12.75">
      <c r="A931">
        <v>73283</v>
      </c>
      <c r="B931" s="56" t="s">
        <v>1060</v>
      </c>
      <c r="C931" s="57" t="s">
        <v>1078</v>
      </c>
      <c r="D931" s="106">
        <v>177392676</v>
      </c>
      <c r="E931" s="106"/>
      <c r="F931" s="106">
        <f t="shared" si="28"/>
        <v>177392676</v>
      </c>
      <c r="G931" s="106">
        <v>80834000</v>
      </c>
      <c r="H931" s="106">
        <f t="shared" si="29"/>
        <v>258226676</v>
      </c>
    </row>
    <row r="932" spans="1:8" ht="12.75">
      <c r="A932">
        <v>73319</v>
      </c>
      <c r="B932" s="56" t="s">
        <v>1060</v>
      </c>
      <c r="C932" s="57" t="s">
        <v>1079</v>
      </c>
      <c r="D932" s="106">
        <v>174639860</v>
      </c>
      <c r="E932" s="106"/>
      <c r="F932" s="106">
        <f t="shared" si="28"/>
        <v>174639860</v>
      </c>
      <c r="G932" s="106">
        <v>117191000</v>
      </c>
      <c r="H932" s="106">
        <f t="shared" si="29"/>
        <v>291830860</v>
      </c>
    </row>
    <row r="933" spans="1:8" ht="12.75">
      <c r="A933">
        <v>73347</v>
      </c>
      <c r="B933" s="56" t="s">
        <v>1060</v>
      </c>
      <c r="C933" s="57" t="s">
        <v>1080</v>
      </c>
      <c r="D933" s="106">
        <v>47093644</v>
      </c>
      <c r="E933" s="106"/>
      <c r="F933" s="106">
        <f t="shared" si="28"/>
        <v>47093644</v>
      </c>
      <c r="G933" s="106">
        <v>21369000</v>
      </c>
      <c r="H933" s="106">
        <f t="shared" si="29"/>
        <v>68462644</v>
      </c>
    </row>
    <row r="934" spans="1:8" ht="12.75">
      <c r="A934">
        <v>73349</v>
      </c>
      <c r="B934" s="56" t="s">
        <v>1060</v>
      </c>
      <c r="C934" s="57" t="s">
        <v>1081</v>
      </c>
      <c r="D934" s="106">
        <v>130847956</v>
      </c>
      <c r="E934" s="106"/>
      <c r="F934" s="106">
        <f t="shared" si="28"/>
        <v>130847956</v>
      </c>
      <c r="G934" s="106">
        <v>69719000</v>
      </c>
      <c r="H934" s="106">
        <f t="shared" si="29"/>
        <v>200566956</v>
      </c>
    </row>
    <row r="935" spans="1:8" ht="12.75">
      <c r="A935">
        <v>73352</v>
      </c>
      <c r="B935" s="56" t="s">
        <v>1060</v>
      </c>
      <c r="C935" s="57" t="s">
        <v>1082</v>
      </c>
      <c r="D935" s="106">
        <v>84376952</v>
      </c>
      <c r="E935" s="106"/>
      <c r="F935" s="106">
        <f t="shared" si="28"/>
        <v>84376952</v>
      </c>
      <c r="G935" s="106">
        <v>46092000</v>
      </c>
      <c r="H935" s="106">
        <f t="shared" si="29"/>
        <v>130468952</v>
      </c>
    </row>
    <row r="936" spans="1:8" ht="12.75">
      <c r="A936">
        <v>73408</v>
      </c>
      <c r="B936" s="56" t="s">
        <v>1060</v>
      </c>
      <c r="C936" s="57" t="s">
        <v>1083</v>
      </c>
      <c r="D936" s="106">
        <v>92646548</v>
      </c>
      <c r="E936" s="106"/>
      <c r="F936" s="106">
        <f aca="true" t="shared" si="30" ref="F936:F999">+D936+E936</f>
        <v>92646548</v>
      </c>
      <c r="G936" s="106">
        <v>59777000</v>
      </c>
      <c r="H936" s="106">
        <f t="shared" si="29"/>
        <v>152423548</v>
      </c>
    </row>
    <row r="937" spans="1:8" ht="12.75">
      <c r="A937">
        <v>73411</v>
      </c>
      <c r="B937" s="56" t="s">
        <v>1060</v>
      </c>
      <c r="C937" s="57" t="s">
        <v>1084</v>
      </c>
      <c r="D937" s="106">
        <v>217387892</v>
      </c>
      <c r="E937" s="106"/>
      <c r="F937" s="106">
        <f t="shared" si="30"/>
        <v>217387892</v>
      </c>
      <c r="G937" s="106">
        <v>120477000</v>
      </c>
      <c r="H937" s="106">
        <f t="shared" si="29"/>
        <v>337864892</v>
      </c>
    </row>
    <row r="938" spans="1:8" ht="12.75">
      <c r="A938">
        <v>73443</v>
      </c>
      <c r="B938" s="56" t="s">
        <v>1060</v>
      </c>
      <c r="C938" s="57" t="s">
        <v>1085</v>
      </c>
      <c r="D938" s="106">
        <v>163070252</v>
      </c>
      <c r="E938" s="106"/>
      <c r="F938" s="106">
        <f t="shared" si="30"/>
        <v>163070252</v>
      </c>
      <c r="G938" s="106">
        <v>103757000</v>
      </c>
      <c r="H938" s="106">
        <f t="shared" si="29"/>
        <v>266827252</v>
      </c>
    </row>
    <row r="939" spans="1:8" ht="12.75">
      <c r="A939">
        <v>73449</v>
      </c>
      <c r="B939" s="56" t="s">
        <v>1060</v>
      </c>
      <c r="C939" s="57" t="s">
        <v>1086</v>
      </c>
      <c r="D939" s="106">
        <v>171437848</v>
      </c>
      <c r="E939" s="106"/>
      <c r="F939" s="106">
        <f t="shared" si="30"/>
        <v>171437848</v>
      </c>
      <c r="G939" s="106">
        <v>92665000</v>
      </c>
      <c r="H939" s="106">
        <f t="shared" si="29"/>
        <v>264102848</v>
      </c>
    </row>
    <row r="940" spans="1:8" ht="12.75">
      <c r="A940">
        <v>73461</v>
      </c>
      <c r="B940" s="56" t="s">
        <v>1060</v>
      </c>
      <c r="C940" s="57" t="s">
        <v>1087</v>
      </c>
      <c r="D940" s="106">
        <v>37622224</v>
      </c>
      <c r="E940" s="106"/>
      <c r="F940" s="106">
        <f t="shared" si="30"/>
        <v>37622224</v>
      </c>
      <c r="G940" s="106">
        <v>13527000</v>
      </c>
      <c r="H940" s="106">
        <f t="shared" si="29"/>
        <v>51149224</v>
      </c>
    </row>
    <row r="941" spans="1:8" ht="12.75">
      <c r="A941">
        <v>73483</v>
      </c>
      <c r="B941" s="56" t="s">
        <v>1060</v>
      </c>
      <c r="C941" s="57" t="s">
        <v>1088</v>
      </c>
      <c r="D941" s="106">
        <v>120330756</v>
      </c>
      <c r="E941" s="106"/>
      <c r="F941" s="106">
        <f t="shared" si="30"/>
        <v>120330756</v>
      </c>
      <c r="G941" s="106">
        <v>61065000</v>
      </c>
      <c r="H941" s="106">
        <f t="shared" si="29"/>
        <v>181395756</v>
      </c>
    </row>
    <row r="942" spans="1:8" ht="12.75">
      <c r="A942">
        <v>73504</v>
      </c>
      <c r="B942" s="56" t="s">
        <v>1060</v>
      </c>
      <c r="C942" s="57" t="s">
        <v>1089</v>
      </c>
      <c r="D942" s="106">
        <v>371316012</v>
      </c>
      <c r="E942" s="106"/>
      <c r="F942" s="106">
        <f t="shared" si="30"/>
        <v>371316012</v>
      </c>
      <c r="G942" s="106">
        <v>97785000</v>
      </c>
      <c r="H942" s="106">
        <f t="shared" si="29"/>
        <v>469101012</v>
      </c>
    </row>
    <row r="943" spans="1:8" ht="12.75">
      <c r="A943">
        <v>73520</v>
      </c>
      <c r="B943" s="56" t="s">
        <v>1060</v>
      </c>
      <c r="C943" s="57" t="s">
        <v>1090</v>
      </c>
      <c r="D943" s="106">
        <v>60824424</v>
      </c>
      <c r="E943" s="106"/>
      <c r="F943" s="106">
        <f t="shared" si="30"/>
        <v>60824424</v>
      </c>
      <c r="G943" s="106">
        <v>19318000</v>
      </c>
      <c r="H943" s="106">
        <f t="shared" si="29"/>
        <v>80142424</v>
      </c>
    </row>
    <row r="944" spans="1:8" ht="12.75">
      <c r="A944">
        <v>73547</v>
      </c>
      <c r="B944" s="56" t="s">
        <v>1060</v>
      </c>
      <c r="C944" s="57" t="s">
        <v>1091</v>
      </c>
      <c r="D944" s="106">
        <v>37401608</v>
      </c>
      <c r="E944" s="106"/>
      <c r="F944" s="106">
        <f t="shared" si="30"/>
        <v>37401608</v>
      </c>
      <c r="G944" s="106">
        <v>21013000</v>
      </c>
      <c r="H944" s="106">
        <f t="shared" si="29"/>
        <v>58414608</v>
      </c>
    </row>
    <row r="945" spans="1:8" ht="12.75">
      <c r="A945">
        <v>73555</v>
      </c>
      <c r="B945" s="56" t="s">
        <v>1060</v>
      </c>
      <c r="C945" s="57" t="s">
        <v>1092</v>
      </c>
      <c r="D945" s="106">
        <v>284186168</v>
      </c>
      <c r="E945" s="106"/>
      <c r="F945" s="106">
        <f t="shared" si="30"/>
        <v>284186168</v>
      </c>
      <c r="G945" s="106">
        <v>68443000</v>
      </c>
      <c r="H945" s="106">
        <f t="shared" si="29"/>
        <v>352629168</v>
      </c>
    </row>
    <row r="946" spans="1:8" ht="12.75">
      <c r="A946">
        <v>73563</v>
      </c>
      <c r="B946" s="56" t="s">
        <v>1060</v>
      </c>
      <c r="C946" s="57" t="s">
        <v>1093</v>
      </c>
      <c r="D946" s="106">
        <v>66132376</v>
      </c>
      <c r="E946" s="106"/>
      <c r="F946" s="106">
        <f t="shared" si="30"/>
        <v>66132376</v>
      </c>
      <c r="G946" s="106">
        <v>35813000</v>
      </c>
      <c r="H946" s="106">
        <f t="shared" si="29"/>
        <v>101945376</v>
      </c>
    </row>
    <row r="947" spans="1:8" ht="12.75">
      <c r="A947">
        <v>73585</v>
      </c>
      <c r="B947" s="56" t="s">
        <v>1060</v>
      </c>
      <c r="C947" s="57" t="s">
        <v>1094</v>
      </c>
      <c r="D947" s="106">
        <v>127824760</v>
      </c>
      <c r="E947" s="106"/>
      <c r="F947" s="106">
        <f t="shared" si="30"/>
        <v>127824760</v>
      </c>
      <c r="G947" s="106">
        <v>84946000</v>
      </c>
      <c r="H947" s="106">
        <f t="shared" si="29"/>
        <v>212770760</v>
      </c>
    </row>
    <row r="948" spans="1:8" ht="12.75">
      <c r="A948">
        <v>73616</v>
      </c>
      <c r="B948" s="56" t="s">
        <v>1060</v>
      </c>
      <c r="C948" s="57" t="s">
        <v>1095</v>
      </c>
      <c r="D948" s="106">
        <v>266433916</v>
      </c>
      <c r="E948" s="106"/>
      <c r="F948" s="106">
        <f t="shared" si="30"/>
        <v>266433916</v>
      </c>
      <c r="G948" s="106">
        <v>58308000</v>
      </c>
      <c r="H948" s="106">
        <f t="shared" si="29"/>
        <v>324741916</v>
      </c>
    </row>
    <row r="949" spans="1:8" ht="12.75">
      <c r="A949">
        <v>73622</v>
      </c>
      <c r="B949" s="56" t="s">
        <v>1060</v>
      </c>
      <c r="C949" s="57" t="s">
        <v>1096</v>
      </c>
      <c r="D949" s="106">
        <v>46554144</v>
      </c>
      <c r="E949" s="106"/>
      <c r="F949" s="106">
        <f t="shared" si="30"/>
        <v>46554144</v>
      </c>
      <c r="G949" s="106">
        <v>15401000</v>
      </c>
      <c r="H949" s="106">
        <f t="shared" si="29"/>
        <v>61955144</v>
      </c>
    </row>
    <row r="950" spans="1:8" ht="12.75">
      <c r="A950">
        <v>73624</v>
      </c>
      <c r="B950" s="56" t="s">
        <v>1060</v>
      </c>
      <c r="C950" s="57" t="s">
        <v>1097</v>
      </c>
      <c r="D950" s="106">
        <v>202753792</v>
      </c>
      <c r="E950" s="106"/>
      <c r="F950" s="106">
        <f t="shared" si="30"/>
        <v>202753792</v>
      </c>
      <c r="G950" s="106">
        <v>78267000</v>
      </c>
      <c r="H950" s="106">
        <f t="shared" si="29"/>
        <v>281020792</v>
      </c>
    </row>
    <row r="951" spans="1:8" ht="12.75">
      <c r="A951">
        <v>73671</v>
      </c>
      <c r="B951" s="56" t="s">
        <v>1060</v>
      </c>
      <c r="C951" s="57" t="s">
        <v>1098</v>
      </c>
      <c r="D951" s="106">
        <v>75317664</v>
      </c>
      <c r="E951" s="106"/>
      <c r="F951" s="106">
        <f t="shared" si="30"/>
        <v>75317664</v>
      </c>
      <c r="G951" s="106">
        <v>48011000</v>
      </c>
      <c r="H951" s="106">
        <f t="shared" si="29"/>
        <v>123328664</v>
      </c>
    </row>
    <row r="952" spans="1:8" ht="12.75">
      <c r="A952">
        <v>73675</v>
      </c>
      <c r="B952" s="56" t="s">
        <v>1060</v>
      </c>
      <c r="C952" s="57" t="s">
        <v>1099</v>
      </c>
      <c r="D952" s="106">
        <v>150322304</v>
      </c>
      <c r="E952" s="106"/>
      <c r="F952" s="106">
        <f t="shared" si="30"/>
        <v>150322304</v>
      </c>
      <c r="G952" s="106">
        <v>47563000</v>
      </c>
      <c r="H952" s="106">
        <f t="shared" si="29"/>
        <v>197885304</v>
      </c>
    </row>
    <row r="953" spans="1:8" ht="12.75">
      <c r="A953">
        <v>73678</v>
      </c>
      <c r="B953" s="56" t="s">
        <v>1060</v>
      </c>
      <c r="C953" s="57" t="s">
        <v>305</v>
      </c>
      <c r="D953" s="106">
        <v>100373904</v>
      </c>
      <c r="E953" s="106"/>
      <c r="F953" s="106">
        <f t="shared" si="30"/>
        <v>100373904</v>
      </c>
      <c r="G953" s="106">
        <v>51822000</v>
      </c>
      <c r="H953" s="106">
        <f t="shared" si="29"/>
        <v>152195904</v>
      </c>
    </row>
    <row r="954" spans="1:8" ht="12.75">
      <c r="A954">
        <v>73686</v>
      </c>
      <c r="B954" s="56" t="s">
        <v>1060</v>
      </c>
      <c r="C954" s="57" t="s">
        <v>1100</v>
      </c>
      <c r="D954" s="106">
        <v>46634196</v>
      </c>
      <c r="E954" s="106"/>
      <c r="F954" s="106">
        <f t="shared" si="30"/>
        <v>46634196</v>
      </c>
      <c r="G954" s="106">
        <v>23339000</v>
      </c>
      <c r="H954" s="106">
        <f t="shared" si="29"/>
        <v>69973196</v>
      </c>
    </row>
    <row r="955" spans="1:8" ht="12.75">
      <c r="A955">
        <v>73770</v>
      </c>
      <c r="B955" s="56" t="s">
        <v>1060</v>
      </c>
      <c r="C955" s="57" t="s">
        <v>585</v>
      </c>
      <c r="D955" s="106">
        <v>27151612</v>
      </c>
      <c r="E955" s="106"/>
      <c r="F955" s="106">
        <f t="shared" si="30"/>
        <v>27151612</v>
      </c>
      <c r="G955" s="106">
        <v>13587000</v>
      </c>
      <c r="H955" s="106">
        <f t="shared" si="29"/>
        <v>40738612</v>
      </c>
    </row>
    <row r="956" spans="1:8" ht="12.75">
      <c r="A956">
        <v>73854</v>
      </c>
      <c r="B956" s="56" t="s">
        <v>1060</v>
      </c>
      <c r="C956" s="57" t="s">
        <v>1101</v>
      </c>
      <c r="D956" s="106">
        <v>45342076</v>
      </c>
      <c r="E956" s="106"/>
      <c r="F956" s="106">
        <f t="shared" si="30"/>
        <v>45342076</v>
      </c>
      <c r="G956" s="106">
        <v>17473000</v>
      </c>
      <c r="H956" s="106">
        <f t="shared" si="29"/>
        <v>62815076</v>
      </c>
    </row>
    <row r="957" spans="1:8" ht="12.75">
      <c r="A957">
        <v>73861</v>
      </c>
      <c r="B957" s="56" t="s">
        <v>1060</v>
      </c>
      <c r="C957" s="57" t="s">
        <v>1102</v>
      </c>
      <c r="D957" s="106">
        <v>81126428</v>
      </c>
      <c r="E957" s="106"/>
      <c r="F957" s="106">
        <f t="shared" si="30"/>
        <v>81126428</v>
      </c>
      <c r="G957" s="106">
        <v>42410000</v>
      </c>
      <c r="H957" s="106">
        <f t="shared" si="29"/>
        <v>123536428</v>
      </c>
    </row>
    <row r="958" spans="1:8" ht="12.75">
      <c r="A958">
        <v>73870</v>
      </c>
      <c r="B958" s="56" t="s">
        <v>1060</v>
      </c>
      <c r="C958" s="57" t="s">
        <v>1103</v>
      </c>
      <c r="D958" s="106">
        <v>57130004</v>
      </c>
      <c r="E958" s="106"/>
      <c r="F958" s="106">
        <f t="shared" si="30"/>
        <v>57130004</v>
      </c>
      <c r="G958" s="106">
        <v>23771000</v>
      </c>
      <c r="H958" s="106">
        <f t="shared" si="29"/>
        <v>80901004</v>
      </c>
    </row>
    <row r="959" spans="1:8" ht="12.75">
      <c r="A959">
        <v>73873</v>
      </c>
      <c r="B959" s="56" t="s">
        <v>1060</v>
      </c>
      <c r="C959" s="57" t="s">
        <v>1104</v>
      </c>
      <c r="D959" s="106">
        <v>45465940</v>
      </c>
      <c r="E959" s="106"/>
      <c r="F959" s="106">
        <f t="shared" si="30"/>
        <v>45465940</v>
      </c>
      <c r="G959" s="106">
        <v>23922000</v>
      </c>
      <c r="H959" s="106">
        <f t="shared" si="29"/>
        <v>69387940</v>
      </c>
    </row>
    <row r="960" spans="1:8" ht="12.75">
      <c r="A960">
        <v>76020</v>
      </c>
      <c r="B960" s="56" t="s">
        <v>80</v>
      </c>
      <c r="C960" s="57" t="s">
        <v>1105</v>
      </c>
      <c r="D960" s="106">
        <v>76305672</v>
      </c>
      <c r="E960" s="106"/>
      <c r="F960" s="106">
        <f t="shared" si="30"/>
        <v>76305672</v>
      </c>
      <c r="G960" s="106">
        <v>39304000</v>
      </c>
      <c r="H960" s="106">
        <f t="shared" si="29"/>
        <v>115609672</v>
      </c>
    </row>
    <row r="961" spans="1:8" ht="12.75">
      <c r="A961">
        <v>76036</v>
      </c>
      <c r="B961" s="56" t="s">
        <v>80</v>
      </c>
      <c r="C961" s="57" t="s">
        <v>1106</v>
      </c>
      <c r="D961" s="106">
        <v>95513564</v>
      </c>
      <c r="E961" s="106"/>
      <c r="F961" s="106">
        <f t="shared" si="30"/>
        <v>95513564</v>
      </c>
      <c r="G961" s="106">
        <v>49644000</v>
      </c>
      <c r="H961" s="106">
        <f t="shared" si="29"/>
        <v>145157564</v>
      </c>
    </row>
    <row r="962" spans="1:8" ht="12.75">
      <c r="A962">
        <v>76041</v>
      </c>
      <c r="B962" s="56" t="s">
        <v>80</v>
      </c>
      <c r="C962" s="57" t="s">
        <v>1107</v>
      </c>
      <c r="D962" s="106">
        <v>89694976</v>
      </c>
      <c r="E962" s="106"/>
      <c r="F962" s="106">
        <f t="shared" si="30"/>
        <v>89694976</v>
      </c>
      <c r="G962" s="106">
        <v>37758000</v>
      </c>
      <c r="H962" s="106">
        <f t="shared" si="29"/>
        <v>127452976</v>
      </c>
    </row>
    <row r="963" spans="1:8" ht="12.75">
      <c r="A963">
        <v>76054</v>
      </c>
      <c r="B963" s="56" t="s">
        <v>80</v>
      </c>
      <c r="C963" s="57" t="s">
        <v>232</v>
      </c>
      <c r="D963" s="106">
        <v>37394328</v>
      </c>
      <c r="E963" s="106"/>
      <c r="F963" s="106">
        <f t="shared" si="30"/>
        <v>37394328</v>
      </c>
      <c r="G963" s="106">
        <v>14944000</v>
      </c>
      <c r="H963" s="106">
        <f t="shared" si="29"/>
        <v>52338328</v>
      </c>
    </row>
    <row r="964" spans="1:8" ht="12.75">
      <c r="A964">
        <v>76100</v>
      </c>
      <c r="B964" s="56" t="s">
        <v>80</v>
      </c>
      <c r="C964" s="57" t="s">
        <v>237</v>
      </c>
      <c r="D964" s="106">
        <v>87699512</v>
      </c>
      <c r="E964" s="106"/>
      <c r="F964" s="106">
        <f t="shared" si="30"/>
        <v>87699512</v>
      </c>
      <c r="G964" s="106">
        <v>44391000</v>
      </c>
      <c r="H964" s="106">
        <f t="shared" si="29"/>
        <v>132090512</v>
      </c>
    </row>
    <row r="965" spans="1:8" ht="12.75">
      <c r="A965">
        <v>76113</v>
      </c>
      <c r="B965" s="56" t="s">
        <v>80</v>
      </c>
      <c r="C965" s="57" t="s">
        <v>1108</v>
      </c>
      <c r="D965" s="106">
        <v>85388520</v>
      </c>
      <c r="E965" s="106"/>
      <c r="F965" s="106">
        <f t="shared" si="30"/>
        <v>85388520</v>
      </c>
      <c r="G965" s="106">
        <v>59722000</v>
      </c>
      <c r="H965" s="106">
        <f t="shared" si="29"/>
        <v>145110520</v>
      </c>
    </row>
    <row r="966" spans="1:8" ht="12.75">
      <c r="A966">
        <v>76122</v>
      </c>
      <c r="B966" s="56" t="s">
        <v>80</v>
      </c>
      <c r="C966" s="57" t="s">
        <v>1109</v>
      </c>
      <c r="D966" s="106">
        <v>147073568</v>
      </c>
      <c r="E966" s="106"/>
      <c r="F966" s="106">
        <f t="shared" si="30"/>
        <v>147073568</v>
      </c>
      <c r="G966" s="106">
        <v>86506000</v>
      </c>
      <c r="H966" s="106">
        <f t="shared" si="29"/>
        <v>233579568</v>
      </c>
    </row>
    <row r="967" spans="1:8" ht="12.75">
      <c r="A967">
        <v>76126</v>
      </c>
      <c r="B967" s="56" t="s">
        <v>80</v>
      </c>
      <c r="C967" s="57" t="s">
        <v>1110</v>
      </c>
      <c r="D967" s="106">
        <v>82196016</v>
      </c>
      <c r="E967" s="106"/>
      <c r="F967" s="106">
        <f t="shared" si="30"/>
        <v>82196016</v>
      </c>
      <c r="G967" s="106">
        <v>43449000</v>
      </c>
      <c r="H967" s="106">
        <f t="shared" si="29"/>
        <v>125645016</v>
      </c>
    </row>
    <row r="968" spans="1:8" ht="12.75">
      <c r="A968">
        <v>76130</v>
      </c>
      <c r="B968" s="56" t="s">
        <v>80</v>
      </c>
      <c r="C968" s="57" t="s">
        <v>338</v>
      </c>
      <c r="D968" s="106">
        <v>288423352</v>
      </c>
      <c r="E968" s="106"/>
      <c r="F968" s="106">
        <f t="shared" si="30"/>
        <v>288423352</v>
      </c>
      <c r="G968" s="106">
        <v>181010000</v>
      </c>
      <c r="H968" s="106">
        <f t="shared" si="29"/>
        <v>469433352</v>
      </c>
    </row>
    <row r="969" spans="1:8" ht="12.75">
      <c r="A969">
        <v>76233</v>
      </c>
      <c r="B969" s="56" t="s">
        <v>80</v>
      </c>
      <c r="C969" s="57" t="s">
        <v>1111</v>
      </c>
      <c r="D969" s="106">
        <v>165625720</v>
      </c>
      <c r="E969" s="106"/>
      <c r="F969" s="106">
        <f t="shared" si="30"/>
        <v>165625720</v>
      </c>
      <c r="G969" s="106">
        <v>105885000</v>
      </c>
      <c r="H969" s="106">
        <f t="shared" si="29"/>
        <v>271510720</v>
      </c>
    </row>
    <row r="970" spans="1:8" ht="12.75">
      <c r="A970">
        <v>76243</v>
      </c>
      <c r="B970" s="56" t="s">
        <v>80</v>
      </c>
      <c r="C970" s="57" t="s">
        <v>1112</v>
      </c>
      <c r="D970" s="106">
        <v>56393288</v>
      </c>
      <c r="E970" s="106"/>
      <c r="F970" s="106">
        <f t="shared" si="30"/>
        <v>56393288</v>
      </c>
      <c r="G970" s="106">
        <v>23647000</v>
      </c>
      <c r="H970" s="106">
        <f aca="true" t="shared" si="31" ref="H970:H1033">+F970+G970</f>
        <v>80040288</v>
      </c>
    </row>
    <row r="971" spans="1:8" ht="12.75">
      <c r="A971">
        <v>76246</v>
      </c>
      <c r="B971" s="56" t="s">
        <v>80</v>
      </c>
      <c r="C971" s="57" t="s">
        <v>1113</v>
      </c>
      <c r="D971" s="106">
        <v>48200672</v>
      </c>
      <c r="E971" s="106"/>
      <c r="F971" s="106">
        <f t="shared" si="30"/>
        <v>48200672</v>
      </c>
      <c r="G971" s="106">
        <v>20460000</v>
      </c>
      <c r="H971" s="106">
        <f t="shared" si="31"/>
        <v>68660672</v>
      </c>
    </row>
    <row r="972" spans="1:8" ht="12.75">
      <c r="A972">
        <v>76248</v>
      </c>
      <c r="B972" s="56" t="s">
        <v>80</v>
      </c>
      <c r="C972" s="57" t="s">
        <v>1114</v>
      </c>
      <c r="D972" s="106">
        <v>211784180</v>
      </c>
      <c r="E972" s="106"/>
      <c r="F972" s="106">
        <f t="shared" si="30"/>
        <v>211784180</v>
      </c>
      <c r="G972" s="106">
        <v>130337000</v>
      </c>
      <c r="H972" s="106">
        <f t="shared" si="31"/>
        <v>342121180</v>
      </c>
    </row>
    <row r="973" spans="1:8" ht="12.75">
      <c r="A973">
        <v>76250</v>
      </c>
      <c r="B973" s="56" t="s">
        <v>80</v>
      </c>
      <c r="C973" s="57" t="s">
        <v>1115</v>
      </c>
      <c r="D973" s="106">
        <v>75787980</v>
      </c>
      <c r="E973" s="106"/>
      <c r="F973" s="106">
        <f t="shared" si="30"/>
        <v>75787980</v>
      </c>
      <c r="G973" s="106">
        <v>21603000</v>
      </c>
      <c r="H973" s="106">
        <f t="shared" si="31"/>
        <v>97390980</v>
      </c>
    </row>
    <row r="974" spans="1:8" ht="12.75">
      <c r="A974">
        <v>76275</v>
      </c>
      <c r="B974" s="56" t="s">
        <v>80</v>
      </c>
      <c r="C974" s="57" t="s">
        <v>1116</v>
      </c>
      <c r="D974" s="106">
        <v>258323228</v>
      </c>
      <c r="E974" s="106"/>
      <c r="F974" s="106">
        <f t="shared" si="30"/>
        <v>258323228</v>
      </c>
      <c r="G974" s="106">
        <v>164221000</v>
      </c>
      <c r="H974" s="106">
        <f t="shared" si="31"/>
        <v>422544228</v>
      </c>
    </row>
    <row r="975" spans="1:8" ht="12.75">
      <c r="A975">
        <v>76306</v>
      </c>
      <c r="B975" s="56" t="s">
        <v>80</v>
      </c>
      <c r="C975" s="57" t="s">
        <v>1117</v>
      </c>
      <c r="D975" s="106">
        <v>83206332</v>
      </c>
      <c r="E975" s="106"/>
      <c r="F975" s="106">
        <f t="shared" si="30"/>
        <v>83206332</v>
      </c>
      <c r="G975" s="106">
        <v>57540000</v>
      </c>
      <c r="H975" s="106">
        <f t="shared" si="31"/>
        <v>140746332</v>
      </c>
    </row>
    <row r="976" spans="1:8" ht="12.75">
      <c r="A976">
        <v>76318</v>
      </c>
      <c r="B976" s="56" t="s">
        <v>80</v>
      </c>
      <c r="C976" s="57" t="s">
        <v>1118</v>
      </c>
      <c r="D976" s="106">
        <v>142363316</v>
      </c>
      <c r="E976" s="106"/>
      <c r="F976" s="106">
        <f t="shared" si="30"/>
        <v>142363316</v>
      </c>
      <c r="G976" s="106">
        <v>93589000</v>
      </c>
      <c r="H976" s="106">
        <f t="shared" si="31"/>
        <v>235952316</v>
      </c>
    </row>
    <row r="977" spans="1:8" ht="12.75">
      <c r="A977">
        <v>76377</v>
      </c>
      <c r="B977" s="56" t="s">
        <v>80</v>
      </c>
      <c r="C977" s="57" t="s">
        <v>1119</v>
      </c>
      <c r="D977" s="106">
        <v>57165896</v>
      </c>
      <c r="E977" s="106"/>
      <c r="F977" s="106">
        <f t="shared" si="30"/>
        <v>57165896</v>
      </c>
      <c r="G977" s="106">
        <v>33968000</v>
      </c>
      <c r="H977" s="106">
        <f t="shared" si="31"/>
        <v>91133896</v>
      </c>
    </row>
    <row r="978" spans="1:8" ht="12.75">
      <c r="A978">
        <v>76400</v>
      </c>
      <c r="B978" s="56" t="s">
        <v>80</v>
      </c>
      <c r="C978" s="57" t="s">
        <v>278</v>
      </c>
      <c r="D978" s="106">
        <v>152618944</v>
      </c>
      <c r="E978" s="106"/>
      <c r="F978" s="106">
        <f t="shared" si="30"/>
        <v>152618944</v>
      </c>
      <c r="G978" s="106">
        <v>90233000</v>
      </c>
      <c r="H978" s="106">
        <f t="shared" si="31"/>
        <v>242851944</v>
      </c>
    </row>
    <row r="979" spans="1:8" ht="12.75">
      <c r="A979">
        <v>76403</v>
      </c>
      <c r="B979" s="56" t="s">
        <v>80</v>
      </c>
      <c r="C979" s="57" t="s">
        <v>443</v>
      </c>
      <c r="D979" s="106">
        <v>74451876</v>
      </c>
      <c r="E979" s="106"/>
      <c r="F979" s="106">
        <f t="shared" si="30"/>
        <v>74451876</v>
      </c>
      <c r="G979" s="106">
        <v>42883000</v>
      </c>
      <c r="H979" s="106">
        <f t="shared" si="31"/>
        <v>117334876</v>
      </c>
    </row>
    <row r="980" spans="1:8" ht="12.75">
      <c r="A980">
        <v>76497</v>
      </c>
      <c r="B980" s="56" t="s">
        <v>80</v>
      </c>
      <c r="C980" s="57" t="s">
        <v>1120</v>
      </c>
      <c r="D980" s="106">
        <v>70059568</v>
      </c>
      <c r="E980" s="106"/>
      <c r="F980" s="106">
        <f t="shared" si="30"/>
        <v>70059568</v>
      </c>
      <c r="G980" s="106">
        <v>33567000</v>
      </c>
      <c r="H980" s="106">
        <f t="shared" si="31"/>
        <v>103626568</v>
      </c>
    </row>
    <row r="981" spans="1:8" ht="12.75">
      <c r="A981">
        <v>76563</v>
      </c>
      <c r="B981" s="56" t="s">
        <v>80</v>
      </c>
      <c r="C981" s="57" t="s">
        <v>1121</v>
      </c>
      <c r="D981" s="106">
        <v>249104384</v>
      </c>
      <c r="E981" s="106"/>
      <c r="F981" s="106">
        <f t="shared" si="30"/>
        <v>249104384</v>
      </c>
      <c r="G981" s="106">
        <v>134234000</v>
      </c>
      <c r="H981" s="106">
        <f t="shared" si="31"/>
        <v>383338384</v>
      </c>
    </row>
    <row r="982" spans="1:8" ht="12.75">
      <c r="A982">
        <v>76606</v>
      </c>
      <c r="B982" s="56" t="s">
        <v>80</v>
      </c>
      <c r="C982" s="57" t="s">
        <v>860</v>
      </c>
      <c r="D982" s="106">
        <v>85488140</v>
      </c>
      <c r="E982" s="106"/>
      <c r="F982" s="106">
        <f t="shared" si="30"/>
        <v>85488140</v>
      </c>
      <c r="G982" s="106">
        <v>49048000</v>
      </c>
      <c r="H982" s="106">
        <f t="shared" si="31"/>
        <v>134536140</v>
      </c>
    </row>
    <row r="983" spans="1:8" ht="12.75">
      <c r="A983">
        <v>76616</v>
      </c>
      <c r="B983" s="56" t="s">
        <v>80</v>
      </c>
      <c r="C983" s="57" t="s">
        <v>1122</v>
      </c>
      <c r="D983" s="106">
        <v>91581540</v>
      </c>
      <c r="E983" s="106"/>
      <c r="F983" s="106">
        <f t="shared" si="30"/>
        <v>91581540</v>
      </c>
      <c r="G983" s="106">
        <v>40268000</v>
      </c>
      <c r="H983" s="106">
        <f t="shared" si="31"/>
        <v>131849540</v>
      </c>
    </row>
    <row r="984" spans="1:8" ht="12.75">
      <c r="A984">
        <v>76622</v>
      </c>
      <c r="B984" s="56" t="s">
        <v>80</v>
      </c>
      <c r="C984" s="57" t="s">
        <v>1123</v>
      </c>
      <c r="D984" s="106">
        <v>178382632</v>
      </c>
      <c r="E984" s="106"/>
      <c r="F984" s="106">
        <f t="shared" si="30"/>
        <v>178382632</v>
      </c>
      <c r="G984" s="106">
        <v>93011000</v>
      </c>
      <c r="H984" s="106">
        <f t="shared" si="31"/>
        <v>271393632</v>
      </c>
    </row>
    <row r="985" spans="1:8" ht="12.75">
      <c r="A985">
        <v>76670</v>
      </c>
      <c r="B985" s="56" t="s">
        <v>80</v>
      </c>
      <c r="C985" s="57" t="s">
        <v>306</v>
      </c>
      <c r="D985" s="106">
        <v>80829652</v>
      </c>
      <c r="E985" s="106"/>
      <c r="F985" s="106">
        <f t="shared" si="30"/>
        <v>80829652</v>
      </c>
      <c r="G985" s="106">
        <v>34887000</v>
      </c>
      <c r="H985" s="106">
        <f t="shared" si="31"/>
        <v>115716652</v>
      </c>
    </row>
    <row r="986" spans="1:8" ht="12.75">
      <c r="A986">
        <v>76736</v>
      </c>
      <c r="B986" s="56" t="s">
        <v>80</v>
      </c>
      <c r="C986" s="57" t="s">
        <v>1124</v>
      </c>
      <c r="D986" s="106">
        <v>225741400</v>
      </c>
      <c r="E986" s="106"/>
      <c r="F986" s="106">
        <f t="shared" si="30"/>
        <v>225741400</v>
      </c>
      <c r="G986" s="106">
        <v>102127000</v>
      </c>
      <c r="H986" s="106">
        <f t="shared" si="31"/>
        <v>327868400</v>
      </c>
    </row>
    <row r="987" spans="1:8" ht="12.75">
      <c r="A987">
        <v>76823</v>
      </c>
      <c r="B987" s="56" t="s">
        <v>80</v>
      </c>
      <c r="C987" s="57" t="s">
        <v>1125</v>
      </c>
      <c r="D987" s="106">
        <v>88766252</v>
      </c>
      <c r="E987" s="106"/>
      <c r="F987" s="106">
        <f t="shared" si="30"/>
        <v>88766252</v>
      </c>
      <c r="G987" s="106">
        <v>40803000</v>
      </c>
      <c r="H987" s="106">
        <f t="shared" si="31"/>
        <v>129569252</v>
      </c>
    </row>
    <row r="988" spans="1:8" ht="12.75">
      <c r="A988">
        <v>76828</v>
      </c>
      <c r="B988" s="56" t="s">
        <v>80</v>
      </c>
      <c r="C988" s="57" t="s">
        <v>1126</v>
      </c>
      <c r="D988" s="106">
        <v>91751736</v>
      </c>
      <c r="E988" s="106"/>
      <c r="F988" s="106">
        <f t="shared" si="30"/>
        <v>91751736</v>
      </c>
      <c r="G988" s="106">
        <v>45591000</v>
      </c>
      <c r="H988" s="106">
        <f t="shared" si="31"/>
        <v>137342736</v>
      </c>
    </row>
    <row r="989" spans="1:8" ht="12.75">
      <c r="A989">
        <v>76845</v>
      </c>
      <c r="B989" s="56" t="s">
        <v>80</v>
      </c>
      <c r="C989" s="57" t="s">
        <v>1127</v>
      </c>
      <c r="D989" s="106">
        <v>25553756</v>
      </c>
      <c r="E989" s="106"/>
      <c r="F989" s="106">
        <f t="shared" si="30"/>
        <v>25553756</v>
      </c>
      <c r="G989" s="106">
        <v>13474000</v>
      </c>
      <c r="H989" s="106">
        <f t="shared" si="31"/>
        <v>39027756</v>
      </c>
    </row>
    <row r="990" spans="1:8" ht="12.75">
      <c r="A990">
        <v>76863</v>
      </c>
      <c r="B990" s="56" t="s">
        <v>80</v>
      </c>
      <c r="C990" s="57" t="s">
        <v>1128</v>
      </c>
      <c r="D990" s="106">
        <v>39885596</v>
      </c>
      <c r="E990" s="106"/>
      <c r="F990" s="106">
        <f t="shared" si="30"/>
        <v>39885596</v>
      </c>
      <c r="G990" s="106">
        <v>23184000</v>
      </c>
      <c r="H990" s="106">
        <f t="shared" si="31"/>
        <v>63069596</v>
      </c>
    </row>
    <row r="991" spans="1:8" ht="12.75">
      <c r="A991">
        <v>76869</v>
      </c>
      <c r="B991" s="56" t="s">
        <v>80</v>
      </c>
      <c r="C991" s="57" t="s">
        <v>1129</v>
      </c>
      <c r="D991" s="106">
        <v>46279376</v>
      </c>
      <c r="E991" s="106"/>
      <c r="F991" s="106">
        <f t="shared" si="30"/>
        <v>46279376</v>
      </c>
      <c r="G991" s="106">
        <v>30330000</v>
      </c>
      <c r="H991" s="106">
        <f t="shared" si="31"/>
        <v>76609376</v>
      </c>
    </row>
    <row r="992" spans="1:8" ht="12.75">
      <c r="A992">
        <v>76890</v>
      </c>
      <c r="B992" s="56" t="s">
        <v>80</v>
      </c>
      <c r="C992" s="57" t="s">
        <v>1130</v>
      </c>
      <c r="D992" s="106">
        <v>88500336</v>
      </c>
      <c r="E992" s="106"/>
      <c r="F992" s="106">
        <f t="shared" si="30"/>
        <v>88500336</v>
      </c>
      <c r="G992" s="106">
        <v>35738000</v>
      </c>
      <c r="H992" s="106">
        <f t="shared" si="31"/>
        <v>124238336</v>
      </c>
    </row>
    <row r="993" spans="1:8" ht="12.75">
      <c r="A993">
        <v>76892</v>
      </c>
      <c r="B993" s="56" t="s">
        <v>80</v>
      </c>
      <c r="C993" s="57" t="s">
        <v>1131</v>
      </c>
      <c r="D993" s="106">
        <v>457808060</v>
      </c>
      <c r="E993" s="106"/>
      <c r="F993" s="106">
        <f t="shared" si="30"/>
        <v>457808060</v>
      </c>
      <c r="G993" s="106">
        <v>232823000</v>
      </c>
      <c r="H993" s="106">
        <f t="shared" si="31"/>
        <v>690631060</v>
      </c>
    </row>
    <row r="994" spans="1:8" ht="12.75">
      <c r="A994">
        <v>76895</v>
      </c>
      <c r="B994" s="56" t="s">
        <v>80</v>
      </c>
      <c r="C994" s="57" t="s">
        <v>1132</v>
      </c>
      <c r="D994" s="106">
        <v>191558000</v>
      </c>
      <c r="E994" s="106"/>
      <c r="F994" s="106">
        <f t="shared" si="30"/>
        <v>191558000</v>
      </c>
      <c r="G994" s="106">
        <v>101120000</v>
      </c>
      <c r="H994" s="106">
        <f t="shared" si="31"/>
        <v>292678000</v>
      </c>
    </row>
    <row r="995" spans="1:8" ht="12.75">
      <c r="A995">
        <v>81001</v>
      </c>
      <c r="B995" s="56" t="s">
        <v>42</v>
      </c>
      <c r="C995" s="57" t="s">
        <v>42</v>
      </c>
      <c r="D995" s="106">
        <v>389221592</v>
      </c>
      <c r="E995" s="106"/>
      <c r="F995" s="106">
        <f t="shared" si="30"/>
        <v>389221592</v>
      </c>
      <c r="G995" s="106">
        <v>219971000</v>
      </c>
      <c r="H995" s="106">
        <f t="shared" si="31"/>
        <v>609192592</v>
      </c>
    </row>
    <row r="996" spans="1:8" ht="12.75">
      <c r="A996">
        <v>81065</v>
      </c>
      <c r="B996" s="56" t="s">
        <v>42</v>
      </c>
      <c r="C996" s="57" t="s">
        <v>1133</v>
      </c>
      <c r="D996" s="106">
        <v>271384804</v>
      </c>
      <c r="E996" s="106"/>
      <c r="F996" s="106">
        <f t="shared" si="30"/>
        <v>271384804</v>
      </c>
      <c r="G996" s="106">
        <v>109693000</v>
      </c>
      <c r="H996" s="106">
        <f t="shared" si="31"/>
        <v>381077804</v>
      </c>
    </row>
    <row r="997" spans="1:8" ht="12.75">
      <c r="A997">
        <v>81220</v>
      </c>
      <c r="B997" s="56" t="s">
        <v>42</v>
      </c>
      <c r="C997" s="57" t="s">
        <v>1134</v>
      </c>
      <c r="D997" s="106">
        <v>34186580</v>
      </c>
      <c r="E997" s="106"/>
      <c r="F997" s="106">
        <f t="shared" si="30"/>
        <v>34186580</v>
      </c>
      <c r="G997" s="106">
        <v>13244000</v>
      </c>
      <c r="H997" s="106">
        <f t="shared" si="31"/>
        <v>47430580</v>
      </c>
    </row>
    <row r="998" spans="1:8" ht="12.75">
      <c r="A998">
        <v>81300</v>
      </c>
      <c r="B998" s="56" t="s">
        <v>42</v>
      </c>
      <c r="C998" s="57" t="s">
        <v>1135</v>
      </c>
      <c r="D998" s="106">
        <v>260183240</v>
      </c>
      <c r="E998" s="106"/>
      <c r="F998" s="106">
        <f t="shared" si="30"/>
        <v>260183240</v>
      </c>
      <c r="G998" s="106">
        <v>49098000</v>
      </c>
      <c r="H998" s="106">
        <f t="shared" si="31"/>
        <v>309281240</v>
      </c>
    </row>
    <row r="999" spans="1:8" ht="12.75">
      <c r="A999">
        <v>81591</v>
      </c>
      <c r="B999" s="56" t="s">
        <v>42</v>
      </c>
      <c r="C999" s="57" t="s">
        <v>1136</v>
      </c>
      <c r="D999" s="106">
        <v>28887804</v>
      </c>
      <c r="E999" s="106"/>
      <c r="F999" s="106">
        <f t="shared" si="30"/>
        <v>28887804</v>
      </c>
      <c r="G999" s="106">
        <v>13503000</v>
      </c>
      <c r="H999" s="106">
        <f t="shared" si="31"/>
        <v>42390804</v>
      </c>
    </row>
    <row r="1000" spans="1:8" ht="12.75">
      <c r="A1000">
        <v>81736</v>
      </c>
      <c r="B1000" s="56" t="s">
        <v>42</v>
      </c>
      <c r="C1000" s="57" t="s">
        <v>1137</v>
      </c>
      <c r="D1000" s="106">
        <v>302033760</v>
      </c>
      <c r="E1000" s="106"/>
      <c r="F1000" s="106">
        <f aca="true" t="shared" si="32" ref="F1000:F1051">+D1000+E1000</f>
        <v>302033760</v>
      </c>
      <c r="G1000" s="106">
        <v>140672000</v>
      </c>
      <c r="H1000" s="106">
        <f t="shared" si="31"/>
        <v>442705760</v>
      </c>
    </row>
    <row r="1001" spans="1:8" ht="12.75">
      <c r="A1001">
        <v>81794</v>
      </c>
      <c r="B1001" s="56" t="s">
        <v>42</v>
      </c>
      <c r="C1001" s="57" t="s">
        <v>1138</v>
      </c>
      <c r="D1001" s="106">
        <v>661637548</v>
      </c>
      <c r="E1001" s="106"/>
      <c r="F1001" s="106">
        <f t="shared" si="32"/>
        <v>661637548</v>
      </c>
      <c r="G1001" s="106">
        <v>164235000</v>
      </c>
      <c r="H1001" s="106">
        <f t="shared" si="31"/>
        <v>825872548</v>
      </c>
    </row>
    <row r="1002" spans="1:8" ht="12.75">
      <c r="A1002">
        <v>85010</v>
      </c>
      <c r="B1002" s="56" t="s">
        <v>44</v>
      </c>
      <c r="C1002" s="57" t="s">
        <v>1139</v>
      </c>
      <c r="D1002" s="106">
        <v>184631556</v>
      </c>
      <c r="E1002" s="106"/>
      <c r="F1002" s="106">
        <f t="shared" si="32"/>
        <v>184631556</v>
      </c>
      <c r="G1002" s="106">
        <v>132814000</v>
      </c>
      <c r="H1002" s="106">
        <f t="shared" si="31"/>
        <v>317445556</v>
      </c>
    </row>
    <row r="1003" spans="1:8" ht="12.75">
      <c r="A1003">
        <v>85015</v>
      </c>
      <c r="B1003" s="56" t="s">
        <v>44</v>
      </c>
      <c r="C1003" s="57" t="s">
        <v>1140</v>
      </c>
      <c r="D1003" s="106">
        <v>17525304</v>
      </c>
      <c r="E1003" s="106"/>
      <c r="F1003" s="106">
        <f t="shared" si="32"/>
        <v>17525304</v>
      </c>
      <c r="G1003" s="106">
        <v>9026000</v>
      </c>
      <c r="H1003" s="106">
        <f t="shared" si="31"/>
        <v>26551304</v>
      </c>
    </row>
    <row r="1004" spans="1:8" ht="12.75">
      <c r="A1004">
        <v>85125</v>
      </c>
      <c r="B1004" s="56" t="s">
        <v>44</v>
      </c>
      <c r="C1004" s="57" t="s">
        <v>1141</v>
      </c>
      <c r="D1004" s="106">
        <v>149515048</v>
      </c>
      <c r="E1004" s="106"/>
      <c r="F1004" s="106">
        <f t="shared" si="32"/>
        <v>149515048</v>
      </c>
      <c r="G1004" s="106">
        <v>44546000</v>
      </c>
      <c r="H1004" s="106">
        <f t="shared" si="31"/>
        <v>194061048</v>
      </c>
    </row>
    <row r="1005" spans="1:8" ht="12.75">
      <c r="A1005">
        <v>85136</v>
      </c>
      <c r="B1005" s="56" t="s">
        <v>44</v>
      </c>
      <c r="C1005" s="57" t="s">
        <v>1142</v>
      </c>
      <c r="D1005" s="106">
        <v>12412484</v>
      </c>
      <c r="E1005" s="106"/>
      <c r="F1005" s="106">
        <f t="shared" si="32"/>
        <v>12412484</v>
      </c>
      <c r="G1005" s="106">
        <v>6322000</v>
      </c>
      <c r="H1005" s="106">
        <f t="shared" si="31"/>
        <v>18734484</v>
      </c>
    </row>
    <row r="1006" spans="1:8" ht="12.75">
      <c r="A1006">
        <v>85139</v>
      </c>
      <c r="B1006" s="56" t="s">
        <v>44</v>
      </c>
      <c r="C1006" s="57" t="s">
        <v>1143</v>
      </c>
      <c r="D1006" s="106">
        <v>86500464</v>
      </c>
      <c r="E1006" s="106"/>
      <c r="F1006" s="106">
        <f t="shared" si="32"/>
        <v>86500464</v>
      </c>
      <c r="G1006" s="106">
        <v>47020000</v>
      </c>
      <c r="H1006" s="106">
        <f t="shared" si="31"/>
        <v>133520464</v>
      </c>
    </row>
    <row r="1007" spans="1:8" ht="12.75">
      <c r="A1007">
        <v>85162</v>
      </c>
      <c r="B1007" s="56" t="s">
        <v>44</v>
      </c>
      <c r="C1007" s="57" t="s">
        <v>1144</v>
      </c>
      <c r="D1007" s="106">
        <v>78341632</v>
      </c>
      <c r="E1007" s="106"/>
      <c r="F1007" s="106">
        <f t="shared" si="32"/>
        <v>78341632</v>
      </c>
      <c r="G1007" s="106">
        <v>64057000</v>
      </c>
      <c r="H1007" s="106">
        <f t="shared" si="31"/>
        <v>142398632</v>
      </c>
    </row>
    <row r="1008" spans="1:8" ht="12.75">
      <c r="A1008">
        <v>85225</v>
      </c>
      <c r="B1008" s="56" t="s">
        <v>44</v>
      </c>
      <c r="C1008" s="57" t="s">
        <v>1145</v>
      </c>
      <c r="D1008" s="106">
        <v>99174984</v>
      </c>
      <c r="E1008" s="106"/>
      <c r="F1008" s="106">
        <f t="shared" si="32"/>
        <v>99174984</v>
      </c>
      <c r="G1008" s="106">
        <v>26446000</v>
      </c>
      <c r="H1008" s="106">
        <f t="shared" si="31"/>
        <v>125620984</v>
      </c>
    </row>
    <row r="1009" spans="1:8" ht="12.75">
      <c r="A1009">
        <v>85230</v>
      </c>
      <c r="B1009" s="56" t="s">
        <v>44</v>
      </c>
      <c r="C1009" s="57" t="s">
        <v>1146</v>
      </c>
      <c r="D1009" s="106">
        <v>105216224</v>
      </c>
      <c r="E1009" s="106"/>
      <c r="F1009" s="106">
        <f t="shared" si="32"/>
        <v>105216224</v>
      </c>
      <c r="G1009" s="106">
        <v>36011000</v>
      </c>
      <c r="H1009" s="106">
        <f t="shared" si="31"/>
        <v>141227224</v>
      </c>
    </row>
    <row r="1010" spans="1:8" ht="12.75">
      <c r="A1010">
        <v>85250</v>
      </c>
      <c r="B1010" s="56" t="s">
        <v>44</v>
      </c>
      <c r="C1010" s="57" t="s">
        <v>1147</v>
      </c>
      <c r="D1010" s="106">
        <v>259921692</v>
      </c>
      <c r="E1010" s="106"/>
      <c r="F1010" s="106">
        <f t="shared" si="32"/>
        <v>259921692</v>
      </c>
      <c r="G1010" s="106">
        <v>124860000</v>
      </c>
      <c r="H1010" s="106">
        <f t="shared" si="31"/>
        <v>384781692</v>
      </c>
    </row>
    <row r="1011" spans="1:8" ht="12.75">
      <c r="A1011">
        <v>85263</v>
      </c>
      <c r="B1011" s="56" t="s">
        <v>44</v>
      </c>
      <c r="C1011" s="57" t="s">
        <v>1148</v>
      </c>
      <c r="D1011" s="106">
        <v>77473376</v>
      </c>
      <c r="E1011" s="106"/>
      <c r="F1011" s="106">
        <f t="shared" si="32"/>
        <v>77473376</v>
      </c>
      <c r="G1011" s="106">
        <v>30416000</v>
      </c>
      <c r="H1011" s="106">
        <f t="shared" si="31"/>
        <v>107889376</v>
      </c>
    </row>
    <row r="1012" spans="1:8" ht="12.75">
      <c r="A1012">
        <v>85279</v>
      </c>
      <c r="B1012" s="56" t="s">
        <v>44</v>
      </c>
      <c r="C1012" s="57" t="s">
        <v>1149</v>
      </c>
      <c r="D1012" s="106">
        <v>14435996</v>
      </c>
      <c r="E1012" s="106"/>
      <c r="F1012" s="106">
        <f t="shared" si="32"/>
        <v>14435996</v>
      </c>
      <c r="G1012" s="106">
        <v>5643000</v>
      </c>
      <c r="H1012" s="106">
        <f t="shared" si="31"/>
        <v>20078996</v>
      </c>
    </row>
    <row r="1013" spans="1:8" ht="12.75">
      <c r="A1013">
        <v>85300</v>
      </c>
      <c r="B1013" s="56" t="s">
        <v>44</v>
      </c>
      <c r="C1013" s="57" t="s">
        <v>297</v>
      </c>
      <c r="D1013" s="106">
        <v>31203320</v>
      </c>
      <c r="E1013" s="106"/>
      <c r="F1013" s="106">
        <f t="shared" si="32"/>
        <v>31203320</v>
      </c>
      <c r="G1013" s="106">
        <v>25330000</v>
      </c>
      <c r="H1013" s="106">
        <f t="shared" si="31"/>
        <v>56533320</v>
      </c>
    </row>
    <row r="1014" spans="1:8" ht="12.75">
      <c r="A1014">
        <v>85315</v>
      </c>
      <c r="B1014" s="56" t="s">
        <v>44</v>
      </c>
      <c r="C1014" s="57" t="s">
        <v>1150</v>
      </c>
      <c r="D1014" s="106">
        <v>14195072</v>
      </c>
      <c r="E1014" s="106"/>
      <c r="F1014" s="106">
        <f t="shared" si="32"/>
        <v>14195072</v>
      </c>
      <c r="G1014" s="106">
        <v>6809000</v>
      </c>
      <c r="H1014" s="106">
        <f t="shared" si="31"/>
        <v>21004072</v>
      </c>
    </row>
    <row r="1015" spans="1:8" ht="12.75">
      <c r="A1015">
        <v>85325</v>
      </c>
      <c r="B1015" s="56" t="s">
        <v>44</v>
      </c>
      <c r="C1015" s="57" t="s">
        <v>1151</v>
      </c>
      <c r="D1015" s="106">
        <v>66177324</v>
      </c>
      <c r="E1015" s="106"/>
      <c r="F1015" s="106">
        <f t="shared" si="32"/>
        <v>66177324</v>
      </c>
      <c r="G1015" s="106">
        <v>26330000</v>
      </c>
      <c r="H1015" s="106">
        <f t="shared" si="31"/>
        <v>92507324</v>
      </c>
    </row>
    <row r="1016" spans="1:8" ht="12.75">
      <c r="A1016">
        <v>85400</v>
      </c>
      <c r="B1016" s="56" t="s">
        <v>44</v>
      </c>
      <c r="C1016" s="57" t="s">
        <v>1152</v>
      </c>
      <c r="D1016" s="106">
        <v>91566448</v>
      </c>
      <c r="E1016" s="106"/>
      <c r="F1016" s="106">
        <f t="shared" si="32"/>
        <v>91566448</v>
      </c>
      <c r="G1016" s="106">
        <v>18322000</v>
      </c>
      <c r="H1016" s="106">
        <f t="shared" si="31"/>
        <v>109888448</v>
      </c>
    </row>
    <row r="1017" spans="1:8" ht="12.75">
      <c r="A1017">
        <v>85410</v>
      </c>
      <c r="B1017" s="56" t="s">
        <v>44</v>
      </c>
      <c r="C1017" s="57" t="s">
        <v>1153</v>
      </c>
      <c r="D1017" s="106">
        <v>143359788</v>
      </c>
      <c r="E1017" s="106"/>
      <c r="F1017" s="106">
        <f t="shared" si="32"/>
        <v>143359788</v>
      </c>
      <c r="G1017" s="106">
        <v>88366000</v>
      </c>
      <c r="H1017" s="106">
        <f t="shared" si="31"/>
        <v>231725788</v>
      </c>
    </row>
    <row r="1018" spans="1:8" ht="12.75">
      <c r="A1018">
        <v>85430</v>
      </c>
      <c r="B1018" s="56" t="s">
        <v>44</v>
      </c>
      <c r="C1018" s="57" t="s">
        <v>1154</v>
      </c>
      <c r="D1018" s="106">
        <v>118440976</v>
      </c>
      <c r="E1018" s="106"/>
      <c r="F1018" s="106">
        <f t="shared" si="32"/>
        <v>118440976</v>
      </c>
      <c r="G1018" s="106">
        <v>50396000</v>
      </c>
      <c r="H1018" s="106">
        <f t="shared" si="31"/>
        <v>168836976</v>
      </c>
    </row>
    <row r="1019" spans="1:8" ht="12.75">
      <c r="A1019">
        <v>85440</v>
      </c>
      <c r="B1019" s="56" t="s">
        <v>44</v>
      </c>
      <c r="C1019" s="57" t="s">
        <v>397</v>
      </c>
      <c r="D1019" s="106">
        <v>143683904</v>
      </c>
      <c r="E1019" s="106"/>
      <c r="F1019" s="106">
        <f t="shared" si="32"/>
        <v>143683904</v>
      </c>
      <c r="G1019" s="106">
        <v>89437000</v>
      </c>
      <c r="H1019" s="106">
        <f t="shared" si="31"/>
        <v>233120904</v>
      </c>
    </row>
    <row r="1020" spans="1:8" ht="12.75">
      <c r="A1020">
        <v>86001</v>
      </c>
      <c r="B1020" s="56" t="s">
        <v>46</v>
      </c>
      <c r="C1020" s="57" t="s">
        <v>1155</v>
      </c>
      <c r="D1020" s="106">
        <v>260608520</v>
      </c>
      <c r="E1020" s="106"/>
      <c r="F1020" s="106">
        <f t="shared" si="32"/>
        <v>260608520</v>
      </c>
      <c r="G1020" s="106">
        <v>177551000</v>
      </c>
      <c r="H1020" s="106">
        <f t="shared" si="31"/>
        <v>438159520</v>
      </c>
    </row>
    <row r="1021" spans="1:8" ht="12.75">
      <c r="A1021">
        <v>86219</v>
      </c>
      <c r="B1021" s="56" t="s">
        <v>46</v>
      </c>
      <c r="C1021" s="57" t="s">
        <v>1156</v>
      </c>
      <c r="D1021" s="106">
        <v>26960732</v>
      </c>
      <c r="E1021" s="106"/>
      <c r="F1021" s="106">
        <f t="shared" si="32"/>
        <v>26960732</v>
      </c>
      <c r="G1021" s="106">
        <v>18074000</v>
      </c>
      <c r="H1021" s="106">
        <f t="shared" si="31"/>
        <v>45034732</v>
      </c>
    </row>
    <row r="1022" spans="1:8" ht="12.75">
      <c r="A1022">
        <v>86320</v>
      </c>
      <c r="B1022" s="56" t="s">
        <v>46</v>
      </c>
      <c r="C1022" s="57" t="s">
        <v>1157</v>
      </c>
      <c r="D1022" s="106">
        <v>412980168</v>
      </c>
      <c r="E1022" s="106"/>
      <c r="F1022" s="106">
        <f t="shared" si="32"/>
        <v>412980168</v>
      </c>
      <c r="G1022" s="106">
        <v>129847000</v>
      </c>
      <c r="H1022" s="106">
        <f t="shared" si="31"/>
        <v>542827168</v>
      </c>
    </row>
    <row r="1023" spans="1:8" ht="12.75">
      <c r="A1023">
        <v>86568</v>
      </c>
      <c r="B1023" s="56" t="s">
        <v>46</v>
      </c>
      <c r="C1023" s="57" t="s">
        <v>1158</v>
      </c>
      <c r="D1023" s="106">
        <v>378964288</v>
      </c>
      <c r="E1023" s="106"/>
      <c r="F1023" s="106">
        <f t="shared" si="32"/>
        <v>378964288</v>
      </c>
      <c r="G1023" s="106">
        <v>158059000</v>
      </c>
      <c r="H1023" s="106">
        <f t="shared" si="31"/>
        <v>537023288</v>
      </c>
    </row>
    <row r="1024" spans="1:8" ht="12.75">
      <c r="A1024">
        <v>86569</v>
      </c>
      <c r="B1024" s="56" t="s">
        <v>46</v>
      </c>
      <c r="C1024" s="57" t="s">
        <v>1159</v>
      </c>
      <c r="D1024" s="106">
        <v>100321316</v>
      </c>
      <c r="E1024" s="106"/>
      <c r="F1024" s="106">
        <f t="shared" si="32"/>
        <v>100321316</v>
      </c>
      <c r="G1024" s="106">
        <v>31625000</v>
      </c>
      <c r="H1024" s="106">
        <f t="shared" si="31"/>
        <v>131946316</v>
      </c>
    </row>
    <row r="1025" spans="1:8" ht="12.75">
      <c r="A1025">
        <v>86571</v>
      </c>
      <c r="B1025" s="56" t="s">
        <v>46</v>
      </c>
      <c r="C1025" s="57" t="s">
        <v>1160</v>
      </c>
      <c r="D1025" s="106">
        <v>502234108</v>
      </c>
      <c r="E1025" s="106"/>
      <c r="F1025" s="106">
        <f t="shared" si="32"/>
        <v>502234108</v>
      </c>
      <c r="G1025" s="106">
        <v>47806000</v>
      </c>
      <c r="H1025" s="106">
        <f t="shared" si="31"/>
        <v>550040108</v>
      </c>
    </row>
    <row r="1026" spans="1:8" ht="12.75">
      <c r="A1026">
        <v>86573</v>
      </c>
      <c r="B1026" s="56" t="s">
        <v>46</v>
      </c>
      <c r="C1026" s="57" t="s">
        <v>1161</v>
      </c>
      <c r="D1026" s="106">
        <v>191330688</v>
      </c>
      <c r="E1026" s="106"/>
      <c r="F1026" s="106">
        <f t="shared" si="32"/>
        <v>191330688</v>
      </c>
      <c r="G1026" s="106">
        <v>51680000</v>
      </c>
      <c r="H1026" s="106">
        <f t="shared" si="31"/>
        <v>243010688</v>
      </c>
    </row>
    <row r="1027" spans="1:8" ht="12.75">
      <c r="A1027">
        <v>86749</v>
      </c>
      <c r="B1027" s="56" t="s">
        <v>46</v>
      </c>
      <c r="C1027" s="57" t="s">
        <v>1162</v>
      </c>
      <c r="D1027" s="106">
        <v>86473064</v>
      </c>
      <c r="E1027" s="106"/>
      <c r="F1027" s="106">
        <f t="shared" si="32"/>
        <v>86473064</v>
      </c>
      <c r="G1027" s="106">
        <v>79290000</v>
      </c>
      <c r="H1027" s="106">
        <f t="shared" si="31"/>
        <v>165763064</v>
      </c>
    </row>
    <row r="1028" spans="1:8" ht="12.75">
      <c r="A1028">
        <v>86755</v>
      </c>
      <c r="B1028" s="56" t="s">
        <v>46</v>
      </c>
      <c r="C1028" s="57" t="s">
        <v>301</v>
      </c>
      <c r="D1028" s="106">
        <v>30890176</v>
      </c>
      <c r="E1028" s="106"/>
      <c r="F1028" s="106">
        <f t="shared" si="32"/>
        <v>30890176</v>
      </c>
      <c r="G1028" s="106">
        <v>21922000</v>
      </c>
      <c r="H1028" s="106">
        <f t="shared" si="31"/>
        <v>52812176</v>
      </c>
    </row>
    <row r="1029" spans="1:8" ht="12.75">
      <c r="A1029">
        <v>86757</v>
      </c>
      <c r="B1029" s="56" t="s">
        <v>46</v>
      </c>
      <c r="C1029" s="57" t="s">
        <v>1027</v>
      </c>
      <c r="D1029" s="106">
        <v>125358308</v>
      </c>
      <c r="E1029" s="106"/>
      <c r="F1029" s="106">
        <f t="shared" si="32"/>
        <v>125358308</v>
      </c>
      <c r="G1029" s="106">
        <v>48362000</v>
      </c>
      <c r="H1029" s="106">
        <f t="shared" si="31"/>
        <v>173720308</v>
      </c>
    </row>
    <row r="1030" spans="1:8" ht="12.75">
      <c r="A1030">
        <v>86760</v>
      </c>
      <c r="B1030" s="56" t="s">
        <v>46</v>
      </c>
      <c r="C1030" s="57" t="s">
        <v>944</v>
      </c>
      <c r="D1030" s="106">
        <v>51074724</v>
      </c>
      <c r="E1030" s="106"/>
      <c r="F1030" s="106">
        <f t="shared" si="32"/>
        <v>51074724</v>
      </c>
      <c r="G1030" s="106">
        <v>26782000</v>
      </c>
      <c r="H1030" s="106">
        <f t="shared" si="31"/>
        <v>77856724</v>
      </c>
    </row>
    <row r="1031" spans="1:8" ht="12.75">
      <c r="A1031">
        <v>86865</v>
      </c>
      <c r="B1031" s="56" t="s">
        <v>46</v>
      </c>
      <c r="C1031" s="57" t="s">
        <v>1163</v>
      </c>
      <c r="D1031" s="106">
        <v>268792532</v>
      </c>
      <c r="E1031" s="106"/>
      <c r="F1031" s="106">
        <f t="shared" si="32"/>
        <v>268792532</v>
      </c>
      <c r="G1031" s="106">
        <v>117541000</v>
      </c>
      <c r="H1031" s="106">
        <f t="shared" si="31"/>
        <v>386333532</v>
      </c>
    </row>
    <row r="1032" spans="1:8" ht="12.75">
      <c r="A1032">
        <v>86885</v>
      </c>
      <c r="B1032" s="56" t="s">
        <v>46</v>
      </c>
      <c r="C1032" s="57" t="s">
        <v>1164</v>
      </c>
      <c r="D1032" s="106">
        <v>147068232</v>
      </c>
      <c r="E1032" s="106"/>
      <c r="F1032" s="106">
        <f t="shared" si="32"/>
        <v>147068232</v>
      </c>
      <c r="G1032" s="106">
        <v>72682000</v>
      </c>
      <c r="H1032" s="106">
        <f t="shared" si="31"/>
        <v>219750232</v>
      </c>
    </row>
    <row r="1033" spans="1:8" ht="12.75">
      <c r="A1033">
        <v>88001</v>
      </c>
      <c r="B1033" s="56" t="s">
        <v>299</v>
      </c>
      <c r="C1033" s="57" t="s">
        <v>299</v>
      </c>
      <c r="D1033" s="106">
        <v>237674772</v>
      </c>
      <c r="E1033" s="106"/>
      <c r="F1033" s="106">
        <f t="shared" si="32"/>
        <v>237674772</v>
      </c>
      <c r="G1033" s="106">
        <v>103315000</v>
      </c>
      <c r="H1033" s="106">
        <f t="shared" si="31"/>
        <v>340989772</v>
      </c>
    </row>
    <row r="1034" spans="1:8" ht="12.75">
      <c r="A1034">
        <v>88564</v>
      </c>
      <c r="B1034" s="56" t="s">
        <v>299</v>
      </c>
      <c r="C1034" s="57" t="s">
        <v>1165</v>
      </c>
      <c r="D1034" s="106">
        <v>22627064</v>
      </c>
      <c r="E1034" s="106"/>
      <c r="F1034" s="106">
        <f t="shared" si="32"/>
        <v>22627064</v>
      </c>
      <c r="G1034" s="106">
        <v>10075000</v>
      </c>
      <c r="H1034" s="106">
        <f aca="true" t="shared" si="33" ref="H1034:H1051">+F1034+G1034</f>
        <v>32702064</v>
      </c>
    </row>
    <row r="1035" spans="1:8" ht="12.75">
      <c r="A1035">
        <v>91001</v>
      </c>
      <c r="B1035" s="56" t="s">
        <v>49</v>
      </c>
      <c r="C1035" s="57" t="s">
        <v>1166</v>
      </c>
      <c r="D1035" s="106">
        <v>295943092</v>
      </c>
      <c r="E1035" s="106"/>
      <c r="F1035" s="106">
        <f t="shared" si="32"/>
        <v>295943092</v>
      </c>
      <c r="G1035" s="106">
        <v>138570000</v>
      </c>
      <c r="H1035" s="106">
        <f t="shared" si="33"/>
        <v>434513092</v>
      </c>
    </row>
    <row r="1036" spans="1:8" ht="12.75">
      <c r="A1036">
        <v>91540</v>
      </c>
      <c r="B1036" s="56" t="s">
        <v>49</v>
      </c>
      <c r="C1036" s="57" t="s">
        <v>1167</v>
      </c>
      <c r="D1036" s="106">
        <v>64458644</v>
      </c>
      <c r="E1036" s="106"/>
      <c r="F1036" s="106">
        <f t="shared" si="32"/>
        <v>64458644</v>
      </c>
      <c r="G1036" s="106">
        <v>22789000</v>
      </c>
      <c r="H1036" s="106">
        <f t="shared" si="33"/>
        <v>87247644</v>
      </c>
    </row>
    <row r="1037" spans="1:8" ht="12.75">
      <c r="A1037">
        <v>94001</v>
      </c>
      <c r="B1037" s="56" t="s">
        <v>1168</v>
      </c>
      <c r="C1037" s="57" t="s">
        <v>1169</v>
      </c>
      <c r="D1037" s="106">
        <v>196056988</v>
      </c>
      <c r="E1037" s="106"/>
      <c r="F1037" s="106">
        <f t="shared" si="32"/>
        <v>196056988</v>
      </c>
      <c r="G1037" s="106">
        <v>57421000</v>
      </c>
      <c r="H1037" s="106">
        <f t="shared" si="33"/>
        <v>253477988</v>
      </c>
    </row>
    <row r="1038" spans="1:8" ht="12.75">
      <c r="A1038">
        <v>95001</v>
      </c>
      <c r="B1038" s="56" t="s">
        <v>52</v>
      </c>
      <c r="C1038" s="57" t="s">
        <v>1170</v>
      </c>
      <c r="D1038" s="106">
        <v>386170764</v>
      </c>
      <c r="E1038" s="106"/>
      <c r="F1038" s="106">
        <f t="shared" si="32"/>
        <v>386170764</v>
      </c>
      <c r="G1038" s="106">
        <v>160192000</v>
      </c>
      <c r="H1038" s="106">
        <f t="shared" si="33"/>
        <v>546362764</v>
      </c>
    </row>
    <row r="1039" spans="1:8" ht="12.75">
      <c r="A1039">
        <v>95015</v>
      </c>
      <c r="B1039" s="56" t="s">
        <v>52</v>
      </c>
      <c r="C1039" s="57" t="s">
        <v>361</v>
      </c>
      <c r="D1039" s="106">
        <v>52363500</v>
      </c>
      <c r="E1039" s="106"/>
      <c r="F1039" s="106">
        <f t="shared" si="32"/>
        <v>52363500</v>
      </c>
      <c r="G1039" s="106">
        <v>20369000</v>
      </c>
      <c r="H1039" s="106">
        <f t="shared" si="33"/>
        <v>72732500</v>
      </c>
    </row>
    <row r="1040" spans="1:8" ht="12.75">
      <c r="A1040">
        <v>95025</v>
      </c>
      <c r="B1040" s="56" t="s">
        <v>52</v>
      </c>
      <c r="C1040" s="57" t="s">
        <v>1171</v>
      </c>
      <c r="D1040" s="106">
        <v>184821528</v>
      </c>
      <c r="E1040" s="106"/>
      <c r="F1040" s="106">
        <f t="shared" si="32"/>
        <v>184821528</v>
      </c>
      <c r="G1040" s="106">
        <v>40985000</v>
      </c>
      <c r="H1040" s="106">
        <f t="shared" si="33"/>
        <v>225806528</v>
      </c>
    </row>
    <row r="1041" spans="1:8" ht="12.75">
      <c r="A1041">
        <v>95200</v>
      </c>
      <c r="B1041" s="56" t="s">
        <v>52</v>
      </c>
      <c r="C1041" s="57" t="s">
        <v>448</v>
      </c>
      <c r="D1041" s="106">
        <v>45410496</v>
      </c>
      <c r="E1041" s="106"/>
      <c r="F1041" s="106">
        <f t="shared" si="32"/>
        <v>45410496</v>
      </c>
      <c r="G1041" s="106">
        <v>10681000</v>
      </c>
      <c r="H1041" s="106">
        <f t="shared" si="33"/>
        <v>56091496</v>
      </c>
    </row>
    <row r="1042" spans="1:8" ht="12.75">
      <c r="A1042">
        <v>97001</v>
      </c>
      <c r="B1042" s="56" t="s">
        <v>1172</v>
      </c>
      <c r="C1042" s="57" t="s">
        <v>1173</v>
      </c>
      <c r="D1042" s="106">
        <v>212035260</v>
      </c>
      <c r="E1042" s="106"/>
      <c r="F1042" s="106">
        <f t="shared" si="32"/>
        <v>212035260</v>
      </c>
      <c r="G1042" s="106">
        <v>79406000</v>
      </c>
      <c r="H1042" s="106">
        <f t="shared" si="33"/>
        <v>291441260</v>
      </c>
    </row>
    <row r="1043" spans="1:8" ht="12.75">
      <c r="A1043">
        <v>97161</v>
      </c>
      <c r="B1043" s="56" t="s">
        <v>1172</v>
      </c>
      <c r="C1043" s="57" t="s">
        <v>1174</v>
      </c>
      <c r="D1043" s="106">
        <v>36670124</v>
      </c>
      <c r="E1043" s="106"/>
      <c r="F1043" s="106">
        <f t="shared" si="32"/>
        <v>36670124</v>
      </c>
      <c r="G1043" s="106">
        <v>6127000</v>
      </c>
      <c r="H1043" s="106">
        <f t="shared" si="33"/>
        <v>42797124</v>
      </c>
    </row>
    <row r="1044" spans="1:8" ht="12.75">
      <c r="A1044">
        <v>97666</v>
      </c>
      <c r="B1044" s="56" t="s">
        <v>1172</v>
      </c>
      <c r="C1044" s="57" t="s">
        <v>1175</v>
      </c>
      <c r="D1044" s="106">
        <v>21147264</v>
      </c>
      <c r="E1044" s="106"/>
      <c r="F1044" s="106">
        <f t="shared" si="32"/>
        <v>21147264</v>
      </c>
      <c r="G1044" s="106">
        <v>4452000</v>
      </c>
      <c r="H1044" s="106">
        <f t="shared" si="33"/>
        <v>25599264</v>
      </c>
    </row>
    <row r="1045" spans="1:8" ht="12.75">
      <c r="A1045">
        <v>99001</v>
      </c>
      <c r="B1045" s="56" t="s">
        <v>55</v>
      </c>
      <c r="C1045" s="57" t="s">
        <v>1176</v>
      </c>
      <c r="D1045" s="106">
        <v>119102048</v>
      </c>
      <c r="E1045" s="106"/>
      <c r="F1045" s="106">
        <f t="shared" si="32"/>
        <v>119102048</v>
      </c>
      <c r="G1045" s="106">
        <v>47981000</v>
      </c>
      <c r="H1045" s="106">
        <f t="shared" si="33"/>
        <v>167083048</v>
      </c>
    </row>
    <row r="1046" spans="1:8" ht="12.75">
      <c r="A1046">
        <v>99524</v>
      </c>
      <c r="B1046" s="56" t="s">
        <v>55</v>
      </c>
      <c r="C1046" s="57" t="s">
        <v>1177</v>
      </c>
      <c r="D1046" s="106">
        <v>133413336</v>
      </c>
      <c r="E1046" s="106"/>
      <c r="F1046" s="106">
        <f t="shared" si="32"/>
        <v>133413336</v>
      </c>
      <c r="G1046" s="106">
        <v>31789000</v>
      </c>
      <c r="H1046" s="106">
        <f t="shared" si="33"/>
        <v>165202336</v>
      </c>
    </row>
    <row r="1047" spans="1:8" ht="12.75">
      <c r="A1047">
        <v>99624</v>
      </c>
      <c r="B1047" s="56" t="s">
        <v>55</v>
      </c>
      <c r="C1047" s="57" t="s">
        <v>1178</v>
      </c>
      <c r="D1047" s="106">
        <v>33413700</v>
      </c>
      <c r="E1047" s="106"/>
      <c r="F1047" s="106">
        <f t="shared" si="32"/>
        <v>33413700</v>
      </c>
      <c r="G1047" s="106">
        <v>11764000</v>
      </c>
      <c r="H1047" s="106">
        <f t="shared" si="33"/>
        <v>45177700</v>
      </c>
    </row>
    <row r="1048" spans="1:8" ht="12" customHeight="1">
      <c r="A1048">
        <v>99773</v>
      </c>
      <c r="B1048" s="56" t="s">
        <v>55</v>
      </c>
      <c r="C1048" s="57" t="s">
        <v>1179</v>
      </c>
      <c r="D1048" s="106">
        <v>478502444</v>
      </c>
      <c r="E1048" s="106"/>
      <c r="F1048" s="106">
        <f t="shared" si="32"/>
        <v>478502444</v>
      </c>
      <c r="G1048" s="106">
        <v>60217000</v>
      </c>
      <c r="H1048" s="106">
        <f t="shared" si="33"/>
        <v>538719444</v>
      </c>
    </row>
    <row r="1049" spans="1:8" ht="12.75">
      <c r="A1049">
        <v>91</v>
      </c>
      <c r="B1049" s="56" t="s">
        <v>49</v>
      </c>
      <c r="C1049" s="57" t="s">
        <v>1180</v>
      </c>
      <c r="D1049" s="106">
        <v>152691232</v>
      </c>
      <c r="E1049" s="106"/>
      <c r="F1049" s="106">
        <f t="shared" si="32"/>
        <v>152691232</v>
      </c>
      <c r="G1049" s="106">
        <v>41112000</v>
      </c>
      <c r="H1049" s="106">
        <f t="shared" si="33"/>
        <v>193803232</v>
      </c>
    </row>
    <row r="1050" spans="1:8" ht="12.75">
      <c r="A1050">
        <v>94</v>
      </c>
      <c r="B1050" s="56" t="s">
        <v>1168</v>
      </c>
      <c r="C1050" s="57" t="s">
        <v>1180</v>
      </c>
      <c r="D1050" s="106">
        <v>180773204</v>
      </c>
      <c r="E1050" s="106"/>
      <c r="F1050" s="106">
        <f t="shared" si="32"/>
        <v>180773204</v>
      </c>
      <c r="G1050" s="106">
        <v>20615000</v>
      </c>
      <c r="H1050" s="106">
        <f t="shared" si="33"/>
        <v>201388204</v>
      </c>
    </row>
    <row r="1051" spans="1:8" ht="13.5" thickBot="1">
      <c r="A1051">
        <v>97</v>
      </c>
      <c r="B1051" s="81" t="s">
        <v>1172</v>
      </c>
      <c r="C1051" s="82" t="s">
        <v>1180</v>
      </c>
      <c r="D1051" s="106">
        <v>62620160</v>
      </c>
      <c r="E1051" s="106"/>
      <c r="F1051" s="106">
        <f t="shared" si="32"/>
        <v>62620160</v>
      </c>
      <c r="G1051" s="106">
        <v>11348000</v>
      </c>
      <c r="H1051" s="106">
        <f t="shared" si="33"/>
        <v>73968160</v>
      </c>
    </row>
    <row r="1052" spans="1:8" ht="26.25" customHeight="1" thickBot="1">
      <c r="A1052" s="59"/>
      <c r="B1052" s="60"/>
      <c r="C1052" s="61" t="s">
        <v>1181</v>
      </c>
      <c r="D1052" s="110">
        <f>SUM(D9:D1051)</f>
        <v>130662600584</v>
      </c>
      <c r="E1052" s="110">
        <f>SUM(E9:E1051)</f>
        <v>0</v>
      </c>
      <c r="F1052" s="110">
        <f>SUM(F9:F1051)</f>
        <v>130662600584</v>
      </c>
      <c r="G1052" s="110">
        <f>SUM(G9:G1051)</f>
        <v>48717709000</v>
      </c>
      <c r="H1052" s="110">
        <f>SUM(H9:H1051)</f>
        <v>179380309584</v>
      </c>
    </row>
    <row r="1053" spans="1:7" ht="12.75">
      <c r="A1053" s="17"/>
      <c r="B1053" s="10"/>
      <c r="C1053" s="10"/>
      <c r="D1053" s="69"/>
      <c r="E1053" s="69"/>
      <c r="F1053" s="69"/>
      <c r="G1053" s="69"/>
    </row>
    <row r="1054" spans="1:7" ht="12.75">
      <c r="A1054" s="17"/>
      <c r="B1054" s="10"/>
      <c r="C1054" s="10"/>
      <c r="D1054" s="69"/>
      <c r="E1054" s="69"/>
      <c r="F1054" s="69"/>
      <c r="G1054" s="69"/>
    </row>
    <row r="1055" spans="1:7" ht="12.75">
      <c r="A1055" s="17"/>
      <c r="B1055" s="10"/>
      <c r="C1055" s="10"/>
      <c r="D1055" s="69"/>
      <c r="E1055" s="69"/>
      <c r="F1055" s="69"/>
      <c r="G1055" s="69"/>
    </row>
    <row r="1056" spans="1:7" ht="12.75">
      <c r="A1056" s="17"/>
      <c r="B1056" s="10"/>
      <c r="C1056" s="10"/>
      <c r="D1056" s="69"/>
      <c r="E1056" s="69"/>
      <c r="F1056" s="69"/>
      <c r="G1056" s="69"/>
    </row>
    <row r="1057" spans="1:7" ht="12.75">
      <c r="A1057" s="17"/>
      <c r="B1057" s="10"/>
      <c r="C1057" s="10"/>
      <c r="D1057" s="69"/>
      <c r="E1057" s="69"/>
      <c r="F1057" s="69"/>
      <c r="G1057" s="69"/>
    </row>
    <row r="1058" spans="1:7" ht="12.75">
      <c r="A1058" s="17"/>
      <c r="B1058" s="10"/>
      <c r="C1058" s="10"/>
      <c r="D1058" s="69"/>
      <c r="E1058" s="69"/>
      <c r="F1058" s="69"/>
      <c r="G1058" s="69"/>
    </row>
    <row r="1059" spans="1:7" ht="12.75">
      <c r="A1059" s="17"/>
      <c r="B1059" s="10"/>
      <c r="C1059" s="10"/>
      <c r="D1059" s="69"/>
      <c r="E1059" s="69"/>
      <c r="F1059" s="69"/>
      <c r="G1059" s="69"/>
    </row>
    <row r="1060" spans="1:7" ht="12.75">
      <c r="A1060" s="17"/>
      <c r="B1060" s="10"/>
      <c r="C1060" s="10"/>
      <c r="D1060" s="69"/>
      <c r="E1060" s="69"/>
      <c r="F1060" s="69"/>
      <c r="G1060" s="69"/>
    </row>
    <row r="1061" spans="1:7" ht="12.75">
      <c r="A1061" s="17"/>
      <c r="B1061" s="10"/>
      <c r="C1061" s="10"/>
      <c r="D1061" s="69"/>
      <c r="E1061" s="69"/>
      <c r="F1061" s="69"/>
      <c r="G1061" s="69"/>
    </row>
    <row r="1062" spans="1:7" ht="12.75">
      <c r="A1062" s="17"/>
      <c r="B1062" s="10"/>
      <c r="C1062" s="10"/>
      <c r="D1062" s="69"/>
      <c r="E1062" s="69"/>
      <c r="F1062" s="69"/>
      <c r="G1062" s="69"/>
    </row>
    <row r="1063" spans="1:7" ht="12.75">
      <c r="A1063" s="17"/>
      <c r="B1063" s="10"/>
      <c r="C1063" s="10"/>
      <c r="D1063" s="69"/>
      <c r="E1063" s="69"/>
      <c r="F1063" s="69"/>
      <c r="G1063" s="69"/>
    </row>
    <row r="1064" spans="1:7" ht="12.75">
      <c r="A1064" s="17"/>
      <c r="B1064" s="10"/>
      <c r="C1064" s="10"/>
      <c r="D1064" s="69"/>
      <c r="E1064" s="69"/>
      <c r="F1064" s="69"/>
      <c r="G1064" s="69"/>
    </row>
    <row r="1065" spans="1:7" ht="12.75">
      <c r="A1065" s="17"/>
      <c r="B1065" s="10"/>
      <c r="C1065" s="10"/>
      <c r="D1065" s="69"/>
      <c r="E1065" s="69"/>
      <c r="F1065" s="69"/>
      <c r="G1065" s="69"/>
    </row>
    <row r="1066" spans="1:7" ht="12.75">
      <c r="A1066" s="17"/>
      <c r="B1066" s="10"/>
      <c r="C1066" s="10"/>
      <c r="D1066" s="69"/>
      <c r="E1066" s="69"/>
      <c r="F1066" s="69"/>
      <c r="G1066" s="69"/>
    </row>
    <row r="1067" spans="1:7" ht="12.75">
      <c r="A1067" s="17"/>
      <c r="B1067" s="10"/>
      <c r="C1067" s="10"/>
      <c r="D1067" s="69"/>
      <c r="E1067" s="69"/>
      <c r="F1067" s="69"/>
      <c r="G1067" s="69"/>
    </row>
    <row r="1068" spans="1:7" ht="12.75">
      <c r="A1068" s="17"/>
      <c r="B1068" s="10"/>
      <c r="C1068" s="10"/>
      <c r="D1068" s="69"/>
      <c r="E1068" s="69"/>
      <c r="F1068" s="69"/>
      <c r="G1068" s="69"/>
    </row>
    <row r="1069" spans="1:7" ht="12.75">
      <c r="A1069" s="17"/>
      <c r="B1069" s="10"/>
      <c r="C1069" s="10"/>
      <c r="D1069" s="69"/>
      <c r="E1069" s="69"/>
      <c r="F1069" s="69"/>
      <c r="G1069" s="69"/>
    </row>
    <row r="1070" spans="1:7" ht="12.75">
      <c r="A1070" s="17"/>
      <c r="B1070" s="10"/>
      <c r="C1070" s="10"/>
      <c r="D1070" s="69"/>
      <c r="E1070" s="69"/>
      <c r="F1070" s="69"/>
      <c r="G1070" s="69"/>
    </row>
    <row r="1071" spans="1:7" ht="12.75">
      <c r="A1071" s="17"/>
      <c r="B1071" s="10"/>
      <c r="C1071" s="10"/>
      <c r="D1071" s="69"/>
      <c r="E1071" s="69"/>
      <c r="F1071" s="69"/>
      <c r="G1071" s="69"/>
    </row>
    <row r="1072" spans="1:7" ht="12.75">
      <c r="A1072" s="17"/>
      <c r="B1072" s="10"/>
      <c r="C1072" s="10"/>
      <c r="D1072" s="69"/>
      <c r="E1072" s="69"/>
      <c r="F1072" s="69"/>
      <c r="G1072" s="69"/>
    </row>
    <row r="1073" spans="1:7" ht="12.75">
      <c r="A1073" s="17"/>
      <c r="B1073" s="10"/>
      <c r="C1073" s="10"/>
      <c r="D1073" s="69"/>
      <c r="E1073" s="69"/>
      <c r="F1073" s="69"/>
      <c r="G1073" s="69"/>
    </row>
    <row r="1074" spans="1:7" ht="12.75">
      <c r="A1074" s="17"/>
      <c r="B1074" s="10"/>
      <c r="C1074" s="10"/>
      <c r="D1074" s="69"/>
      <c r="E1074" s="69"/>
      <c r="F1074" s="69"/>
      <c r="G1074" s="69"/>
    </row>
    <row r="1075" spans="1:7" ht="12.75">
      <c r="A1075" s="17"/>
      <c r="B1075" s="10"/>
      <c r="C1075" s="10"/>
      <c r="D1075" s="69"/>
      <c r="E1075" s="69"/>
      <c r="F1075" s="69"/>
      <c r="G1075" s="69"/>
    </row>
    <row r="1076" spans="1:7" ht="12.75">
      <c r="A1076" s="17"/>
      <c r="B1076" s="10"/>
      <c r="C1076" s="10"/>
      <c r="D1076" s="69"/>
      <c r="E1076" s="69"/>
      <c r="F1076" s="69"/>
      <c r="G1076" s="69"/>
    </row>
    <row r="1077" spans="1:7" ht="12.75">
      <c r="A1077" s="17"/>
      <c r="B1077" s="10"/>
      <c r="C1077" s="10"/>
      <c r="D1077" s="69"/>
      <c r="E1077" s="69"/>
      <c r="F1077" s="69"/>
      <c r="G1077" s="69"/>
    </row>
    <row r="1078" spans="1:7" ht="12.75">
      <c r="A1078" s="17"/>
      <c r="B1078" s="10"/>
      <c r="C1078" s="10"/>
      <c r="D1078" s="69"/>
      <c r="E1078" s="69"/>
      <c r="F1078" s="69"/>
      <c r="G1078" s="69"/>
    </row>
    <row r="1079" spans="1:7" ht="12.75">
      <c r="A1079" s="17"/>
      <c r="B1079" s="10"/>
      <c r="C1079" s="10"/>
      <c r="D1079" s="69"/>
      <c r="E1079" s="69"/>
      <c r="F1079" s="69"/>
      <c r="G1079" s="69"/>
    </row>
    <row r="1080" spans="1:7" ht="12.75">
      <c r="A1080" s="17"/>
      <c r="B1080" s="10"/>
      <c r="C1080" s="10"/>
      <c r="D1080" s="69"/>
      <c r="E1080" s="69"/>
      <c r="F1080" s="69"/>
      <c r="G1080" s="69"/>
    </row>
    <row r="1081" spans="1:7" ht="12.75">
      <c r="A1081" s="17"/>
      <c r="B1081" s="10"/>
      <c r="C1081" s="10"/>
      <c r="D1081" s="69"/>
      <c r="E1081" s="69"/>
      <c r="F1081" s="69"/>
      <c r="G1081" s="69"/>
    </row>
    <row r="1082" spans="1:7" ht="12.75">
      <c r="A1082" s="17"/>
      <c r="B1082" s="10"/>
      <c r="C1082" s="10"/>
      <c r="D1082" s="69"/>
      <c r="E1082" s="69"/>
      <c r="F1082" s="69"/>
      <c r="G1082" s="69"/>
    </row>
    <row r="1083" spans="1:7" ht="12.75">
      <c r="A1083" s="17"/>
      <c r="B1083" s="10"/>
      <c r="C1083" s="10"/>
      <c r="D1083" s="69"/>
      <c r="E1083" s="69"/>
      <c r="F1083" s="69"/>
      <c r="G1083" s="69"/>
    </row>
    <row r="1084" spans="1:7" ht="12.75">
      <c r="A1084" s="17"/>
      <c r="B1084" s="10"/>
      <c r="C1084" s="10"/>
      <c r="D1084" s="69"/>
      <c r="E1084" s="69"/>
      <c r="F1084" s="69"/>
      <c r="G1084" s="69"/>
    </row>
    <row r="1085" spans="1:7" ht="12.75">
      <c r="A1085" s="17"/>
      <c r="B1085" s="10"/>
      <c r="C1085" s="10"/>
      <c r="D1085" s="69"/>
      <c r="E1085" s="69"/>
      <c r="F1085" s="69"/>
      <c r="G1085" s="69"/>
    </row>
    <row r="1086" spans="1:7" ht="12.75">
      <c r="A1086" s="17"/>
      <c r="B1086" s="10"/>
      <c r="C1086" s="10"/>
      <c r="D1086" s="69"/>
      <c r="E1086" s="69"/>
      <c r="F1086" s="69"/>
      <c r="G1086" s="69"/>
    </row>
    <row r="1087" spans="1:7" ht="12.75">
      <c r="A1087" s="17"/>
      <c r="B1087" s="10"/>
      <c r="C1087" s="10"/>
      <c r="D1087" s="69"/>
      <c r="E1087" s="69"/>
      <c r="F1087" s="69"/>
      <c r="G1087" s="69"/>
    </row>
    <row r="1088" spans="1:7" ht="12.75">
      <c r="A1088" s="17"/>
      <c r="B1088" s="10"/>
      <c r="C1088" s="10"/>
      <c r="D1088" s="69"/>
      <c r="E1088" s="69"/>
      <c r="F1088" s="69"/>
      <c r="G1088" s="69"/>
    </row>
    <row r="1089" spans="1:7" ht="12.75">
      <c r="A1089" s="17"/>
      <c r="B1089" s="10"/>
      <c r="C1089" s="10"/>
      <c r="D1089" s="69"/>
      <c r="E1089" s="69"/>
      <c r="F1089" s="69"/>
      <c r="G1089" s="69"/>
    </row>
    <row r="1090" spans="1:7" ht="12.75">
      <c r="A1090" s="17"/>
      <c r="B1090" s="10"/>
      <c r="C1090" s="10"/>
      <c r="D1090" s="69"/>
      <c r="E1090" s="69"/>
      <c r="F1090" s="69"/>
      <c r="G1090" s="69"/>
    </row>
    <row r="1091" spans="1:7" ht="12.75">
      <c r="A1091" s="17"/>
      <c r="B1091" s="10"/>
      <c r="C1091" s="10"/>
      <c r="D1091" s="69"/>
      <c r="E1091" s="69"/>
      <c r="F1091" s="69"/>
      <c r="G1091" s="69"/>
    </row>
    <row r="1092" spans="1:7" ht="12.75">
      <c r="A1092" s="17"/>
      <c r="B1092" s="10"/>
      <c r="C1092" s="10"/>
      <c r="D1092" s="69"/>
      <c r="E1092" s="69"/>
      <c r="F1092" s="69"/>
      <c r="G1092" s="69"/>
    </row>
    <row r="1093" spans="1:7" ht="12.75">
      <c r="A1093" s="17"/>
      <c r="B1093" s="10"/>
      <c r="C1093" s="10"/>
      <c r="D1093" s="69"/>
      <c r="E1093" s="69"/>
      <c r="F1093" s="69"/>
      <c r="G1093" s="69"/>
    </row>
    <row r="1094" spans="1:7" ht="12.75">
      <c r="A1094" s="17"/>
      <c r="B1094" s="10"/>
      <c r="C1094" s="10"/>
      <c r="D1094" s="69"/>
      <c r="E1094" s="69"/>
      <c r="F1094" s="69"/>
      <c r="G1094" s="69"/>
    </row>
    <row r="1095" spans="1:7" ht="12.75">
      <c r="A1095" s="17"/>
      <c r="B1095" s="10"/>
      <c r="C1095" s="10"/>
      <c r="D1095" s="69"/>
      <c r="E1095" s="69"/>
      <c r="F1095" s="69"/>
      <c r="G1095" s="69"/>
    </row>
    <row r="1096" spans="1:7" ht="12.75">
      <c r="A1096" s="17"/>
      <c r="B1096" s="10"/>
      <c r="C1096" s="10"/>
      <c r="D1096" s="69"/>
      <c r="E1096" s="69"/>
      <c r="F1096" s="69"/>
      <c r="G1096" s="69"/>
    </row>
    <row r="1097" spans="1:7" ht="12.75">
      <c r="A1097" s="17"/>
      <c r="B1097" s="10"/>
      <c r="C1097" s="10"/>
      <c r="D1097" s="69"/>
      <c r="E1097" s="69"/>
      <c r="F1097" s="69"/>
      <c r="G1097" s="69"/>
    </row>
    <row r="1098" spans="1:7" ht="12.75">
      <c r="A1098" s="17"/>
      <c r="B1098" s="10"/>
      <c r="C1098" s="10"/>
      <c r="D1098" s="69"/>
      <c r="E1098" s="69"/>
      <c r="F1098" s="69"/>
      <c r="G1098" s="69"/>
    </row>
  </sheetData>
  <sheetProtection/>
  <autoFilter ref="A7:H1052"/>
  <mergeCells count="2">
    <mergeCell ref="A4:C4"/>
    <mergeCell ref="A5:C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E22" sqref="E22"/>
    </sheetView>
  </sheetViews>
  <sheetFormatPr defaultColWidth="11.421875" defaultRowHeight="12.75"/>
  <cols>
    <col min="1" max="1" width="26.8515625" style="0" customWidth="1"/>
    <col min="2" max="2" width="25.00390625" style="0" customWidth="1"/>
    <col min="3" max="3" width="30.57421875" style="0" customWidth="1"/>
    <col min="4" max="4" width="25.00390625" style="0" customWidth="1"/>
    <col min="5" max="5" width="25.00390625" style="22" customWidth="1"/>
    <col min="6" max="6" width="34.57421875" style="22" bestFit="1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51" t="s">
        <v>95</v>
      </c>
      <c r="B1" s="1"/>
      <c r="C1" s="1"/>
      <c r="D1" s="1"/>
      <c r="E1" s="23"/>
      <c r="F1" s="23"/>
      <c r="G1" s="1"/>
    </row>
    <row r="2" spans="1:7" ht="15.75">
      <c r="A2" s="51" t="s">
        <v>109</v>
      </c>
      <c r="B2" s="1"/>
      <c r="C2" s="1"/>
      <c r="D2" s="1"/>
      <c r="E2" s="23"/>
      <c r="F2" s="23"/>
      <c r="G2" s="1"/>
    </row>
    <row r="3" spans="1:7" ht="15.75">
      <c r="A3" s="52"/>
      <c r="B3" s="1"/>
      <c r="C3" s="1"/>
      <c r="D3" s="1"/>
      <c r="E3" s="23"/>
      <c r="F3" s="23"/>
      <c r="G3" s="1"/>
    </row>
    <row r="4" spans="1:7" ht="15.75">
      <c r="A4" s="156" t="s">
        <v>96</v>
      </c>
      <c r="B4" s="156"/>
      <c r="C4" s="156"/>
      <c r="D4" s="156"/>
      <c r="E4" s="156"/>
      <c r="F4" s="21"/>
      <c r="G4" s="1"/>
    </row>
    <row r="5" spans="1:7" ht="15.75">
      <c r="A5" s="170" t="s">
        <v>1188</v>
      </c>
      <c r="B5" s="170"/>
      <c r="C5" s="170"/>
      <c r="D5" s="170"/>
      <c r="E5" s="170"/>
      <c r="F5" s="44"/>
      <c r="G5" s="7"/>
    </row>
    <row r="6" spans="1:7" ht="12.75">
      <c r="A6" s="5"/>
      <c r="B6" s="5"/>
      <c r="C6" s="5"/>
      <c r="D6" s="5"/>
      <c r="E6" s="24"/>
      <c r="F6" s="24"/>
      <c r="G6" s="5"/>
    </row>
    <row r="7" ht="13.5" thickBot="1"/>
    <row r="8" spans="1:10" ht="30.75" thickBot="1">
      <c r="A8" s="53" t="s">
        <v>108</v>
      </c>
      <c r="B8" s="54" t="s">
        <v>114</v>
      </c>
      <c r="C8" s="54" t="s">
        <v>116</v>
      </c>
      <c r="D8" s="54" t="s">
        <v>107</v>
      </c>
      <c r="E8" s="55" t="s">
        <v>3</v>
      </c>
      <c r="F8" s="2"/>
      <c r="G8" s="5"/>
      <c r="H8" s="5"/>
      <c r="I8" s="5"/>
      <c r="J8" s="5"/>
    </row>
    <row r="9" spans="1:10" ht="12.75">
      <c r="A9" s="6"/>
      <c r="B9" s="6"/>
      <c r="C9" s="6"/>
      <c r="D9" s="6"/>
      <c r="E9" s="27"/>
      <c r="F9" s="27"/>
      <c r="G9" s="5"/>
      <c r="H9" s="5"/>
      <c r="I9" s="5"/>
      <c r="J9" s="5"/>
    </row>
    <row r="10" spans="1:10" ht="15">
      <c r="A10" s="25" t="s">
        <v>104</v>
      </c>
      <c r="B10" s="25">
        <f>SUM(B11:B13)</f>
        <v>506765989090</v>
      </c>
      <c r="C10" s="25">
        <f>SUM(C11:C13)</f>
        <v>484984829083</v>
      </c>
      <c r="D10" s="25">
        <f>SUM(D11:D13)</f>
        <v>0</v>
      </c>
      <c r="E10" s="25">
        <f>SUM(E11:E13)</f>
        <v>991750818173</v>
      </c>
      <c r="F10" s="45"/>
      <c r="G10" s="5"/>
      <c r="H10" s="5"/>
      <c r="I10" s="5"/>
      <c r="J10" s="5"/>
    </row>
    <row r="11" spans="1:10" ht="12.75">
      <c r="A11" s="48" t="s">
        <v>105</v>
      </c>
      <c r="B11" s="115">
        <f>+Dptos!C44</f>
        <v>431295412309</v>
      </c>
      <c r="C11" s="115">
        <f>+Distymuniccertf!C74</f>
        <v>415863695851</v>
      </c>
      <c r="D11" s="115"/>
      <c r="E11" s="115">
        <f>+B11+C11</f>
        <v>847159108160</v>
      </c>
      <c r="F11" s="46"/>
      <c r="G11" s="5"/>
      <c r="H11" s="5"/>
      <c r="I11" s="5"/>
      <c r="J11" s="5"/>
    </row>
    <row r="12" spans="1:10" ht="12.75">
      <c r="A12" s="49" t="s">
        <v>106</v>
      </c>
      <c r="B12" s="115">
        <f>+Dptos!D44</f>
        <v>51344349309</v>
      </c>
      <c r="C12" s="115">
        <f>+Distymuniccertf!D74</f>
        <v>46942028907</v>
      </c>
      <c r="D12" s="115"/>
      <c r="E12" s="115">
        <f>SUM(B12:D12)</f>
        <v>98286378216</v>
      </c>
      <c r="F12" s="46"/>
      <c r="G12" s="5"/>
      <c r="H12" s="5"/>
      <c r="I12" s="5"/>
      <c r="J12" s="5"/>
    </row>
    <row r="13" spans="1:10" ht="12.75">
      <c r="A13" s="49" t="s">
        <v>112</v>
      </c>
      <c r="B13" s="115">
        <f>+Dptos!E44</f>
        <v>24126227472</v>
      </c>
      <c r="C13" s="115">
        <f>+Distymuniccertf!E74</f>
        <v>22179104325</v>
      </c>
      <c r="D13" s="115"/>
      <c r="E13" s="115">
        <f>SUM(B13:D13)</f>
        <v>46305331797</v>
      </c>
      <c r="F13" s="46"/>
      <c r="G13" s="5"/>
      <c r="H13" s="5"/>
      <c r="I13" s="5"/>
      <c r="J13" s="5"/>
    </row>
    <row r="14" spans="1:10" ht="12.75">
      <c r="A14" s="26" t="s">
        <v>1183</v>
      </c>
      <c r="B14" s="26">
        <f>+Dptos!G44</f>
        <v>0</v>
      </c>
      <c r="C14" s="26">
        <f>+Distymuniccertf!G74</f>
        <v>0</v>
      </c>
      <c r="D14" s="26"/>
      <c r="E14" s="26">
        <f>SUM(B14:D14)</f>
        <v>0</v>
      </c>
      <c r="F14" s="46"/>
      <c r="G14" s="5"/>
      <c r="H14" s="5"/>
      <c r="I14" s="5"/>
      <c r="J14" s="5"/>
    </row>
    <row r="15" spans="1:10" ht="12.75">
      <c r="A15" s="26" t="s">
        <v>2</v>
      </c>
      <c r="B15" s="26">
        <f>+Dptos!H44</f>
        <v>20156376107</v>
      </c>
      <c r="C15" s="26">
        <f>+Distymuniccertf!K74</f>
        <v>0</v>
      </c>
      <c r="D15" s="26"/>
      <c r="E15" s="26">
        <f>SUM(B15:D15)</f>
        <v>20156376107</v>
      </c>
      <c r="F15" s="47"/>
      <c r="G15" s="5"/>
      <c r="H15" s="5"/>
      <c r="I15" s="5"/>
      <c r="J15" s="5"/>
    </row>
    <row r="16" spans="1:10" ht="15.75" customHeight="1">
      <c r="A16" s="26" t="s">
        <v>57</v>
      </c>
      <c r="B16" s="114"/>
      <c r="C16" s="26">
        <f>+Distymuniccertf!J74</f>
        <v>120539862552</v>
      </c>
      <c r="D16" s="26">
        <f>+'Munc no certf'!H1052</f>
        <v>179380309584</v>
      </c>
      <c r="E16" s="26">
        <f>SUM(B16:D16)</f>
        <v>299920172136</v>
      </c>
      <c r="F16" s="47"/>
      <c r="G16" s="5"/>
      <c r="H16" s="5"/>
      <c r="I16" s="5"/>
      <c r="J16" s="5"/>
    </row>
    <row r="17" spans="1:10" ht="30">
      <c r="A17" s="25" t="s">
        <v>3</v>
      </c>
      <c r="B17" s="25">
        <f>+B10+SUM(B15:B16)</f>
        <v>526922365197</v>
      </c>
      <c r="C17" s="25">
        <f>+C10+SUM(C15:C16)</f>
        <v>605524691635</v>
      </c>
      <c r="D17" s="25">
        <f>+D10+SUM(D15:D16)</f>
        <v>179380309584</v>
      </c>
      <c r="E17" s="25">
        <f>+E10+E15+E16+E14</f>
        <v>1311827366416</v>
      </c>
      <c r="F17" s="116" t="s">
        <v>1184</v>
      </c>
      <c r="G17" s="5"/>
      <c r="H17" s="5"/>
      <c r="I17" s="5"/>
      <c r="J17" s="5"/>
    </row>
    <row r="18" spans="1:7" ht="12.75">
      <c r="A18" s="50"/>
      <c r="B18" s="98"/>
      <c r="C18" s="98"/>
      <c r="D18" s="99"/>
      <c r="E18" s="100"/>
      <c r="G18" s="5"/>
    </row>
    <row r="19" spans="2:5" ht="12.75">
      <c r="B19" s="100"/>
      <c r="C19" s="100"/>
      <c r="D19" s="100"/>
      <c r="E19" s="100"/>
    </row>
    <row r="20" spans="2:7" ht="12.75">
      <c r="B20" s="100"/>
      <c r="C20" s="101"/>
      <c r="D20" s="101"/>
      <c r="E20" s="128"/>
      <c r="F20" s="71"/>
      <c r="G20" s="71"/>
    </row>
    <row r="21" spans="2:7" ht="12.75">
      <c r="B21" s="100"/>
      <c r="C21" s="102"/>
      <c r="D21" s="102"/>
      <c r="E21" s="102"/>
      <c r="F21" s="71"/>
      <c r="G21" s="71"/>
    </row>
    <row r="22" spans="3:7" ht="15">
      <c r="C22" s="71"/>
      <c r="D22" s="74"/>
      <c r="E22" s="75"/>
      <c r="F22" s="72"/>
      <c r="G22" s="71"/>
    </row>
    <row r="23" spans="3:7" ht="15.75">
      <c r="C23" s="71"/>
      <c r="D23" s="73"/>
      <c r="E23" s="75"/>
      <c r="F23" s="72"/>
      <c r="G23" s="71"/>
    </row>
    <row r="24" spans="3:7" ht="15">
      <c r="C24" s="71"/>
      <c r="D24" s="74"/>
      <c r="E24" s="75"/>
      <c r="F24" s="72"/>
      <c r="G24" s="71"/>
    </row>
    <row r="25" spans="3:7" ht="15">
      <c r="C25" s="71"/>
      <c r="D25" s="74"/>
      <c r="E25" s="75"/>
      <c r="F25" s="72"/>
      <c r="G25" s="7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2011-04-29T23:01:43Z</dcterms:modified>
  <cp:category/>
  <cp:version/>
  <cp:contentType/>
  <cp:contentStatus/>
</cp:coreProperties>
</file>