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<sst xmlns="http://schemas.openxmlformats.org/spreadsheetml/2006/main" count="2275" uniqueCount="1110">
  <si>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</si>
  <si>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</si>
  <si>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</si>
  <si>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</si>
  <si>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</si>
  <si>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</si>
  <si>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</si>
  <si>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</si>
  <si>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</si>
  <si>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</si>
  <si>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</si>
  <si>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</si>
  <si>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</si>
  <si>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</si>
  <si>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</si>
  <si>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</si>
  <si>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</si>
  <si>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</si>
  <si>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</si>
  <si>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</si>
  <si>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</si>
  <si>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</si>
  <si>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</si>
  <si>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</si>
  <si>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</si>
  <si>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</si>
  <si>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</si>
  <si>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</si>
  <si>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</si>
  <si>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</si>
  <si>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</si>
  <si>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</si>
  <si>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</si>
  <si>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</si>
  <si>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</si>
  <si>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</si>
  <si>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</si>
  <si>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</si>
  <si>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</si>
  <si>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</si>
  <si>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</si>
  <si>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</si>
  <si>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</si>
  <si>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</si>
  <si>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</si>
  <si>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</si>
  <si>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</si>
  <si>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</si>
  <si>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</si>
  <si>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</si>
  <si>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</si>
  <si>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</si>
  <si>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</si>
  <si>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</si>
  <si>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</si>
  <si>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</si>
  <si>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</si>
  <si>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</si>
  <si>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</si>
  <si>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</si>
  <si>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</si>
  <si>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</si>
  <si>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</si>
  <si>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</si>
  <si>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</si>
  <si>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</si>
  <si>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</si>
  <si>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</si>
  <si>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</si>
  <si>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</si>
  <si>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</si>
  <si>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</si>
  <si>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</si>
  <si>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</si>
  <si>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</si>
  <si>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</si>
  <si>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</si>
  <si>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</si>
  <si>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</si>
  <si>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</si>
  <si>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</si>
  <si>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</si>
  <si>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</si>
  <si>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</si>
  <si>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</si>
  <si>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</si>
  <si>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</si>
  <si>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</si>
  <si>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</si>
  <si>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</si>
  <si>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</si>
  <si>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</si>
  <si>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</si>
  <si>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</si>
  <si>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</si>
  <si>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</si>
  <si>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</si>
  <si>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</si>
  <si>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</si>
  <si>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</si>
  <si>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</si>
  <si>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</si>
  <si>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</si>
  <si>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</si>
  <si>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</si>
  <si>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</si>
  <si>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</si>
  <si>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</si>
  <si>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</si>
  <si>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</si>
  <si>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</si>
  <si>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</si>
  <si>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</si>
  <si>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</si>
  <si>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</si>
  <si>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</si>
  <si>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</si>
  <si>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</si>
  <si>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</si>
  <si>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</si>
  <si>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</si>
  <si>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</si>
  <si>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</si>
  <si>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</si>
  <si>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</si>
  <si>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</si>
  <si>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</si>
  <si>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</si>
  <si>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</si>
  <si>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</si>
  <si>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</si>
  <si>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</si>
  <si>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</si>
  <si>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</si>
  <si>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</si>
  <si>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</si>
  <si>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</si>
  <si>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</si>
  <si>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</si>
  <si>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</si>
  <si>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</si>
  <si>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</si>
  <si>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</si>
  <si>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</si>
  <si>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</si>
  <si>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</si>
  <si>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</si>
  <si>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</si>
  <si>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</si>
  <si>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</si>
  <si>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</si>
  <si>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</si>
  <si>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</si>
  <si>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</si>
  <si>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</si>
  <si>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</si>
  <si>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</si>
  <si>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</si>
  <si>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</si>
  <si>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</si>
  <si>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</si>
  <si>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</si>
  <si>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</si>
  <si>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</si>
  <si>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</si>
  <si>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</si>
  <si>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</si>
  <si>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</si>
  <si>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</si>
  <si>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</si>
  <si>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</si>
  <si>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</si>
  <si>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</si>
  <si>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</si>
  <si>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</si>
  <si>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</si>
  <si>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</si>
  <si>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</si>
  <si>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</si>
  <si>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</si>
  <si>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</si>
  <si>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</si>
  <si>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</si>
  <si>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</si>
  <si>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</si>
  <si>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</si>
  <si>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</si>
  <si>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</si>
  <si>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</si>
  <si>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</si>
  <si>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</si>
  <si>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</si>
  <si>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</si>
  <si>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</si>
  <si>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</si>
  <si>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</si>
  <si>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</si>
  <si>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</si>
  <si>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</si>
  <si>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</si>
  <si>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</si>
  <si>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</si>
  <si>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</si>
  <si>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</si>
  <si>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</si>
  <si>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</si>
  <si>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</si>
  <si>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</si>
  <si>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</si>
  <si>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</si>
  <si>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</si>
  <si>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</si>
  <si>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</si>
  <si>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</si>
  <si>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</si>
  <si>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</si>
  <si>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</si>
  <si>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</si>
  <si>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</si>
  <si>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</si>
  <si>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</si>
  <si>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</si>
  <si>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</si>
  <si>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</si>
  <si>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</si>
  <si>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</si>
  <si>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</si>
  <si>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</si>
  <si>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</si>
  <si>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</si>
  <si>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</si>
  <si>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</si>
  <si>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</si>
  <si>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</si>
  <si>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</si>
  <si>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</si>
  <si>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</si>
  <si>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</si>
  <si>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</si>
  <si>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</si>
  <si>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</si>
  <si>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</si>
  <si>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</si>
  <si>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</si>
  <si>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</si>
  <si>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</si>
  <si>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</si>
  <si>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</si>
  <si>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</si>
  <si>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</si>
  <si>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</si>
  <si>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</si>
  <si>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</si>
  <si>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</si>
  <si>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</si>
  <si>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</si>
  <si>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</si>
  <si>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</si>
  <si>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</si>
  <si>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</si>
  <si>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</si>
  <si>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</si>
  <si>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</si>
  <si>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</si>
  <si>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</si>
  <si>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</si>
  <si>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</si>
  <si>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</si>
  <si>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</si>
  <si>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</si>
  <si>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</si>
  <si>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</si>
  <si>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</si>
  <si>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</si>
  <si>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</si>
  <si>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</si>
  <si>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</si>
  <si>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</si>
  <si>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</si>
  <si>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</si>
  <si>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</si>
  <si>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</si>
  <si>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</si>
  <si>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</si>
  <si>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</si>
  <si>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</si>
  <si>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</si>
  <si>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</si>
  <si>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</si>
  <si>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</si>
  <si>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</si>
  <si>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</si>
  <si>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</si>
  <si>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</si>
  <si>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</si>
  <si>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</si>
  <si>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</si>
  <si>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</si>
  <si>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</si>
  <si>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</si>
  <si>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</si>
  <si>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</si>
  <si>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</si>
  <si>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</si>
  <si>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</si>
  <si>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</si>
  <si>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</si>
  <si>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</si>
  <si>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</si>
  <si>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</si>
  <si>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</si>
  <si>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</si>
  <si>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</si>
  <si>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</si>
  <si>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</si>
  <si>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</si>
  <si>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</si>
  <si>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</si>
  <si>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</si>
  <si>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</si>
  <si>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</si>
  <si>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</si>
  <si>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</si>
  <si>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</si>
  <si>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</si>
  <si>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</si>
  <si>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</si>
  <si>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</si>
  <si>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</si>
  <si>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</si>
  <si>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</si>
  <si>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</si>
  <si>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</si>
  <si>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</si>
  <si>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</si>
  <si>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</si>
  <si>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</si>
  <si>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</si>
  <si>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</si>
  <si>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</si>
  <si>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</si>
  <si>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</si>
  <si>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</si>
  <si>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</si>
  <si>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</si>
  <si>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</si>
  <si>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</si>
  <si>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</si>
  <si>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</si>
  <si>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</si>
  <si>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</si>
  <si>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</si>
  <si>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</si>
  <si>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</si>
  <si>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</si>
  <si>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</si>
  <si>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</si>
  <si>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</si>
  <si>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</si>
  <si>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</si>
  <si>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</si>
  <si>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</si>
  <si>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</si>
  <si>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</si>
  <si>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</si>
  <si>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</si>
  <si>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</si>
  <si>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</si>
  <si>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</si>
  <si>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</si>
  <si>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</si>
  <si>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</si>
  <si>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</si>
  <si>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</si>
  <si>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</si>
  <si>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</si>
  <si>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</si>
  <si>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</si>
  <si>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</si>
  <si>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</si>
  <si>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</si>
  <si>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</si>
  <si>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</si>
  <si>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</si>
  <si>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</si>
  <si>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</si>
  <si>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</si>
  <si>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</si>
  <si>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</si>
  <si>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</si>
  <si>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</si>
  <si>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</si>
  <si>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</si>
  <si>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</si>
  <si>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</si>
  <si>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</si>
  <si>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</si>
  <si>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</si>
  <si>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</si>
  <si>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</si>
  <si>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</si>
  <si>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</si>
  <si>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</si>
  <si>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</si>
  <si>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</si>
  <si>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</si>
  <si>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</si>
  <si>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</si>
  <si>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</si>
  <si>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</si>
  <si>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</si>
  <si>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</si>
  <si>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</si>
  <si>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</si>
  <si>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</si>
  <si>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</si>
  <si>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</si>
  <si>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</si>
  <si>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</si>
  <si>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</si>
  <si>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</si>
  <si>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</si>
  <si>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</si>
  <si>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</si>
  <si>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</si>
  <si>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</si>
  <si>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</si>
  <si>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</si>
  <si>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</si>
  <si>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</si>
  <si>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</si>
  <si>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</si>
  <si>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</si>
  <si>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</si>
  <si>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</si>
  <si>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</si>
  <si>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</si>
  <si>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</si>
  <si>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</si>
  <si>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</si>
  <si>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</si>
  <si>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</si>
  <si>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</si>
  <si>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</si>
  <si>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</si>
  <si>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</si>
  <si>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</si>
  <si>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</si>
  <si>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</si>
  <si>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</si>
  <si>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</si>
  <si>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</si>
  <si>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</si>
  <si>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</si>
  <si>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</si>
  <si>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</si>
  <si>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</si>
  <si>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</si>
  <si>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</si>
  <si>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</si>
  <si>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</si>
  <si>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</si>
  <si>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</si>
  <si>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</si>
  <si>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</si>
  <si>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</si>
  <si>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</si>
  <si>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</si>
  <si>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</si>
  <si>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</si>
  <si>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</si>
  <si>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</si>
  <si>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</si>
  <si>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</si>
  <si>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</si>
  <si>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</si>
  <si>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</si>
  <si>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</si>
  <si>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</si>
  <si>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</si>
  <si>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</si>
  <si>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</si>
  <si>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</si>
  <si>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</si>
  <si>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</si>
  <si>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</si>
  <si>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</si>
  <si>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</si>
  <si>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</si>
  <si>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</si>
  <si>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</si>
  <si>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</si>
  <si>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</si>
  <si>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</si>
  <si>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</si>
  <si>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</si>
  <si>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</si>
  <si>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</si>
  <si>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</si>
  <si>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</si>
  <si>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</si>
  <si>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</si>
  <si>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</si>
  <si>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</si>
  <si>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</si>
  <si>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</si>
  <si>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</si>
  <si>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</si>
  <si>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</si>
  <si>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</si>
  <si>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</si>
  <si>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</si>
  <si>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</si>
  <si>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</si>
  <si>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</si>
  <si>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</si>
  <si>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</si>
  <si>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</si>
  <si>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</si>
  <si>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</si>
  <si>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</si>
  <si>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</si>
  <si>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</si>
  <si>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</si>
  <si>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</si>
  <si>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</si>
  <si>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</si>
  <si>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</si>
  <si>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</si>
  <si>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</si>
  <si>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</si>
  <si>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</si>
  <si>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</si>
  <si>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</si>
  <si>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</si>
  <si>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</si>
  <si>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</si>
  <si>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</si>
  <si>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</si>
  <si>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</si>
  <si>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</si>
  <si>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</si>
  <si>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</si>
  <si>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</si>
  <si>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</si>
  <si>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</si>
  <si>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</si>
  <si>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</si>
  <si>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</si>
  <si>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</si>
  <si>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</si>
  <si>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</si>
  <si>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</si>
  <si>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</si>
  <si>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</si>
  <si>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</si>
  <si>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</si>
  <si>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</si>
  <si>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</si>
  <si>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</si>
  <si>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</si>
  <si>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</si>
  <si>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</si>
  <si>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</si>
  <si>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</si>
  <si>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</si>
  <si>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</si>
  <si>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</si>
  <si>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</si>
  <si>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</si>
  <si>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</si>
  <si>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</si>
  <si>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</si>
  <si>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</si>
  <si>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</si>
  <si>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</si>
  <si>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</si>
  <si>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</si>
  <si>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</si>
  <si>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</si>
  <si>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</si>
  <si>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</si>
  <si>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</si>
  <si>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</si>
  <si>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</si>
  <si>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</si>
  <si>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</si>
  <si>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</si>
  <si>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</si>
  <si>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</si>
  <si>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</si>
  <si>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</si>
  <si>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</si>
  <si>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</si>
  <si>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</si>
  <si>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</si>
  <si>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</si>
  <si>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</si>
  <si>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</si>
  <si>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</si>
  <si>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</si>
  <si>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</si>
  <si>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</si>
  <si>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</si>
  <si>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</si>
  <si>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</si>
  <si>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</si>
  <si>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</si>
  <si>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</si>
  <si>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</si>
  <si>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</si>
  <si>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</si>
  <si>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</si>
  <si>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</si>
  <si>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</si>
  <si>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</si>
  <si>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</si>
  <si>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</si>
  <si>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</si>
  <si>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</si>
  <si>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</si>
  <si>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</si>
  <si>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</si>
  <si>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</si>
  <si>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</si>
  <si>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</si>
  <si>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</si>
  <si>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</si>
  <si>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</si>
  <si>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</si>
  <si>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</si>
  <si>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</si>
  <si>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</si>
  <si>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</si>
  <si>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</si>
  <si>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</si>
  <si>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</si>
  <si>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</si>
  <si>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</si>
  <si>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</si>
  <si>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</si>
  <si>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</si>
  <si>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</si>
  <si>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</si>
  <si>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</si>
  <si>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</si>
  <si>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</si>
  <si>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</si>
  <si>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</si>
  <si>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</si>
  <si>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</si>
  <si>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</si>
  <si>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</si>
  <si>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</si>
  <si>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</si>
  <si>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</si>
  <si>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</si>
  <si>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</si>
  <si>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</si>
  <si>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</si>
  <si>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</si>
  <si>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</si>
  <si>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</si>
  <si>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</si>
  <si>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</si>
  <si>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</si>
  <si>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</si>
  <si>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</si>
  <si>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</si>
  <si>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</si>
  <si>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</si>
  <si>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</si>
  <si>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</si>
  <si>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</si>
  <si>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</si>
  <si>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</si>
  <si>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</si>
  <si>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</si>
  <si>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</si>
  <si>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</si>
  <si>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</si>
  <si>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</si>
  <si>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</si>
  <si>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</si>
  <si>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</si>
  <si>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</si>
  <si>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</si>
  <si>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</si>
  <si>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</si>
  <si>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</si>
  <si>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</si>
  <si>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</si>
  <si>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</si>
  <si>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</si>
  <si>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</si>
  <si>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</si>
  <si>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</si>
  <si>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</si>
  <si>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</si>
  <si>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</si>
  <si>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</si>
  <si>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</si>
  <si>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</si>
  <si>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</si>
  <si>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</si>
  <si>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</si>
  <si>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</si>
  <si>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</si>
  <si>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</si>
  <si>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</si>
  <si>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</si>
  <si>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</si>
  <si>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</si>
  <si>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</si>
  <si>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</si>
  <si>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</si>
  <si>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</si>
  <si>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</si>
  <si>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</si>
  <si>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</si>
  <si>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</si>
  <si>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</si>
  <si>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</si>
  <si>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</si>
  <si>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</si>
  <si>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</si>
  <si>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</si>
  <si>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</si>
  <si>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</si>
  <si>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</si>
  <si>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</si>
  <si>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</si>
  <si>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</si>
  <si>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</si>
  <si>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</si>
  <si>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</si>
  <si>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</si>
  <si>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</si>
  <si>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</si>
  <si>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</si>
  <si>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</si>
  <si>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</si>
  <si>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</si>
  <si>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</si>
  <si>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</si>
  <si>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</si>
  <si>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</si>
  <si>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</si>
  <si>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</si>
  <si>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</si>
  <si>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</si>
  <si>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</si>
  <si>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</si>
  <si>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</si>
  <si>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</si>
  <si>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</si>
  <si>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</si>
  <si>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</si>
  <si>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</si>
  <si>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</si>
  <si>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</si>
  <si>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</si>
  <si>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</si>
  <si>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</si>
  <si>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</si>
  <si>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</si>
  <si>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</si>
  <si>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</si>
  <si>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</si>
  <si>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</si>
  <si>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</si>
  <si>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</si>
  <si>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</si>
  <si>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</si>
  <si>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</si>
  <si>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</si>
  <si>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</si>
  <si>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</si>
  <si>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</si>
  <si>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</si>
  <si>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</si>
  <si>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</si>
  <si>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</si>
  <si>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</si>
  <si>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</si>
  <si>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</si>
  <si>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</si>
  <si>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</si>
  <si>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</si>
  <si>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</si>
  <si>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</si>
  <si>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</si>
  <si>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</si>
  <si>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</si>
  <si>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</si>
  <si>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</si>
  <si>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</si>
  <si>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</si>
  <si>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</si>
  <si>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</si>
  <si>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</si>
  <si>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</si>
  <si>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</si>
  <si>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</si>
  <si>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</si>
  <si>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</si>
  <si>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</si>
  <si>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</si>
  <si>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</si>
  <si>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</si>
  <si>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</si>
  <si>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</si>
  <si>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</si>
  <si>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</si>
  <si>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</si>
  <si>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</si>
  <si>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</si>
  <si>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</si>
  <si>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</si>
  <si>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</si>
  <si>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</si>
  <si>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</si>
  <si>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</si>
  <si>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</si>
  <si>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</si>
  <si>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</si>
  <si>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</si>
  <si>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</si>
  <si>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</si>
  <si>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</si>
  <si>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</si>
  <si>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</si>
  <si>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</si>
  <si>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</si>
  <si>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</si>
  <si>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</si>
  <si>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</si>
  <si>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</si>
  <si>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</si>
  <si>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</si>
  <si>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</si>
  <si>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</si>
  <si>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</si>
  <si>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</si>
  <si>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</si>
  <si>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</si>
  <si>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</si>
  <si>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</si>
  <si>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</si>
  <si>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</si>
  <si>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</si>
  <si>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</si>
  <si>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</si>
  <si>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</si>
  <si>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</si>
  <si>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</si>
  <si>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</si>
  <si>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</si>
  <si>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</si>
  <si>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</si>
  <si>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</si>
  <si>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</si>
  <si>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</si>
  <si>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</si>
  <si>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</si>
  <si>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</si>
  <si>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</si>
  <si>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</si>
  <si>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</si>
  <si>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</si>
  <si>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</si>
  <si>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</si>
  <si>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</si>
  <si>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</si>
  <si>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</si>
  <si>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</si>
  <si>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</si>
  <si>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</si>
  <si>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</si>
  <si>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</si>
  <si>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</si>
  <si>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</si>
  <si>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</si>
  <si>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</si>
  <si>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</si>
  <si>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</si>
  <si>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</si>
  <si>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</si>
  <si>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</si>
  <si>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</si>
  <si>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</si>
  <si>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</si>
  <si>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</si>
  <si>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</si>
  <si>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</si>
  <si>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</si>
  <si>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</si>
  <si>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</si>
  <si>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</si>
  <si>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</si>
  <si>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</si>
  <si>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</si>
  <si>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</si>
  <si>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</si>
  <si>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</si>
  <si>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</si>
  <si>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</si>
  <si>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</si>
  <si>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</si>
  <si>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</si>
  <si>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</si>
  <si>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</si>
  <si>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</si>
  <si>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</si>
  <si>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</si>
  <si>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</si>
  <si>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</si>
  <si>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</si>
  <si>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</si>
  <si>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</si>
  <si>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</si>
  <si>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</si>
  <si>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</si>
  <si>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</si>
  <si>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</si>
  <si>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</si>
  <si>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</si>
  <si>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</si>
  <si>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</si>
  <si>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</si>
  <si>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</si>
  <si>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</si>
  <si>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</si>
  <si>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</si>
  <si>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</si>
  <si>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</si>
  <si>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</si>
  <si>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</si>
  <si>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</si>
  <si>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</si>
  <si>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</si>
  <si>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</si>
  <si>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</si>
  <si>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</si>
  <si>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</si>
  <si>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</si>
  <si>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</si>
  <si>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</si>
  <si>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</si>
  <si>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</si>
  <si>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</si>
  <si>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</si>
  <si>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</si>
  <si>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</si>
  <si>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</si>
  <si>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</si>
  <si>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</si>
  <si>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</si>
  <si>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</si>
  <si>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</si>
  <si>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</si>
  <si>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</si>
  <si>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</si>
  <si>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</si>
  <si>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</si>
  <si>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</si>
  <si>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</si>
  <si>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</si>
  <si>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</si>
  <si>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</si>
  <si>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</si>
  <si>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</si>
  <si>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</si>
  <si>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</si>
  <si>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</si>
  <si>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</si>
  <si>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</si>
  <si>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</si>
  <si>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</si>
  <si>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</si>
  <si>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</si>
  <si>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</si>
  <si>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</si>
  <si>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</si>
  <si>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</si>
  <si>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</si>
  <si>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</si>
  <si>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</si>
  <si>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</si>
  <si>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</si>
  <si>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</si>
  <si>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</si>
  <si>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</si>
  <si>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</si>
  <si>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</si>
  <si>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</si>
  <si>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</si>
  <si>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</si>
  <si>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</si>
  <si>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</si>
  <si>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</si>
  <si>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</si>
  <si>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</si>
  <si>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</si>
  <si>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</si>
  <si>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</si>
  <si>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</si>
  <si>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</si>
  <si>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</si>
  <si>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</si>
  <si>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</si>
  <si>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</si>
  <si>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</si>
  <si>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</si>
  <si>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</si>
  <si>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</si>
  <si>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</si>
  <si>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</si>
  <si>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</si>
  <si>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</si>
  <si>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</si>
  <si>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</si>
  <si>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</si>
  <si>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</si>
  <si>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</si>
  <si>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</si>
  <si>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</si>
  <si>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</si>
  <si>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</si>
  <si>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</si>
  <si>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</si>
  <si>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</si>
  <si>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</si>
  <si>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</si>
  <si>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</si>
  <si>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</si>
  <si>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</si>
  <si>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</si>
  <si>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</si>
  <si>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</si>
  <si>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</si>
  <si>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</si>
  <si>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</si>
  <si>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</si>
  <si>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</si>
  <si>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</si>
  <si>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</si>
  <si>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</si>
  <si>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</si>
  <si>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</si>
  <si>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</si>
  <si>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</si>
  <si>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</si>
  <si>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</si>
  <si>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</si>
  <si>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</si>
  <si>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</si>
  <si>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</si>
  <si>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</si>
  <si>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</si>
  <si>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</si>
  <si>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</si>
  <si>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</si>
  <si>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</si>
  <si>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</si>
  <si>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</si>
  <si>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</si>
  <si>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</si>
  <si>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</si>
  <si>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</si>
  <si>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</si>
  <si>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</si>
  <si>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</si>
  <si>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</si>
  <si>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</si>
  <si>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</si>
  <si>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</si>
  <si>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</si>
  <si>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</si>
  <si>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</si>
  <si>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</si>
  <si>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</si>
  <si>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</si>
  <si>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</si>
  <si>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</si>
  <si>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</si>
  <si>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</si>
  <si>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</si>
  <si>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</si>
  <si>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</si>
  <si>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</si>
  <si>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</si>
  <si>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</si>
  <si>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</si>
  <si>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</si>
  <si>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</si>
  <si>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</si>
  <si>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</si>
  <si>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</si>
  <si>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</si>
  <si>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</si>
  <si>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</si>
  <si>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</si>
  <si>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</si>
  <si>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</si>
  <si>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</si>
  <si>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ANTICIPO PAC ABRIL de 2013</t>
  </si>
  <si>
    <t>DISTRITOS Y MUNICIPIOS CERTIFICADOS - ANTICIPO PAC  ABRIL de 2013</t>
  </si>
  <si>
    <t>ANTICIPO PAC ABRIL DE 2013</t>
  </si>
  <si>
    <t>MUNICIPIOS  NO CERTIFICADOS - ANTICIPO PAC ABRIL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</si>
</sst>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0" fontId="5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65" fontId="5" fillId="0" borderId="22" xfId="46" applyNumberFormat="1" applyFont="1" applyFill="1" applyBorder="1" applyAlignment="1">
      <alignment vertical="center"/>
    </xf>
    <xf numFmtId="164" fontId="5" fillId="0" borderId="22" xfId="46" applyNumberFormat="1" applyFont="1" applyFill="1" applyBorder="1" applyAlignment="1">
      <alignment vertical="center"/>
    </xf>
    <xf numFmtId="165" fontId="2" fillId="0" borderId="22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3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7" fontId="2" fillId="38" borderId="24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19" fillId="0" borderId="0" xfId="46" applyNumberFormat="1" applyFont="1" applyFill="1" applyBorder="1" applyAlignment="1">
      <alignment/>
    </xf>
    <xf numFmtId="38" fontId="19" fillId="0" borderId="0" xfId="0" applyNumberFormat="1" applyFont="1" applyFill="1" applyBorder="1" applyAlignment="1">
      <alignment/>
    </xf>
    <xf numFmtId="168" fontId="19" fillId="0" borderId="0" xfId="46" applyNumberFormat="1" applyFont="1" applyFill="1" applyBorder="1" applyAlignment="1">
      <alignment vertical="center"/>
    </xf>
    <xf numFmtId="38" fontId="19" fillId="4" borderId="0" xfId="0" applyNumberFormat="1" applyFont="1" applyFill="1" applyBorder="1" applyAlignment="1">
      <alignment/>
    </xf>
    <xf numFmtId="165" fontId="19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0" fillId="0" borderId="14" xfId="46" applyNumberFormat="1" applyFont="1" applyBorder="1" applyAlignment="1">
      <alignment horizontal="left" vertical="center"/>
    </xf>
    <xf numFmtId="165" fontId="20" fillId="0" borderId="13" xfId="46" applyNumberFormat="1" applyFont="1" applyBorder="1" applyAlignment="1">
      <alignment horizontal="left" vertical="center"/>
    </xf>
    <xf numFmtId="165" fontId="20" fillId="0" borderId="25" xfId="46" applyNumberFormat="1" applyFont="1" applyBorder="1" applyAlignment="1">
      <alignment/>
    </xf>
    <xf numFmtId="165" fontId="19" fillId="41" borderId="0" xfId="46" applyNumberFormat="1" applyFont="1" applyFill="1" applyBorder="1" applyAlignment="1">
      <alignment/>
    </xf>
    <xf numFmtId="0" fontId="20" fillId="0" borderId="12" xfId="0" applyFont="1" applyBorder="1" applyAlignment="1">
      <alignment vertical="center"/>
    </xf>
    <xf numFmtId="165" fontId="20" fillId="0" borderId="0" xfId="46" applyNumberFormat="1" applyFont="1" applyAlignment="1">
      <alignment/>
    </xf>
    <xf numFmtId="165" fontId="20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0" fillId="0" borderId="11" xfId="49" applyNumberFormat="1" applyFont="1" applyBorder="1" applyAlignment="1">
      <alignment/>
    </xf>
    <xf numFmtId="168" fontId="20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19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19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" fontId="3" fillId="0" borderId="0" xfId="46" applyNumberFormat="1" applyFont="1" applyAlignment="1">
      <alignment/>
    </xf>
    <xf numFmtId="1" fontId="0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46" applyNumberFormat="1" applyFont="1" applyAlignment="1">
      <alignment horizontal="left"/>
    </xf>
    <xf numFmtId="1" fontId="5" fillId="0" borderId="12" xfId="46" applyNumberFormat="1" applyFont="1" applyBorder="1" applyAlignment="1">
      <alignment horizontal="center" vertical="center" wrapText="1"/>
    </xf>
    <xf numFmtId="1" fontId="5" fillId="0" borderId="0" xfId="46" applyNumberFormat="1" applyFont="1" applyBorder="1" applyAlignment="1">
      <alignment vertical="center" wrapText="1"/>
    </xf>
    <xf numFmtId="1" fontId="64" fillId="0" borderId="11" xfId="46" applyNumberFormat="1" applyFont="1" applyFill="1" applyBorder="1" applyAlignment="1">
      <alignment horizontal="center"/>
    </xf>
    <xf numFmtId="1" fontId="5" fillId="0" borderId="26" xfId="46" applyNumberFormat="1" applyFont="1" applyBorder="1" applyAlignment="1">
      <alignment horizontal="left" vertical="center"/>
    </xf>
    <xf numFmtId="1" fontId="0" fillId="0" borderId="0" xfId="46" applyNumberFormat="1" applyFont="1" applyAlignment="1">
      <alignment horizontal="left"/>
    </xf>
    <xf numFmtId="165" fontId="24" fillId="42" borderId="0" xfId="46" applyNumberFormat="1" applyFont="1" applyFill="1" applyBorder="1" applyAlignment="1">
      <alignment vertical="center" wrapText="1"/>
    </xf>
    <xf numFmtId="165" fontId="14" fillId="0" borderId="0" xfId="46" applyNumberFormat="1" applyFont="1" applyBorder="1" applyAlignment="1">
      <alignment/>
    </xf>
    <xf numFmtId="165" fontId="9" fillId="42" borderId="0" xfId="46" applyNumberFormat="1" applyFont="1" applyFill="1" applyBorder="1" applyAlignment="1">
      <alignment wrapText="1"/>
    </xf>
    <xf numFmtId="165" fontId="9" fillId="42" borderId="0" xfId="46" applyNumberFormat="1" applyFont="1" applyFill="1" applyBorder="1" applyAlignment="1">
      <alignment vertical="center"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1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UIS%20HUMBERTO%20MOLINA%20MORENO\SGP\2012\PAC%202012\PAC%20%20SGP%202013-%20proyec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uadromuncNOcertf"/>
      <sheetName val="Calidadnocertfic"/>
      <sheetName val="Resugirosmes"/>
      <sheetName val="EJERCICIOS PRESTAC"/>
      <sheetName val="cancelaciones"/>
      <sheetName val="aportes Fiduprev"/>
    </sheetNames>
    <sheetDataSet>
      <sheetData sheetId="1">
        <row r="10">
          <cell r="B10">
            <v>91</v>
          </cell>
          <cell r="C10" t="str">
            <v>Amazonas</v>
          </cell>
          <cell r="D10">
            <v>42238581600</v>
          </cell>
          <cell r="E10">
            <v>936792600</v>
          </cell>
          <cell r="F10">
            <v>14767200</v>
          </cell>
          <cell r="G10">
            <v>601628982</v>
          </cell>
          <cell r="I10">
            <v>0</v>
          </cell>
          <cell r="Q10">
            <v>43791770382</v>
          </cell>
          <cell r="R10">
            <v>43791770382</v>
          </cell>
          <cell r="S10">
            <v>-84775956.17053223</v>
          </cell>
          <cell r="T10">
            <v>-601628982</v>
          </cell>
          <cell r="U10">
            <v>43190141400</v>
          </cell>
          <cell r="Y10">
            <v>3199413385</v>
          </cell>
          <cell r="Z10">
            <v>3204721803</v>
          </cell>
          <cell r="AA10">
            <v>3204721803</v>
          </cell>
          <cell r="AB10">
            <v>3219489003</v>
          </cell>
          <cell r="AC10">
            <v>3325303158</v>
          </cell>
          <cell r="AD10">
            <v>3325303158</v>
          </cell>
          <cell r="AE10">
            <v>3325303158</v>
          </cell>
          <cell r="AF10">
            <v>3330188623</v>
          </cell>
          <cell r="AG10">
            <v>3330188620</v>
          </cell>
          <cell r="AH10">
            <v>3330188620</v>
          </cell>
          <cell r="AI10">
            <v>3637423242</v>
          </cell>
          <cell r="AJ10">
            <v>3637423240</v>
          </cell>
          <cell r="AK10">
            <v>40069667813</v>
          </cell>
          <cell r="AN10">
            <v>216758607</v>
          </cell>
          <cell r="AO10">
            <v>216758607</v>
          </cell>
          <cell r="AP10">
            <v>216758607</v>
          </cell>
          <cell r="AQ10">
            <v>216758607</v>
          </cell>
          <cell r="AR10">
            <v>215995461</v>
          </cell>
          <cell r="AS10">
            <v>215995461</v>
          </cell>
          <cell r="AT10">
            <v>215995461</v>
          </cell>
          <cell r="AU10">
            <v>208307385</v>
          </cell>
          <cell r="AV10">
            <v>208307385</v>
          </cell>
          <cell r="AW10">
            <v>286286744.7255499</v>
          </cell>
          <cell r="AZ10">
            <v>2217922325.7255497</v>
          </cell>
          <cell r="BC10">
            <v>98843758</v>
          </cell>
          <cell r="BD10">
            <v>98843758</v>
          </cell>
          <cell r="BE10">
            <v>98843758</v>
          </cell>
          <cell r="BF10">
            <v>98843758</v>
          </cell>
          <cell r="BG10">
            <v>96124626</v>
          </cell>
          <cell r="BH10">
            <v>96124626</v>
          </cell>
          <cell r="BI10">
            <v>96124626</v>
          </cell>
          <cell r="BJ10">
            <v>98927237</v>
          </cell>
          <cell r="BK10">
            <v>98927237</v>
          </cell>
          <cell r="BL10">
            <v>105723833.4449867</v>
          </cell>
          <cell r="BO10">
            <v>987327217.4449867</v>
          </cell>
          <cell r="CB10">
            <v>0</v>
          </cell>
          <cell r="CC10">
            <v>-601628982</v>
          </cell>
          <cell r="CJ10">
            <v>0</v>
          </cell>
          <cell r="CK10">
            <v>0</v>
          </cell>
        </row>
        <row r="11">
          <cell r="B11">
            <v>5</v>
          </cell>
          <cell r="C11" t="str">
            <v>Antioquia</v>
          </cell>
          <cell r="D11">
            <v>730839886600</v>
          </cell>
          <cell r="E11">
            <v>13900096000</v>
          </cell>
          <cell r="F11">
            <v>0</v>
          </cell>
          <cell r="G11">
            <v>3134339547</v>
          </cell>
          <cell r="I11">
            <v>0</v>
          </cell>
          <cell r="Q11">
            <v>747874322147</v>
          </cell>
          <cell r="R11">
            <v>747874322147</v>
          </cell>
          <cell r="S11">
            <v>0.0755615234375</v>
          </cell>
          <cell r="T11">
            <v>0</v>
          </cell>
          <cell r="U11">
            <v>747874322147</v>
          </cell>
          <cell r="Y11">
            <v>52101104065</v>
          </cell>
          <cell r="Z11">
            <v>52360973210</v>
          </cell>
          <cell r="AA11">
            <v>52360973210</v>
          </cell>
          <cell r="AB11">
            <v>52360973210</v>
          </cell>
          <cell r="AC11">
            <v>54167324926</v>
          </cell>
          <cell r="AD11">
            <v>54167324926</v>
          </cell>
          <cell r="AE11">
            <v>54167324926</v>
          </cell>
          <cell r="AF11">
            <v>54140173772</v>
          </cell>
          <cell r="AG11">
            <v>54140173763</v>
          </cell>
          <cell r="AH11">
            <v>54140173763</v>
          </cell>
          <cell r="AI11">
            <v>62662491641</v>
          </cell>
          <cell r="AJ11">
            <v>62662491642</v>
          </cell>
          <cell r="AK11">
            <v>659431503054</v>
          </cell>
          <cell r="AN11">
            <v>5829468602</v>
          </cell>
          <cell r="AO11">
            <v>5829468602</v>
          </cell>
          <cell r="AP11">
            <v>5829468602</v>
          </cell>
          <cell r="AQ11">
            <v>5829468602</v>
          </cell>
          <cell r="AR11">
            <v>5952778432</v>
          </cell>
          <cell r="AS11">
            <v>5952778432</v>
          </cell>
          <cell r="AT11">
            <v>5952778432</v>
          </cell>
          <cell r="AU11">
            <v>5965103437</v>
          </cell>
          <cell r="AV11">
            <v>5965103437</v>
          </cell>
          <cell r="AW11">
            <v>5965103436.918111</v>
          </cell>
          <cell r="AZ11">
            <v>59071520014.91811</v>
          </cell>
          <cell r="BC11">
            <v>2734537833</v>
          </cell>
          <cell r="BD11">
            <v>2734537833</v>
          </cell>
          <cell r="BE11">
            <v>2734537833</v>
          </cell>
          <cell r="BF11">
            <v>2734537833</v>
          </cell>
          <cell r="BG11">
            <v>2542388292</v>
          </cell>
          <cell r="BH11">
            <v>2542388292</v>
          </cell>
          <cell r="BI11">
            <v>2542388292</v>
          </cell>
          <cell r="BJ11">
            <v>2557214441</v>
          </cell>
          <cell r="BK11">
            <v>2557214441</v>
          </cell>
          <cell r="BL11">
            <v>2557214441.0064</v>
          </cell>
          <cell r="BO11">
            <v>26236959531.0064</v>
          </cell>
          <cell r="BV11">
            <v>3134339547</v>
          </cell>
          <cell r="CB11">
            <v>3134339547</v>
          </cell>
          <cell r="CC11">
            <v>0</v>
          </cell>
          <cell r="CJ11">
            <v>0</v>
          </cell>
          <cell r="CK11">
            <v>0</v>
          </cell>
        </row>
        <row r="12">
          <cell r="B12">
            <v>5045</v>
          </cell>
          <cell r="C12" t="str">
            <v>Apartadó</v>
          </cell>
          <cell r="D12">
            <v>41317680400</v>
          </cell>
          <cell r="E12">
            <v>1165853600</v>
          </cell>
          <cell r="F12">
            <v>0</v>
          </cell>
          <cell r="G12">
            <v>255050713</v>
          </cell>
          <cell r="I12">
            <v>0</v>
          </cell>
          <cell r="Q12">
            <v>42738584713</v>
          </cell>
          <cell r="R12">
            <v>42738584713</v>
          </cell>
          <cell r="S12">
            <v>-24512844.03933716</v>
          </cell>
          <cell r="T12">
            <v>0</v>
          </cell>
          <cell r="U12">
            <v>42738584713</v>
          </cell>
          <cell r="Y12">
            <v>3084444269</v>
          </cell>
          <cell r="Z12">
            <v>3089621760</v>
          </cell>
          <cell r="AA12">
            <v>3089621760</v>
          </cell>
          <cell r="AB12">
            <v>3089621760</v>
          </cell>
          <cell r="AC12">
            <v>3238222053</v>
          </cell>
          <cell r="AD12">
            <v>3238222053</v>
          </cell>
          <cell r="AE12">
            <v>3238222053</v>
          </cell>
          <cell r="AF12">
            <v>3209546087</v>
          </cell>
          <cell r="AG12">
            <v>3209546089</v>
          </cell>
          <cell r="AH12">
            <v>3209546089</v>
          </cell>
          <cell r="AI12">
            <v>3589303192</v>
          </cell>
          <cell r="AJ12">
            <v>3589303191</v>
          </cell>
          <cell r="AK12">
            <v>38875220356</v>
          </cell>
          <cell r="AN12">
            <v>241690007</v>
          </cell>
          <cell r="AO12">
            <v>241690007</v>
          </cell>
          <cell r="AP12">
            <v>241690007</v>
          </cell>
          <cell r="AQ12">
            <v>241690007</v>
          </cell>
          <cell r="AR12">
            <v>246578491</v>
          </cell>
          <cell r="AS12">
            <v>246578491</v>
          </cell>
          <cell r="AT12">
            <v>246578491</v>
          </cell>
          <cell r="AU12">
            <v>266354327</v>
          </cell>
          <cell r="AV12">
            <v>266354327</v>
          </cell>
          <cell r="AW12">
            <v>283436811.0693327</v>
          </cell>
          <cell r="AZ12">
            <v>2522640966.0693326</v>
          </cell>
          <cell r="BC12">
            <v>112259724</v>
          </cell>
          <cell r="BD12">
            <v>112259724</v>
          </cell>
          <cell r="BE12">
            <v>112259724</v>
          </cell>
          <cell r="BF12">
            <v>112259724</v>
          </cell>
          <cell r="BG12">
            <v>104502646</v>
          </cell>
          <cell r="BH12">
            <v>104502646</v>
          </cell>
          <cell r="BI12">
            <v>104502646</v>
          </cell>
          <cell r="BJ12">
            <v>113402776</v>
          </cell>
          <cell r="BK12">
            <v>113402776</v>
          </cell>
          <cell r="BL12">
            <v>120833135.97000001</v>
          </cell>
          <cell r="BO12">
            <v>1110185521.97</v>
          </cell>
          <cell r="BW12">
            <v>255050713</v>
          </cell>
          <cell r="CB12">
            <v>255050713</v>
          </cell>
          <cell r="CC12">
            <v>0</v>
          </cell>
          <cell r="CE12">
            <v>1546128425</v>
          </cell>
          <cell r="CJ12">
            <v>1546128425</v>
          </cell>
          <cell r="CK12">
            <v>128844035</v>
          </cell>
        </row>
        <row r="13">
          <cell r="B13">
            <v>81</v>
          </cell>
          <cell r="C13" t="str">
            <v>Arauca</v>
          </cell>
          <cell r="D13">
            <v>79847542400</v>
          </cell>
          <cell r="E13">
            <v>976942000</v>
          </cell>
          <cell r="F13">
            <v>8918800</v>
          </cell>
          <cell r="G13">
            <v>708992260</v>
          </cell>
          <cell r="I13">
            <v>11353667343</v>
          </cell>
          <cell r="Q13">
            <v>92896062803</v>
          </cell>
          <cell r="R13">
            <v>92896062803</v>
          </cell>
          <cell r="S13">
            <v>-23503692.13557434</v>
          </cell>
          <cell r="T13">
            <v>0</v>
          </cell>
          <cell r="U13">
            <v>92896062803</v>
          </cell>
          <cell r="Y13">
            <v>6958195216</v>
          </cell>
          <cell r="Z13">
            <v>6958195216</v>
          </cell>
          <cell r="AA13">
            <v>6958195216</v>
          </cell>
          <cell r="AB13">
            <v>6967114016</v>
          </cell>
          <cell r="AC13">
            <v>6896075342</v>
          </cell>
          <cell r="AD13">
            <v>6896075342</v>
          </cell>
          <cell r="AE13">
            <v>6896075342</v>
          </cell>
          <cell r="AF13">
            <v>6877468103</v>
          </cell>
          <cell r="AG13">
            <v>6877468103</v>
          </cell>
          <cell r="AH13">
            <v>6877468103</v>
          </cell>
          <cell r="AI13">
            <v>8252382879</v>
          </cell>
          <cell r="AJ13">
            <v>1401940074</v>
          </cell>
          <cell r="AK13">
            <v>78816652952</v>
          </cell>
          <cell r="AN13">
            <v>880193234</v>
          </cell>
          <cell r="AO13">
            <v>880193234</v>
          </cell>
          <cell r="AP13">
            <v>880193234</v>
          </cell>
          <cell r="AQ13">
            <v>880193234</v>
          </cell>
          <cell r="AR13">
            <v>947804247</v>
          </cell>
          <cell r="AS13">
            <v>947804247</v>
          </cell>
          <cell r="AT13">
            <v>947804247</v>
          </cell>
          <cell r="AU13">
            <v>961282202</v>
          </cell>
          <cell r="AV13">
            <v>961282202</v>
          </cell>
          <cell r="AW13">
            <v>976611441.865177</v>
          </cell>
          <cell r="AZ13">
            <v>9263361522.865177</v>
          </cell>
          <cell r="BC13">
            <v>413994429</v>
          </cell>
          <cell r="BD13">
            <v>413994429</v>
          </cell>
          <cell r="BE13">
            <v>413994429</v>
          </cell>
          <cell r="BF13">
            <v>413994429</v>
          </cell>
          <cell r="BG13">
            <v>408503290</v>
          </cell>
          <cell r="BH13">
            <v>408503290</v>
          </cell>
          <cell r="BI13">
            <v>408503290</v>
          </cell>
          <cell r="BJ13">
            <v>413632574</v>
          </cell>
          <cell r="BK13">
            <v>413632574</v>
          </cell>
          <cell r="BL13">
            <v>421807026.27040005</v>
          </cell>
          <cell r="BO13">
            <v>4130559760.2704</v>
          </cell>
          <cell r="BW13">
            <v>708992260</v>
          </cell>
          <cell r="CB13">
            <v>708992260</v>
          </cell>
          <cell r="CC13">
            <v>0</v>
          </cell>
          <cell r="CJ13">
            <v>0</v>
          </cell>
          <cell r="CK13">
            <v>0</v>
          </cell>
        </row>
        <row r="14">
          <cell r="B14">
            <v>63001</v>
          </cell>
          <cell r="C14" t="str">
            <v>Armenia</v>
          </cell>
          <cell r="D14">
            <v>60717368200</v>
          </cell>
          <cell r="E14">
            <v>1674336300</v>
          </cell>
          <cell r="F14">
            <v>0</v>
          </cell>
          <cell r="G14">
            <v>188406427</v>
          </cell>
          <cell r="I14">
            <v>3932625531</v>
          </cell>
          <cell r="Q14">
            <v>66512736458</v>
          </cell>
          <cell r="R14">
            <v>66512736458</v>
          </cell>
          <cell r="S14">
            <v>-1084816.1448898315</v>
          </cell>
          <cell r="T14">
            <v>-188406427</v>
          </cell>
          <cell r="U14">
            <v>66324330031</v>
          </cell>
          <cell r="Y14">
            <v>4920903710</v>
          </cell>
          <cell r="Z14">
            <v>4920903710</v>
          </cell>
          <cell r="AA14">
            <v>4920903710</v>
          </cell>
          <cell r="AB14">
            <v>4920903710</v>
          </cell>
          <cell r="AC14">
            <v>4923038050</v>
          </cell>
          <cell r="AD14">
            <v>4923038050</v>
          </cell>
          <cell r="AE14">
            <v>4923038050</v>
          </cell>
          <cell r="AF14">
            <v>4881908393</v>
          </cell>
          <cell r="AG14">
            <v>4881908393</v>
          </cell>
          <cell r="AH14">
            <v>4881908393</v>
          </cell>
          <cell r="AI14">
            <v>5800728736</v>
          </cell>
          <cell r="AJ14">
            <v>2516313935</v>
          </cell>
          <cell r="AK14">
            <v>57415496840</v>
          </cell>
          <cell r="AN14">
            <v>597380159</v>
          </cell>
          <cell r="AO14">
            <v>597380159</v>
          </cell>
          <cell r="AP14">
            <v>597380159</v>
          </cell>
          <cell r="AQ14">
            <v>597380159</v>
          </cell>
          <cell r="AR14">
            <v>613043535</v>
          </cell>
          <cell r="AS14">
            <v>613043535</v>
          </cell>
          <cell r="AT14">
            <v>613043535</v>
          </cell>
          <cell r="AU14">
            <v>641637732</v>
          </cell>
          <cell r="AV14">
            <v>641637732</v>
          </cell>
          <cell r="AW14">
            <v>642138564.6324944</v>
          </cell>
          <cell r="AZ14">
            <v>6154065269.632494</v>
          </cell>
          <cell r="BC14">
            <v>282444867</v>
          </cell>
          <cell r="BD14">
            <v>282444867</v>
          </cell>
          <cell r="BE14">
            <v>282444867</v>
          </cell>
          <cell r="BF14">
            <v>282444867</v>
          </cell>
          <cell r="BG14">
            <v>264647151</v>
          </cell>
          <cell r="BH14">
            <v>264647151</v>
          </cell>
          <cell r="BI14">
            <v>264647151</v>
          </cell>
          <cell r="BJ14">
            <v>277182611</v>
          </cell>
          <cell r="BK14">
            <v>277182611</v>
          </cell>
          <cell r="BL14">
            <v>277766594.5124</v>
          </cell>
          <cell r="BO14">
            <v>2755852737.5124</v>
          </cell>
          <cell r="CB14">
            <v>0</v>
          </cell>
          <cell r="CC14">
            <v>-188406427</v>
          </cell>
          <cell r="CE14">
            <v>2586170489</v>
          </cell>
          <cell r="CJ14">
            <v>2586170489</v>
          </cell>
          <cell r="CK14">
            <v>215514207</v>
          </cell>
        </row>
        <row r="15">
          <cell r="B15">
            <v>8</v>
          </cell>
          <cell r="C15" t="str">
            <v>Atlántico</v>
          </cell>
          <cell r="D15">
            <v>135344779800</v>
          </cell>
          <cell r="E15">
            <v>1500095600</v>
          </cell>
          <cell r="F15">
            <v>0</v>
          </cell>
          <cell r="G15">
            <v>625441126</v>
          </cell>
          <cell r="I15">
            <v>9465500842</v>
          </cell>
          <cell r="Q15">
            <v>146935817368</v>
          </cell>
          <cell r="R15">
            <v>146935817368</v>
          </cell>
          <cell r="S15">
            <v>-102765622.6472168</v>
          </cell>
          <cell r="T15">
            <v>-625441126</v>
          </cell>
          <cell r="U15">
            <v>146310376242</v>
          </cell>
          <cell r="Y15">
            <v>11021947590</v>
          </cell>
          <cell r="Z15">
            <v>11021947590</v>
          </cell>
          <cell r="AA15">
            <v>11021947590</v>
          </cell>
          <cell r="AB15">
            <v>11021947590</v>
          </cell>
          <cell r="AC15">
            <v>11013187315</v>
          </cell>
          <cell r="AD15">
            <v>11013187315</v>
          </cell>
          <cell r="AE15">
            <v>11013187315</v>
          </cell>
          <cell r="AF15">
            <v>10973515426</v>
          </cell>
          <cell r="AG15">
            <v>10973515426</v>
          </cell>
          <cell r="AH15">
            <v>10973515426</v>
          </cell>
          <cell r="AI15">
            <v>13070150663</v>
          </cell>
          <cell r="AJ15">
            <v>2538718949</v>
          </cell>
          <cell r="AK15">
            <v>125656768195</v>
          </cell>
          <cell r="AN15">
            <v>1391168058</v>
          </cell>
          <cell r="AO15">
            <v>1391168058</v>
          </cell>
          <cell r="AP15">
            <v>1391168058</v>
          </cell>
          <cell r="AQ15">
            <v>1391168058</v>
          </cell>
          <cell r="AR15">
            <v>1436564797</v>
          </cell>
          <cell r="AS15">
            <v>1436564797</v>
          </cell>
          <cell r="AT15">
            <v>1436564797</v>
          </cell>
          <cell r="AU15">
            <v>1464662397</v>
          </cell>
          <cell r="AV15">
            <v>1464662397</v>
          </cell>
          <cell r="AW15">
            <v>1535745283.350003</v>
          </cell>
          <cell r="AZ15">
            <v>14339436700.350002</v>
          </cell>
          <cell r="BC15">
            <v>657035015</v>
          </cell>
          <cell r="BD15">
            <v>657035015</v>
          </cell>
          <cell r="BE15">
            <v>657035015</v>
          </cell>
          <cell r="BF15">
            <v>657035015</v>
          </cell>
          <cell r="BG15">
            <v>620398551</v>
          </cell>
          <cell r="BH15">
            <v>620398551</v>
          </cell>
          <cell r="BI15">
            <v>620398551</v>
          </cell>
          <cell r="BJ15">
            <v>631972840</v>
          </cell>
          <cell r="BK15">
            <v>631972840</v>
          </cell>
          <cell r="BL15">
            <v>663655576.2971998</v>
          </cell>
          <cell r="BO15">
            <v>6416936969.2972</v>
          </cell>
          <cell r="CB15">
            <v>0</v>
          </cell>
          <cell r="CC15">
            <v>-625441126</v>
          </cell>
          <cell r="CJ15">
            <v>0</v>
          </cell>
          <cell r="CK15">
            <v>0</v>
          </cell>
        </row>
        <row r="16">
          <cell r="B16">
            <v>68081</v>
          </cell>
          <cell r="C16" t="str">
            <v>Barrancabermeja</v>
          </cell>
          <cell r="D16">
            <v>48158570200</v>
          </cell>
          <cell r="E16">
            <v>2384116400</v>
          </cell>
          <cell r="F16">
            <v>0</v>
          </cell>
          <cell r="G16">
            <v>156933276</v>
          </cell>
          <cell r="I16">
            <v>6071282252</v>
          </cell>
          <cell r="Q16">
            <v>56770902128</v>
          </cell>
          <cell r="R16">
            <v>56770902128</v>
          </cell>
          <cell r="S16">
            <v>176757486.45074463</v>
          </cell>
          <cell r="T16">
            <v>-156933276</v>
          </cell>
          <cell r="U16">
            <v>56613968852</v>
          </cell>
          <cell r="Y16">
            <v>4098387683</v>
          </cell>
          <cell r="Z16">
            <v>4098387683</v>
          </cell>
          <cell r="AA16">
            <v>4098387683</v>
          </cell>
          <cell r="AB16">
            <v>4098387683</v>
          </cell>
          <cell r="AC16">
            <v>3889114772</v>
          </cell>
          <cell r="AD16">
            <v>3889114772</v>
          </cell>
          <cell r="AE16">
            <v>3889114772</v>
          </cell>
          <cell r="AF16">
            <v>3861066902</v>
          </cell>
          <cell r="AG16">
            <v>3861066902</v>
          </cell>
          <cell r="AH16">
            <v>3861066902</v>
          </cell>
          <cell r="AI16">
            <v>4874339181</v>
          </cell>
          <cell r="AJ16">
            <v>2996237861</v>
          </cell>
          <cell r="AK16">
            <v>47514672796</v>
          </cell>
          <cell r="AN16">
            <v>526815357</v>
          </cell>
          <cell r="AO16">
            <v>526815357</v>
          </cell>
          <cell r="AP16">
            <v>526815357</v>
          </cell>
          <cell r="AQ16">
            <v>526815357</v>
          </cell>
          <cell r="AR16">
            <v>750037490</v>
          </cell>
          <cell r="AS16">
            <v>750037490</v>
          </cell>
          <cell r="AT16">
            <v>750037490</v>
          </cell>
          <cell r="AU16">
            <v>765439942</v>
          </cell>
          <cell r="AV16">
            <v>765439942</v>
          </cell>
          <cell r="AW16">
            <v>582896667.5924505</v>
          </cell>
          <cell r="AZ16">
            <v>6471150449.59245</v>
          </cell>
          <cell r="BC16">
            <v>249136141</v>
          </cell>
          <cell r="BD16">
            <v>249136141</v>
          </cell>
          <cell r="BE16">
            <v>249136141</v>
          </cell>
          <cell r="BF16">
            <v>249136141</v>
          </cell>
          <cell r="BG16">
            <v>235186919</v>
          </cell>
          <cell r="BH16">
            <v>235186919</v>
          </cell>
          <cell r="BI16">
            <v>235186919</v>
          </cell>
          <cell r="BJ16">
            <v>247832337</v>
          </cell>
          <cell r="BK16">
            <v>247832337</v>
          </cell>
          <cell r="BL16">
            <v>253618124.9568</v>
          </cell>
          <cell r="BO16">
            <v>2451388119.9568</v>
          </cell>
          <cell r="CB16">
            <v>0</v>
          </cell>
          <cell r="CC16">
            <v>-156933276</v>
          </cell>
          <cell r="CE16">
            <v>2305617070</v>
          </cell>
          <cell r="CJ16">
            <v>2305617070</v>
          </cell>
          <cell r="CK16">
            <v>192134756</v>
          </cell>
        </row>
        <row r="17">
          <cell r="B17">
            <v>8001</v>
          </cell>
          <cell r="C17" t="str">
            <v>Barranquilla</v>
          </cell>
          <cell r="D17">
            <v>284731210800</v>
          </cell>
          <cell r="E17">
            <v>3821260000</v>
          </cell>
          <cell r="F17">
            <v>0</v>
          </cell>
          <cell r="G17">
            <v>0</v>
          </cell>
          <cell r="I17">
            <v>0</v>
          </cell>
          <cell r="Q17">
            <v>288552470800</v>
          </cell>
          <cell r="R17">
            <v>288552470800</v>
          </cell>
          <cell r="S17">
            <v>-146953426.32159424</v>
          </cell>
          <cell r="T17">
            <v>0</v>
          </cell>
          <cell r="U17">
            <v>288552470800</v>
          </cell>
          <cell r="Y17">
            <v>20122798492</v>
          </cell>
          <cell r="Z17">
            <v>20165479473</v>
          </cell>
          <cell r="AA17">
            <v>20165479473</v>
          </cell>
          <cell r="AB17">
            <v>20165479473</v>
          </cell>
          <cell r="AC17">
            <v>20610024101</v>
          </cell>
          <cell r="AD17">
            <v>20610024101</v>
          </cell>
          <cell r="AE17">
            <v>20610024101</v>
          </cell>
          <cell r="AF17">
            <v>20622080416</v>
          </cell>
          <cell r="AG17">
            <v>20622080407</v>
          </cell>
          <cell r="AH17">
            <v>20622080407</v>
          </cell>
          <cell r="AI17">
            <v>24208815144</v>
          </cell>
          <cell r="AJ17">
            <v>24208815145</v>
          </cell>
          <cell r="AK17">
            <v>252733180733</v>
          </cell>
          <cell r="AN17">
            <v>2420953445</v>
          </cell>
          <cell r="AO17">
            <v>2420953445</v>
          </cell>
          <cell r="AP17">
            <v>2420953445</v>
          </cell>
          <cell r="AQ17">
            <v>2420953445</v>
          </cell>
          <cell r="AR17">
            <v>2514392011</v>
          </cell>
          <cell r="AS17">
            <v>2514392011</v>
          </cell>
          <cell r="AT17">
            <v>2514392011</v>
          </cell>
          <cell r="AU17">
            <v>2503437212</v>
          </cell>
          <cell r="AV17">
            <v>2503437212</v>
          </cell>
          <cell r="AW17">
            <v>2606083730.5971885</v>
          </cell>
          <cell r="AZ17">
            <v>24839947967.597187</v>
          </cell>
          <cell r="BC17">
            <v>1144724730</v>
          </cell>
          <cell r="BD17">
            <v>1144724730</v>
          </cell>
          <cell r="BE17">
            <v>1144724730</v>
          </cell>
          <cell r="BF17">
            <v>1144724730</v>
          </cell>
          <cell r="BG17">
            <v>1084399041</v>
          </cell>
          <cell r="BH17">
            <v>1084399041</v>
          </cell>
          <cell r="BI17">
            <v>1084399041</v>
          </cell>
          <cell r="BJ17">
            <v>1083297525</v>
          </cell>
          <cell r="BK17">
            <v>1083297525</v>
          </cell>
          <cell r="BL17">
            <v>1127604432.7243996</v>
          </cell>
          <cell r="BO17">
            <v>11126295525.7244</v>
          </cell>
          <cell r="CB17">
            <v>0</v>
          </cell>
          <cell r="CC17">
            <v>0</v>
          </cell>
          <cell r="CE17">
            <v>9798956552</v>
          </cell>
          <cell r="CJ17">
            <v>9798956552</v>
          </cell>
          <cell r="CK17">
            <v>816579713</v>
          </cell>
        </row>
        <row r="18">
          <cell r="B18">
            <v>5088</v>
          </cell>
          <cell r="C18" t="str">
            <v>Bello</v>
          </cell>
          <cell r="D18">
            <v>83077971400</v>
          </cell>
          <cell r="E18">
            <v>1545546000</v>
          </cell>
          <cell r="F18">
            <v>0</v>
          </cell>
          <cell r="G18">
            <v>130763186</v>
          </cell>
          <cell r="I18">
            <v>0</v>
          </cell>
          <cell r="Q18">
            <v>84754280586</v>
          </cell>
          <cell r="R18">
            <v>84754280586</v>
          </cell>
          <cell r="S18">
            <v>129197877.38345337</v>
          </cell>
          <cell r="T18">
            <v>0</v>
          </cell>
          <cell r="U18">
            <v>84754280586</v>
          </cell>
          <cell r="Y18">
            <v>8656329924</v>
          </cell>
          <cell r="Z18">
            <v>6080501200</v>
          </cell>
          <cell r="AA18">
            <v>6080501200</v>
          </cell>
          <cell r="AB18">
            <v>6080501200</v>
          </cell>
          <cell r="AC18">
            <v>6032209643</v>
          </cell>
          <cell r="AD18">
            <v>6032209643</v>
          </cell>
          <cell r="AE18">
            <v>6032209643</v>
          </cell>
          <cell r="AF18">
            <v>5931163846</v>
          </cell>
          <cell r="AG18">
            <v>5931163846</v>
          </cell>
          <cell r="AH18">
            <v>5931163846</v>
          </cell>
          <cell r="AI18">
            <v>6925485574</v>
          </cell>
          <cell r="AJ18">
            <v>4671031577</v>
          </cell>
          <cell r="AK18">
            <v>74384471142</v>
          </cell>
          <cell r="AN18">
            <v>1770305783</v>
          </cell>
          <cell r="AO18">
            <v>573989998</v>
          </cell>
          <cell r="AP18">
            <v>573989998</v>
          </cell>
          <cell r="AQ18">
            <v>573989998</v>
          </cell>
          <cell r="AR18">
            <v>624139004</v>
          </cell>
          <cell r="AS18">
            <v>624139004</v>
          </cell>
          <cell r="AT18">
            <v>624139004</v>
          </cell>
          <cell r="AU18">
            <v>721081200</v>
          </cell>
          <cell r="AV18">
            <v>721081200</v>
          </cell>
          <cell r="AW18">
            <v>586388563.6541507</v>
          </cell>
          <cell r="AZ18">
            <v>7393243752.654151</v>
          </cell>
          <cell r="BC18">
            <v>270994376</v>
          </cell>
          <cell r="BD18">
            <v>270994376</v>
          </cell>
          <cell r="BE18">
            <v>270994376</v>
          </cell>
          <cell r="BF18">
            <v>270994376</v>
          </cell>
          <cell r="BG18">
            <v>269136927</v>
          </cell>
          <cell r="BH18">
            <v>269136927</v>
          </cell>
          <cell r="BI18">
            <v>269136927</v>
          </cell>
          <cell r="BJ18">
            <v>273240528</v>
          </cell>
          <cell r="BK18">
            <v>273240528</v>
          </cell>
          <cell r="BL18">
            <v>278735286.9624</v>
          </cell>
          <cell r="BO18">
            <v>2716604627.9624</v>
          </cell>
          <cell r="BW18">
            <v>130763186</v>
          </cell>
          <cell r="CB18">
            <v>130763186</v>
          </cell>
          <cell r="CC18">
            <v>0</v>
          </cell>
          <cell r="CE18">
            <v>2507730397</v>
          </cell>
          <cell r="CJ18">
            <v>2507730397</v>
          </cell>
          <cell r="CK18">
            <v>208977533</v>
          </cell>
        </row>
        <row r="19">
          <cell r="B19">
            <v>11001</v>
          </cell>
          <cell r="C19" t="str">
            <v>Bogotá</v>
          </cell>
          <cell r="D19">
            <v>1213342770400</v>
          </cell>
          <cell r="E19">
            <v>4135782100</v>
          </cell>
          <cell r="F19">
            <v>0</v>
          </cell>
          <cell r="G19">
            <v>0</v>
          </cell>
          <cell r="I19">
            <v>0</v>
          </cell>
          <cell r="Q19">
            <v>1217478552500</v>
          </cell>
          <cell r="R19">
            <v>1217478552500</v>
          </cell>
          <cell r="S19">
            <v>338503033.1418457</v>
          </cell>
          <cell r="T19">
            <v>0</v>
          </cell>
          <cell r="U19">
            <v>1217478552500</v>
          </cell>
          <cell r="Y19">
            <v>85580336738</v>
          </cell>
          <cell r="Z19">
            <v>85766612229</v>
          </cell>
          <cell r="AA19">
            <v>85766612229</v>
          </cell>
          <cell r="AB19">
            <v>85766612229</v>
          </cell>
          <cell r="AC19">
            <v>86001715238</v>
          </cell>
          <cell r="AD19">
            <v>86001715238</v>
          </cell>
          <cell r="AE19">
            <v>86001715238</v>
          </cell>
          <cell r="AF19">
            <v>85556993657</v>
          </cell>
          <cell r="AG19">
            <v>85556993658</v>
          </cell>
          <cell r="AH19">
            <v>85556993658</v>
          </cell>
          <cell r="AI19">
            <v>101644393254</v>
          </cell>
          <cell r="AJ19">
            <v>101644393253</v>
          </cell>
          <cell r="AK19">
            <v>1060845086619</v>
          </cell>
          <cell r="AN19">
            <v>10428158433</v>
          </cell>
          <cell r="AO19">
            <v>10428158433</v>
          </cell>
          <cell r="AP19">
            <v>10428158433</v>
          </cell>
          <cell r="AQ19">
            <v>10428158433</v>
          </cell>
          <cell r="AR19">
            <v>10913910947</v>
          </cell>
          <cell r="AS19">
            <v>10913910947</v>
          </cell>
          <cell r="AT19">
            <v>10913910947</v>
          </cell>
          <cell r="AU19">
            <v>11223556640</v>
          </cell>
          <cell r="AV19">
            <v>11223556640</v>
          </cell>
          <cell r="AW19">
            <v>10989587507.765207</v>
          </cell>
          <cell r="AZ19">
            <v>107891067360.76521</v>
          </cell>
          <cell r="BC19">
            <v>4932649829</v>
          </cell>
          <cell r="BD19">
            <v>4932649829</v>
          </cell>
          <cell r="BE19">
            <v>4932649829</v>
          </cell>
          <cell r="BF19">
            <v>4932649829</v>
          </cell>
          <cell r="BG19">
            <v>4728767068</v>
          </cell>
          <cell r="BH19">
            <v>4728767068</v>
          </cell>
          <cell r="BI19">
            <v>4728767068</v>
          </cell>
          <cell r="BJ19">
            <v>4863842956</v>
          </cell>
          <cell r="BK19">
            <v>4863842956</v>
          </cell>
          <cell r="BL19">
            <v>4759309055.092933</v>
          </cell>
          <cell r="BO19">
            <v>48403895487.09293</v>
          </cell>
          <cell r="CB19">
            <v>0</v>
          </cell>
          <cell r="CC19">
            <v>0</v>
          </cell>
          <cell r="CE19">
            <v>31536305303</v>
          </cell>
          <cell r="CJ19">
            <v>31536305303</v>
          </cell>
          <cell r="CK19">
            <v>2628025442</v>
          </cell>
        </row>
        <row r="20">
          <cell r="B20">
            <v>13</v>
          </cell>
          <cell r="C20" t="str">
            <v>Bolívar</v>
          </cell>
          <cell r="D20">
            <v>323014462400</v>
          </cell>
          <cell r="E20">
            <v>6091058200</v>
          </cell>
          <cell r="F20">
            <v>37656800</v>
          </cell>
          <cell r="G20">
            <v>2795006990</v>
          </cell>
          <cell r="I20">
            <v>0</v>
          </cell>
          <cell r="Q20">
            <v>331938184390</v>
          </cell>
          <cell r="R20">
            <v>331938184390</v>
          </cell>
          <cell r="S20">
            <v>-87252712.73840332</v>
          </cell>
          <cell r="T20">
            <v>-2795006990</v>
          </cell>
          <cell r="U20">
            <v>329143177400</v>
          </cell>
          <cell r="Y20">
            <v>23581448694</v>
          </cell>
          <cell r="Z20">
            <v>23581448694</v>
          </cell>
          <cell r="AA20">
            <v>23581448694</v>
          </cell>
          <cell r="AB20">
            <v>23619105494</v>
          </cell>
          <cell r="AC20">
            <v>23555186858</v>
          </cell>
          <cell r="AD20">
            <v>23555186858</v>
          </cell>
          <cell r="AE20">
            <v>23555186858</v>
          </cell>
          <cell r="AF20">
            <v>23512294863</v>
          </cell>
          <cell r="AG20">
            <v>23512294863</v>
          </cell>
          <cell r="AH20">
            <v>23512294863</v>
          </cell>
          <cell r="AI20">
            <v>27963203991</v>
          </cell>
          <cell r="AJ20">
            <v>21510276699</v>
          </cell>
          <cell r="AK20">
            <v>285039377429</v>
          </cell>
          <cell r="AN20">
            <v>2978800992</v>
          </cell>
          <cell r="AO20">
            <v>2978800992</v>
          </cell>
          <cell r="AP20">
            <v>2978800992</v>
          </cell>
          <cell r="AQ20">
            <v>2978800992</v>
          </cell>
          <cell r="AR20">
            <v>3080494754</v>
          </cell>
          <cell r="AS20">
            <v>3080494754</v>
          </cell>
          <cell r="AT20">
            <v>3080494754</v>
          </cell>
          <cell r="AU20">
            <v>3109745330</v>
          </cell>
          <cell r="AV20">
            <v>3109745330</v>
          </cell>
          <cell r="AW20">
            <v>3168682476.2615743</v>
          </cell>
          <cell r="AZ20">
            <v>30544861366.261574</v>
          </cell>
          <cell r="BC20">
            <v>1402954305</v>
          </cell>
          <cell r="BD20">
            <v>1402954305</v>
          </cell>
          <cell r="BE20">
            <v>1402954305</v>
          </cell>
          <cell r="BF20">
            <v>1402954305</v>
          </cell>
          <cell r="BG20">
            <v>1327522379</v>
          </cell>
          <cell r="BH20">
            <v>1327522379</v>
          </cell>
          <cell r="BI20">
            <v>1327522379</v>
          </cell>
          <cell r="BJ20">
            <v>1341163798</v>
          </cell>
          <cell r="BK20">
            <v>1341163798</v>
          </cell>
          <cell r="BL20">
            <v>1369479364.4767997</v>
          </cell>
          <cell r="BO20">
            <v>13646191317.476799</v>
          </cell>
          <cell r="CB20">
            <v>0</v>
          </cell>
          <cell r="CC20">
            <v>-2795006990</v>
          </cell>
          <cell r="CJ20">
            <v>0</v>
          </cell>
          <cell r="CK20">
            <v>0</v>
          </cell>
        </row>
        <row r="21">
          <cell r="B21">
            <v>15</v>
          </cell>
          <cell r="C21" t="str">
            <v>Boyacá</v>
          </cell>
          <cell r="D21">
            <v>250413154600</v>
          </cell>
          <cell r="E21">
            <v>7013524100</v>
          </cell>
          <cell r="F21">
            <v>0</v>
          </cell>
          <cell r="G21">
            <v>1889921804</v>
          </cell>
          <cell r="I21">
            <v>68186020942</v>
          </cell>
          <cell r="Q21">
            <v>327502621446</v>
          </cell>
          <cell r="R21">
            <v>327502621446</v>
          </cell>
          <cell r="S21">
            <v>-0.2626953125</v>
          </cell>
          <cell r="T21">
            <v>-1889921804</v>
          </cell>
          <cell r="U21">
            <v>325612699642</v>
          </cell>
          <cell r="Y21">
            <v>25261921894</v>
          </cell>
          <cell r="Z21">
            <v>25261921894</v>
          </cell>
          <cell r="AA21">
            <v>25261921894</v>
          </cell>
          <cell r="AB21">
            <v>25261921894</v>
          </cell>
          <cell r="AC21">
            <v>25239964120</v>
          </cell>
          <cell r="AD21">
            <v>25239964120</v>
          </cell>
          <cell r="AE21">
            <v>25239964120</v>
          </cell>
          <cell r="AF21">
            <v>25193529552</v>
          </cell>
          <cell r="AG21">
            <v>25193529552</v>
          </cell>
          <cell r="AH21">
            <v>25193529552</v>
          </cell>
          <cell r="AI21">
            <v>28996841632</v>
          </cell>
          <cell r="AJ21">
            <v>0</v>
          </cell>
          <cell r="AK21">
            <v>281345010224</v>
          </cell>
          <cell r="AN21">
            <v>3004190325</v>
          </cell>
          <cell r="AO21">
            <v>3004190325</v>
          </cell>
          <cell r="AP21">
            <v>3004190325</v>
          </cell>
          <cell r="AQ21">
            <v>3004190325</v>
          </cell>
          <cell r="AR21">
            <v>3078644031</v>
          </cell>
          <cell r="AS21">
            <v>3078644031</v>
          </cell>
          <cell r="AT21">
            <v>3078644031</v>
          </cell>
          <cell r="AU21">
            <v>3112191878</v>
          </cell>
          <cell r="AV21">
            <v>3112191878</v>
          </cell>
          <cell r="AW21">
            <v>3112191877.965866</v>
          </cell>
          <cell r="AZ21">
            <v>30589269026.965866</v>
          </cell>
          <cell r="BC21">
            <v>1395473582</v>
          </cell>
          <cell r="BD21">
            <v>1395473582</v>
          </cell>
          <cell r="BE21">
            <v>1395473582</v>
          </cell>
          <cell r="BF21">
            <v>1395473582</v>
          </cell>
          <cell r="BG21">
            <v>1342977650</v>
          </cell>
          <cell r="BH21">
            <v>1342977650</v>
          </cell>
          <cell r="BI21">
            <v>1342977650</v>
          </cell>
          <cell r="BJ21">
            <v>1355864371</v>
          </cell>
          <cell r="BK21">
            <v>1355864371</v>
          </cell>
          <cell r="BL21">
            <v>1355864371.2968001</v>
          </cell>
          <cell r="BO21">
            <v>13678420391.2968</v>
          </cell>
          <cell r="CB21">
            <v>0</v>
          </cell>
          <cell r="CC21">
            <v>-1889921804</v>
          </cell>
          <cell r="CJ21">
            <v>0</v>
          </cell>
          <cell r="CK21">
            <v>0</v>
          </cell>
        </row>
        <row r="22">
          <cell r="B22">
            <v>68001</v>
          </cell>
          <cell r="C22" t="str">
            <v>Bucaramanga</v>
          </cell>
          <cell r="D22">
            <v>97951418200</v>
          </cell>
          <cell r="E22">
            <v>2608831200</v>
          </cell>
          <cell r="F22">
            <v>0</v>
          </cell>
          <cell r="G22">
            <v>0</v>
          </cell>
          <cell r="I22">
            <v>15999595485</v>
          </cell>
          <cell r="Q22">
            <v>116559844885</v>
          </cell>
          <cell r="R22">
            <v>116559844885</v>
          </cell>
          <cell r="S22">
            <v>-34165625.57974243</v>
          </cell>
          <cell r="T22">
            <v>0</v>
          </cell>
          <cell r="U22">
            <v>116559844885</v>
          </cell>
          <cell r="Y22">
            <v>8285432658</v>
          </cell>
          <cell r="Z22">
            <v>8285432658</v>
          </cell>
          <cell r="AA22">
            <v>8285432658</v>
          </cell>
          <cell r="AB22">
            <v>8285432658</v>
          </cell>
          <cell r="AC22">
            <v>8285722847</v>
          </cell>
          <cell r="AD22">
            <v>8285722847</v>
          </cell>
          <cell r="AE22">
            <v>8285722847</v>
          </cell>
          <cell r="AF22">
            <v>8205443633</v>
          </cell>
          <cell r="AG22">
            <v>8205443633</v>
          </cell>
          <cell r="AH22">
            <v>8205443633</v>
          </cell>
          <cell r="AI22">
            <v>9869061155</v>
          </cell>
          <cell r="AJ22">
            <v>8000172180</v>
          </cell>
          <cell r="AK22">
            <v>100484463407</v>
          </cell>
          <cell r="AN22">
            <v>1074596287</v>
          </cell>
          <cell r="AO22">
            <v>1074596287</v>
          </cell>
          <cell r="AP22">
            <v>1074596287</v>
          </cell>
          <cell r="AQ22">
            <v>1074596287</v>
          </cell>
          <cell r="AR22">
            <v>1105400312</v>
          </cell>
          <cell r="AS22">
            <v>1105400312</v>
          </cell>
          <cell r="AT22">
            <v>1105400312</v>
          </cell>
          <cell r="AU22">
            <v>1161890150</v>
          </cell>
          <cell r="AV22">
            <v>1161890150</v>
          </cell>
          <cell r="AW22">
            <v>1195000480.87175</v>
          </cell>
          <cell r="AZ22">
            <v>11133366864.87175</v>
          </cell>
          <cell r="BC22">
            <v>509032210</v>
          </cell>
          <cell r="BD22">
            <v>509032210</v>
          </cell>
          <cell r="BE22">
            <v>509032210</v>
          </cell>
          <cell r="BF22">
            <v>509032210</v>
          </cell>
          <cell r="BG22">
            <v>477937996</v>
          </cell>
          <cell r="BH22">
            <v>477937996</v>
          </cell>
          <cell r="BI22">
            <v>477937996</v>
          </cell>
          <cell r="BJ22">
            <v>501727372</v>
          </cell>
          <cell r="BK22">
            <v>501727372</v>
          </cell>
          <cell r="BL22">
            <v>502782666.70799994</v>
          </cell>
          <cell r="BO22">
            <v>4976180238.708</v>
          </cell>
          <cell r="CB22">
            <v>0</v>
          </cell>
          <cell r="CC22">
            <v>0</v>
          </cell>
          <cell r="CE22">
            <v>4080198084</v>
          </cell>
          <cell r="CJ22">
            <v>4080198084</v>
          </cell>
          <cell r="CK22">
            <v>340016507</v>
          </cell>
        </row>
        <row r="23">
          <cell r="B23">
            <v>76109</v>
          </cell>
          <cell r="C23" t="str">
            <v>Buenaventura</v>
          </cell>
          <cell r="D23">
            <v>88368089600</v>
          </cell>
          <cell r="E23">
            <v>1911501700</v>
          </cell>
          <cell r="F23">
            <v>0</v>
          </cell>
          <cell r="G23">
            <v>464901385</v>
          </cell>
          <cell r="I23">
            <v>14971582082</v>
          </cell>
          <cell r="Q23">
            <v>105716074767</v>
          </cell>
          <cell r="R23">
            <v>105716074767</v>
          </cell>
          <cell r="S23">
            <v>-105592188.96151733</v>
          </cell>
          <cell r="T23">
            <v>-464901385</v>
          </cell>
          <cell r="U23">
            <v>105251173382</v>
          </cell>
          <cell r="Y23">
            <v>6317946249</v>
          </cell>
          <cell r="Z23">
            <v>6326641849</v>
          </cell>
          <cell r="AA23">
            <v>6326641849</v>
          </cell>
          <cell r="AB23">
            <v>6326641849</v>
          </cell>
          <cell r="AC23">
            <v>6631829692</v>
          </cell>
          <cell r="AD23">
            <v>6631829692</v>
          </cell>
          <cell r="AE23">
            <v>6631829692</v>
          </cell>
          <cell r="AF23">
            <v>6462574592</v>
          </cell>
          <cell r="AG23">
            <v>10205470112</v>
          </cell>
          <cell r="AH23">
            <v>10205470112</v>
          </cell>
          <cell r="AI23">
            <v>11346565333</v>
          </cell>
          <cell r="AJ23">
            <v>11346565331</v>
          </cell>
          <cell r="AK23">
            <v>94760006352</v>
          </cell>
          <cell r="AN23">
            <v>706308045</v>
          </cell>
          <cell r="AO23">
            <v>706308045</v>
          </cell>
          <cell r="AP23">
            <v>706308045</v>
          </cell>
          <cell r="AQ23">
            <v>706308045</v>
          </cell>
          <cell r="AR23">
            <v>680173307</v>
          </cell>
          <cell r="AS23">
            <v>680173307</v>
          </cell>
          <cell r="AT23">
            <v>680173307</v>
          </cell>
          <cell r="AU23">
            <v>797535253</v>
          </cell>
          <cell r="AV23">
            <v>797535253</v>
          </cell>
          <cell r="AW23">
            <v>870364965.6259122</v>
          </cell>
          <cell r="AZ23">
            <v>7331187572.625912</v>
          </cell>
          <cell r="BC23">
            <v>331782206</v>
          </cell>
          <cell r="BD23">
            <v>331782206</v>
          </cell>
          <cell r="BE23">
            <v>331782206</v>
          </cell>
          <cell r="BF23">
            <v>331782206</v>
          </cell>
          <cell r="BG23">
            <v>291666814</v>
          </cell>
          <cell r="BH23">
            <v>291666814</v>
          </cell>
          <cell r="BI23">
            <v>291666814</v>
          </cell>
          <cell r="BJ23">
            <v>343559968</v>
          </cell>
          <cell r="BK23">
            <v>343559968</v>
          </cell>
          <cell r="BL23">
            <v>376322444.33559996</v>
          </cell>
          <cell r="BO23">
            <v>3265571646.3356</v>
          </cell>
          <cell r="CB23">
            <v>0</v>
          </cell>
          <cell r="CC23">
            <v>-464901385</v>
          </cell>
          <cell r="CE23">
            <v>4027512097</v>
          </cell>
          <cell r="CJ23">
            <v>4027512097</v>
          </cell>
          <cell r="CK23">
            <v>335626008</v>
          </cell>
        </row>
        <row r="24">
          <cell r="B24">
            <v>76111</v>
          </cell>
          <cell r="C24" t="str">
            <v>Buga</v>
          </cell>
          <cell r="D24">
            <v>24054792400</v>
          </cell>
          <cell r="E24">
            <v>326192000</v>
          </cell>
          <cell r="F24">
            <v>0</v>
          </cell>
          <cell r="G24">
            <v>74150464</v>
          </cell>
          <cell r="I24">
            <v>3172499108</v>
          </cell>
          <cell r="Q24">
            <v>27627633972</v>
          </cell>
          <cell r="R24">
            <v>27627633972</v>
          </cell>
          <cell r="S24">
            <v>-2383598.8367233276</v>
          </cell>
          <cell r="T24">
            <v>-74150464</v>
          </cell>
          <cell r="U24">
            <v>27553483508</v>
          </cell>
          <cell r="Y24">
            <v>2125925300</v>
          </cell>
          <cell r="Z24">
            <v>2125925300</v>
          </cell>
          <cell r="AA24">
            <v>2125925300</v>
          </cell>
          <cell r="AB24">
            <v>2125925300</v>
          </cell>
          <cell r="AC24">
            <v>2122518080</v>
          </cell>
          <cell r="AD24">
            <v>2122518080</v>
          </cell>
          <cell r="AE24">
            <v>2122518080</v>
          </cell>
          <cell r="AF24">
            <v>2107203622</v>
          </cell>
          <cell r="AG24">
            <v>2107203622</v>
          </cell>
          <cell r="AH24">
            <v>2107203622</v>
          </cell>
          <cell r="AI24">
            <v>2481088847</v>
          </cell>
          <cell r="AJ24">
            <v>261506191</v>
          </cell>
          <cell r="AK24">
            <v>23935461344</v>
          </cell>
          <cell r="AN24">
            <v>241437271</v>
          </cell>
          <cell r="AO24">
            <v>241437271</v>
          </cell>
          <cell r="AP24">
            <v>241437271</v>
          </cell>
          <cell r="AQ24">
            <v>241437271</v>
          </cell>
          <cell r="AR24">
            <v>250602795</v>
          </cell>
          <cell r="AS24">
            <v>250602795</v>
          </cell>
          <cell r="AT24">
            <v>250602795</v>
          </cell>
          <cell r="AU24">
            <v>261237930</v>
          </cell>
          <cell r="AV24">
            <v>261237930</v>
          </cell>
          <cell r="AW24">
            <v>262774686.4927212</v>
          </cell>
          <cell r="AZ24">
            <v>2502808015.492721</v>
          </cell>
          <cell r="BC24">
            <v>113726276</v>
          </cell>
          <cell r="BD24">
            <v>113726276</v>
          </cell>
          <cell r="BE24">
            <v>113726276</v>
          </cell>
          <cell r="BF24">
            <v>113726276</v>
          </cell>
          <cell r="BG24">
            <v>107967972</v>
          </cell>
          <cell r="BH24">
            <v>107967972</v>
          </cell>
          <cell r="BI24">
            <v>107967972</v>
          </cell>
          <cell r="BJ24">
            <v>112647295</v>
          </cell>
          <cell r="BK24">
            <v>112647295</v>
          </cell>
          <cell r="BL24">
            <v>113494137.34399998</v>
          </cell>
          <cell r="BO24">
            <v>1117597747.3439999</v>
          </cell>
          <cell r="CB24">
            <v>0</v>
          </cell>
          <cell r="CC24">
            <v>-74150464</v>
          </cell>
          <cell r="CE24">
            <v>959074574</v>
          </cell>
          <cell r="CJ24">
            <v>959074574</v>
          </cell>
          <cell r="CK24">
            <v>79922881</v>
          </cell>
        </row>
        <row r="25">
          <cell r="B25">
            <v>17</v>
          </cell>
          <cell r="C25" t="str">
            <v>Caldas</v>
          </cell>
          <cell r="D25">
            <v>153171973200</v>
          </cell>
          <cell r="E25">
            <v>4617100400</v>
          </cell>
          <cell r="F25">
            <v>0</v>
          </cell>
          <cell r="G25">
            <v>966424245</v>
          </cell>
          <cell r="I25">
            <v>15246363641</v>
          </cell>
          <cell r="Q25">
            <v>174001861486</v>
          </cell>
          <cell r="R25">
            <v>174001861486</v>
          </cell>
          <cell r="S25">
            <v>-47230266.01010132</v>
          </cell>
          <cell r="T25">
            <v>-966424245</v>
          </cell>
          <cell r="U25">
            <v>173035437241</v>
          </cell>
          <cell r="Y25">
            <v>12588304934</v>
          </cell>
          <cell r="Z25">
            <v>12588304934</v>
          </cell>
          <cell r="AA25">
            <v>12588304934</v>
          </cell>
          <cell r="AB25">
            <v>12588304934</v>
          </cell>
          <cell r="AC25">
            <v>12723792981</v>
          </cell>
          <cell r="AD25">
            <v>12723792981</v>
          </cell>
          <cell r="AE25">
            <v>12723792981</v>
          </cell>
          <cell r="AF25">
            <v>12623598667</v>
          </cell>
          <cell r="AG25">
            <v>12623598667</v>
          </cell>
          <cell r="AH25">
            <v>12623598667</v>
          </cell>
          <cell r="AI25">
            <v>15119040917</v>
          </cell>
          <cell r="AJ25">
            <v>6725987154</v>
          </cell>
          <cell r="AK25">
            <v>148240422751</v>
          </cell>
          <cell r="AN25">
            <v>1719224880</v>
          </cell>
          <cell r="AO25">
            <v>1719224880</v>
          </cell>
          <cell r="AP25">
            <v>1719224880</v>
          </cell>
          <cell r="AQ25">
            <v>1719224880</v>
          </cell>
          <cell r="AR25">
            <v>1674150346</v>
          </cell>
          <cell r="AS25">
            <v>1674150346</v>
          </cell>
          <cell r="AT25">
            <v>1674150346</v>
          </cell>
          <cell r="AU25">
            <v>1744288394</v>
          </cell>
          <cell r="AV25">
            <v>1744288394</v>
          </cell>
          <cell r="AW25">
            <v>1778159019.3569021</v>
          </cell>
          <cell r="AZ25">
            <v>17166086365.356903</v>
          </cell>
          <cell r="BC25">
            <v>811511103</v>
          </cell>
          <cell r="BD25">
            <v>811511103</v>
          </cell>
          <cell r="BE25">
            <v>811511103</v>
          </cell>
          <cell r="BF25">
            <v>811511103</v>
          </cell>
          <cell r="BG25">
            <v>721097590</v>
          </cell>
          <cell r="BH25">
            <v>721097590</v>
          </cell>
          <cell r="BI25">
            <v>721097590</v>
          </cell>
          <cell r="BJ25">
            <v>751153856</v>
          </cell>
          <cell r="BK25">
            <v>751153856</v>
          </cell>
          <cell r="BL25">
            <v>764513496.6532</v>
          </cell>
          <cell r="BO25">
            <v>7676158390.6532</v>
          </cell>
          <cell r="CB25">
            <v>0</v>
          </cell>
          <cell r="CC25">
            <v>-966424245</v>
          </cell>
          <cell r="CJ25">
            <v>0</v>
          </cell>
          <cell r="CK25">
            <v>0</v>
          </cell>
        </row>
        <row r="26">
          <cell r="B26">
            <v>76001</v>
          </cell>
          <cell r="C26" t="str">
            <v>Cali</v>
          </cell>
          <cell r="D26">
            <v>362087936200</v>
          </cell>
          <cell r="E26">
            <v>5163157800</v>
          </cell>
          <cell r="F26">
            <v>0</v>
          </cell>
          <cell r="G26">
            <v>582803300</v>
          </cell>
          <cell r="I26">
            <v>16818907466</v>
          </cell>
          <cell r="Q26">
            <v>384652804766</v>
          </cell>
          <cell r="R26">
            <v>384652804766</v>
          </cell>
          <cell r="S26">
            <v>-809300091.5999146</v>
          </cell>
          <cell r="T26">
            <v>-582803300</v>
          </cell>
          <cell r="U26">
            <v>384070001466</v>
          </cell>
          <cell r="Y26">
            <v>26732194903</v>
          </cell>
          <cell r="Z26">
            <v>26785226648</v>
          </cell>
          <cell r="AA26">
            <v>26785226648</v>
          </cell>
          <cell r="AB26">
            <v>26785226648</v>
          </cell>
          <cell r="AC26">
            <v>27347952606</v>
          </cell>
          <cell r="AD26">
            <v>27347952606</v>
          </cell>
          <cell r="AE26">
            <v>27347952606</v>
          </cell>
          <cell r="AF26">
            <v>27410866293</v>
          </cell>
          <cell r="AG26">
            <v>31615593151</v>
          </cell>
          <cell r="AH26">
            <v>31615593151</v>
          </cell>
          <cell r="AI26">
            <v>35028535583</v>
          </cell>
          <cell r="AJ26">
            <v>35028535582</v>
          </cell>
          <cell r="AK26">
            <v>349830856425</v>
          </cell>
          <cell r="AN26">
            <v>2304815731</v>
          </cell>
          <cell r="AO26">
            <v>2304815731</v>
          </cell>
          <cell r="AP26">
            <v>2304815731</v>
          </cell>
          <cell r="AQ26">
            <v>2304815731</v>
          </cell>
          <cell r="AR26">
            <v>2433869207</v>
          </cell>
          <cell r="AS26">
            <v>2433869207</v>
          </cell>
          <cell r="AT26">
            <v>2433869207</v>
          </cell>
          <cell r="AU26">
            <v>2389677770</v>
          </cell>
          <cell r="AV26">
            <v>2389677770</v>
          </cell>
          <cell r="AW26">
            <v>3075971617.489486</v>
          </cell>
          <cell r="AZ26">
            <v>24376197702.489487</v>
          </cell>
          <cell r="BC26">
            <v>1088371616</v>
          </cell>
          <cell r="BD26">
            <v>1088371616</v>
          </cell>
          <cell r="BE26">
            <v>1088371616</v>
          </cell>
          <cell r="BF26">
            <v>1088371616</v>
          </cell>
          <cell r="BG26">
            <v>1041986912</v>
          </cell>
          <cell r="BH26">
            <v>1041986912</v>
          </cell>
          <cell r="BI26">
            <v>1041986912</v>
          </cell>
          <cell r="BJ26">
            <v>1023264662</v>
          </cell>
          <cell r="BK26">
            <v>1023264662</v>
          </cell>
          <cell r="BL26">
            <v>1146270906.1104</v>
          </cell>
          <cell r="BO26">
            <v>10672247430.1104</v>
          </cell>
          <cell r="CB26">
            <v>0</v>
          </cell>
          <cell r="CC26">
            <v>-582803300</v>
          </cell>
          <cell r="CE26">
            <v>9297571662</v>
          </cell>
          <cell r="CJ26">
            <v>9297571662</v>
          </cell>
          <cell r="CK26">
            <v>774797639</v>
          </cell>
        </row>
        <row r="27">
          <cell r="B27">
            <v>18</v>
          </cell>
          <cell r="C27" t="str">
            <v>Caquetá</v>
          </cell>
          <cell r="D27">
            <v>107302050600</v>
          </cell>
          <cell r="E27">
            <v>2069678500</v>
          </cell>
          <cell r="F27">
            <v>194227000</v>
          </cell>
          <cell r="G27">
            <v>783571311</v>
          </cell>
          <cell r="I27">
            <v>0</v>
          </cell>
          <cell r="Q27">
            <v>110349527411</v>
          </cell>
          <cell r="R27">
            <v>110349527411</v>
          </cell>
          <cell r="S27">
            <v>-82237905.2602539</v>
          </cell>
          <cell r="T27">
            <v>-783571311</v>
          </cell>
          <cell r="U27">
            <v>109565956100</v>
          </cell>
          <cell r="Y27">
            <v>7716419945</v>
          </cell>
          <cell r="Z27">
            <v>7728086454</v>
          </cell>
          <cell r="AA27">
            <v>7728086454</v>
          </cell>
          <cell r="AB27">
            <v>7922313454</v>
          </cell>
          <cell r="AC27">
            <v>7964553482</v>
          </cell>
          <cell r="AD27">
            <v>7964553482</v>
          </cell>
          <cell r="AE27">
            <v>7964553482</v>
          </cell>
          <cell r="AF27">
            <v>7948619300</v>
          </cell>
          <cell r="AG27">
            <v>7948619297</v>
          </cell>
          <cell r="AH27">
            <v>7948619297</v>
          </cell>
          <cell r="AI27">
            <v>9201519570</v>
          </cell>
          <cell r="AJ27">
            <v>9201519571</v>
          </cell>
          <cell r="AK27">
            <v>97237463788</v>
          </cell>
          <cell r="AN27">
            <v>828595782</v>
          </cell>
          <cell r="AO27">
            <v>828595782</v>
          </cell>
          <cell r="AP27">
            <v>828595782</v>
          </cell>
          <cell r="AQ27">
            <v>828595782</v>
          </cell>
          <cell r="AR27">
            <v>867405604</v>
          </cell>
          <cell r="AS27">
            <v>867405604</v>
          </cell>
          <cell r="AT27">
            <v>867405604</v>
          </cell>
          <cell r="AU27">
            <v>878891213</v>
          </cell>
          <cell r="AV27">
            <v>878891213</v>
          </cell>
          <cell r="AW27">
            <v>935165487.5526534</v>
          </cell>
          <cell r="AZ27">
            <v>8609547853.552654</v>
          </cell>
          <cell r="BC27">
            <v>386127523</v>
          </cell>
          <cell r="BD27">
            <v>386127523</v>
          </cell>
          <cell r="BE27">
            <v>386127523</v>
          </cell>
          <cell r="BF27">
            <v>386127523</v>
          </cell>
          <cell r="BG27">
            <v>369560487</v>
          </cell>
          <cell r="BH27">
            <v>369560487</v>
          </cell>
          <cell r="BI27">
            <v>369560487</v>
          </cell>
          <cell r="BJ27">
            <v>374009060</v>
          </cell>
          <cell r="BK27">
            <v>374009060</v>
          </cell>
          <cell r="BL27">
            <v>399972690.70760006</v>
          </cell>
          <cell r="BO27">
            <v>3801182363.7076</v>
          </cell>
          <cell r="CB27">
            <v>0</v>
          </cell>
          <cell r="CC27">
            <v>-783571311</v>
          </cell>
          <cell r="CJ27">
            <v>0</v>
          </cell>
          <cell r="CK27">
            <v>0</v>
          </cell>
        </row>
        <row r="28">
          <cell r="B28">
            <v>13001</v>
          </cell>
          <cell r="C28" t="str">
            <v>Cartagena</v>
          </cell>
          <cell r="D28">
            <v>234355740200</v>
          </cell>
          <cell r="E28">
            <v>4090666400</v>
          </cell>
          <cell r="F28">
            <v>0</v>
          </cell>
          <cell r="G28">
            <v>676193931</v>
          </cell>
          <cell r="I28">
            <v>0</v>
          </cell>
          <cell r="Q28">
            <v>239122600531</v>
          </cell>
          <cell r="R28">
            <v>239122600531</v>
          </cell>
          <cell r="S28">
            <v>-77354189.57687378</v>
          </cell>
          <cell r="T28">
            <v>0</v>
          </cell>
          <cell r="U28">
            <v>239122600531</v>
          </cell>
          <cell r="Y28">
            <v>17013478497</v>
          </cell>
          <cell r="Z28">
            <v>17080906152</v>
          </cell>
          <cell r="AA28">
            <v>17080906152</v>
          </cell>
          <cell r="AB28">
            <v>17080906152</v>
          </cell>
          <cell r="AC28">
            <v>17511712209</v>
          </cell>
          <cell r="AD28">
            <v>17511712209</v>
          </cell>
          <cell r="AE28">
            <v>17511712209</v>
          </cell>
          <cell r="AF28">
            <v>17420564063</v>
          </cell>
          <cell r="AG28">
            <v>17420564065</v>
          </cell>
          <cell r="AH28">
            <v>17420564065</v>
          </cell>
          <cell r="AI28">
            <v>20046597289</v>
          </cell>
          <cell r="AJ28">
            <v>20046597288</v>
          </cell>
          <cell r="AK28">
            <v>213146220350</v>
          </cell>
          <cell r="AN28">
            <v>1666925195</v>
          </cell>
          <cell r="AO28">
            <v>1666925195</v>
          </cell>
          <cell r="AP28">
            <v>1666925195</v>
          </cell>
          <cell r="AQ28">
            <v>1666925195</v>
          </cell>
          <cell r="AR28">
            <v>1769495608</v>
          </cell>
          <cell r="AS28">
            <v>1769495608</v>
          </cell>
          <cell r="AT28">
            <v>1769495608</v>
          </cell>
          <cell r="AU28">
            <v>1833392197</v>
          </cell>
          <cell r="AV28">
            <v>1833392197</v>
          </cell>
          <cell r="AW28">
            <v>1886510092.5676956</v>
          </cell>
          <cell r="AZ28">
            <v>17529482090.567696</v>
          </cell>
          <cell r="BC28">
            <v>787432641</v>
          </cell>
          <cell r="BD28">
            <v>787432641</v>
          </cell>
          <cell r="BE28">
            <v>787432641</v>
          </cell>
          <cell r="BF28">
            <v>787432641</v>
          </cell>
          <cell r="BG28">
            <v>765389470</v>
          </cell>
          <cell r="BH28">
            <v>765389470</v>
          </cell>
          <cell r="BI28">
            <v>765389470</v>
          </cell>
          <cell r="BJ28">
            <v>792641027</v>
          </cell>
          <cell r="BK28">
            <v>792641027</v>
          </cell>
          <cell r="BL28">
            <v>816877321.0092001</v>
          </cell>
          <cell r="BO28">
            <v>7848058349.0092</v>
          </cell>
          <cell r="BV28">
            <v>676193931</v>
          </cell>
          <cell r="CB28">
            <v>676193931</v>
          </cell>
          <cell r="CC28">
            <v>0</v>
          </cell>
          <cell r="CE28">
            <v>8694687306</v>
          </cell>
          <cell r="CJ28">
            <v>8694687306</v>
          </cell>
          <cell r="CK28">
            <v>724557276</v>
          </cell>
        </row>
        <row r="29">
          <cell r="B29">
            <v>76147</v>
          </cell>
          <cell r="C29" t="str">
            <v>Cartago</v>
          </cell>
          <cell r="D29">
            <v>27641157400</v>
          </cell>
          <cell r="E29">
            <v>601446800</v>
          </cell>
          <cell r="F29">
            <v>0</v>
          </cell>
          <cell r="G29">
            <v>84992703</v>
          </cell>
          <cell r="I29">
            <v>0</v>
          </cell>
          <cell r="Q29">
            <v>28327596903</v>
          </cell>
          <cell r="R29">
            <v>28327596903</v>
          </cell>
          <cell r="S29">
            <v>-10731195.973613739</v>
          </cell>
          <cell r="T29">
            <v>0</v>
          </cell>
          <cell r="U29">
            <v>28327596903</v>
          </cell>
          <cell r="Y29">
            <v>2220323926</v>
          </cell>
          <cell r="Z29">
            <v>2220323926</v>
          </cell>
          <cell r="AA29">
            <v>2220323926</v>
          </cell>
          <cell r="AB29">
            <v>2220323926</v>
          </cell>
          <cell r="AC29">
            <v>2216103027</v>
          </cell>
          <cell r="AD29">
            <v>2216103027</v>
          </cell>
          <cell r="AE29">
            <v>2216103027</v>
          </cell>
          <cell r="AF29">
            <v>2200286276</v>
          </cell>
          <cell r="AG29">
            <v>2200286276</v>
          </cell>
          <cell r="AH29">
            <v>2200286276</v>
          </cell>
          <cell r="AI29">
            <v>2150996550</v>
          </cell>
          <cell r="AJ29">
            <v>0</v>
          </cell>
          <cell r="AK29">
            <v>24281460163</v>
          </cell>
          <cell r="AN29">
            <v>263951883</v>
          </cell>
          <cell r="AO29">
            <v>263951883</v>
          </cell>
          <cell r="AP29">
            <v>263951883</v>
          </cell>
          <cell r="AQ29">
            <v>263951883</v>
          </cell>
          <cell r="AR29">
            <v>274376963</v>
          </cell>
          <cell r="AS29">
            <v>274376963</v>
          </cell>
          <cell r="AT29">
            <v>274376963</v>
          </cell>
          <cell r="AU29">
            <v>285373202</v>
          </cell>
          <cell r="AV29">
            <v>285373202</v>
          </cell>
          <cell r="AW29">
            <v>292743329.81361574</v>
          </cell>
          <cell r="AZ29">
            <v>2742428154.813616</v>
          </cell>
          <cell r="BC29">
            <v>124884956</v>
          </cell>
          <cell r="BD29">
            <v>124884956</v>
          </cell>
          <cell r="BE29">
            <v>124884956</v>
          </cell>
          <cell r="BF29">
            <v>124884956</v>
          </cell>
          <cell r="BG29">
            <v>118680775</v>
          </cell>
          <cell r="BH29">
            <v>118680775</v>
          </cell>
          <cell r="BI29">
            <v>118680775</v>
          </cell>
          <cell r="BJ29">
            <v>123501287</v>
          </cell>
          <cell r="BK29">
            <v>123501287</v>
          </cell>
          <cell r="BL29">
            <v>126862355.15999998</v>
          </cell>
          <cell r="BO29">
            <v>1229447078.16</v>
          </cell>
          <cell r="BV29">
            <v>84992703</v>
          </cell>
          <cell r="CB29">
            <v>84992703</v>
          </cell>
          <cell r="CC29">
            <v>0</v>
          </cell>
          <cell r="CE29">
            <v>1122996964</v>
          </cell>
          <cell r="CJ29">
            <v>1122996964</v>
          </cell>
          <cell r="CK29">
            <v>93583080</v>
          </cell>
        </row>
        <row r="30">
          <cell r="B30">
            <v>85</v>
          </cell>
          <cell r="C30" t="str">
            <v>Casanare</v>
          </cell>
          <cell r="D30">
            <v>82783208600</v>
          </cell>
          <cell r="E30">
            <v>1917087900</v>
          </cell>
          <cell r="F30">
            <v>222515800</v>
          </cell>
          <cell r="G30">
            <v>578932103</v>
          </cell>
          <cell r="I30">
            <v>0</v>
          </cell>
          <cell r="Q30">
            <v>85501744403</v>
          </cell>
          <cell r="R30">
            <v>85501744403</v>
          </cell>
          <cell r="S30">
            <v>162744597.51861572</v>
          </cell>
          <cell r="T30">
            <v>0</v>
          </cell>
          <cell r="U30">
            <v>85501744403</v>
          </cell>
          <cell r="Y30">
            <v>5963553162</v>
          </cell>
          <cell r="Z30">
            <v>5963553162</v>
          </cell>
          <cell r="AA30">
            <v>5963553162</v>
          </cell>
          <cell r="AB30">
            <v>6186068962</v>
          </cell>
          <cell r="AC30">
            <v>5986598222</v>
          </cell>
          <cell r="AD30">
            <v>5986598222</v>
          </cell>
          <cell r="AE30">
            <v>5986598222</v>
          </cell>
          <cell r="AF30">
            <v>5941548371</v>
          </cell>
          <cell r="AG30">
            <v>5941548371</v>
          </cell>
          <cell r="AH30">
            <v>5941548371</v>
          </cell>
          <cell r="AI30">
            <v>7091294713</v>
          </cell>
          <cell r="AJ30">
            <v>6696054657</v>
          </cell>
          <cell r="AK30">
            <v>73648517597</v>
          </cell>
          <cell r="AN30">
            <v>774318182</v>
          </cell>
          <cell r="AO30">
            <v>774318182</v>
          </cell>
          <cell r="AP30">
            <v>774318182</v>
          </cell>
          <cell r="AQ30">
            <v>774318182</v>
          </cell>
          <cell r="AR30">
            <v>780664609</v>
          </cell>
          <cell r="AS30">
            <v>780664609</v>
          </cell>
          <cell r="AT30">
            <v>780664609</v>
          </cell>
          <cell r="AU30">
            <v>812473634</v>
          </cell>
          <cell r="AV30">
            <v>812473634</v>
          </cell>
          <cell r="AW30">
            <v>697192103.2389767</v>
          </cell>
          <cell r="AZ30">
            <v>7761405926.2389765</v>
          </cell>
          <cell r="BC30">
            <v>353423369</v>
          </cell>
          <cell r="BD30">
            <v>353423369</v>
          </cell>
          <cell r="BE30">
            <v>353423369</v>
          </cell>
          <cell r="BF30">
            <v>353423369</v>
          </cell>
          <cell r="BG30">
            <v>324031882</v>
          </cell>
          <cell r="BH30">
            <v>324031882</v>
          </cell>
          <cell r="BI30">
            <v>324031882</v>
          </cell>
          <cell r="BJ30">
            <v>337272708</v>
          </cell>
          <cell r="BK30">
            <v>337272708</v>
          </cell>
          <cell r="BL30">
            <v>289809641.2424</v>
          </cell>
          <cell r="BO30">
            <v>3350144179.2424</v>
          </cell>
          <cell r="BV30">
            <v>578932103</v>
          </cell>
          <cell r="CB30">
            <v>578932103</v>
          </cell>
          <cell r="CC30">
            <v>0</v>
          </cell>
          <cell r="CJ30">
            <v>0</v>
          </cell>
          <cell r="CK30">
            <v>0</v>
          </cell>
        </row>
        <row r="31">
          <cell r="B31">
            <v>19</v>
          </cell>
          <cell r="C31" t="str">
            <v>Cauca</v>
          </cell>
          <cell r="D31">
            <v>354547157800</v>
          </cell>
          <cell r="E31">
            <v>5194156900</v>
          </cell>
          <cell r="F31">
            <v>5831400</v>
          </cell>
          <cell r="G31">
            <v>2773750225</v>
          </cell>
          <cell r="I31">
            <v>53592558857</v>
          </cell>
          <cell r="Q31">
            <v>416113455182</v>
          </cell>
          <cell r="R31">
            <v>416113455182</v>
          </cell>
          <cell r="S31">
            <v>-160602871.47851562</v>
          </cell>
          <cell r="T31">
            <v>-2773750225</v>
          </cell>
          <cell r="U31">
            <v>413339704957</v>
          </cell>
          <cell r="Y31">
            <v>27244826969</v>
          </cell>
          <cell r="Z31">
            <v>27244826969</v>
          </cell>
          <cell r="AA31">
            <v>27244826969</v>
          </cell>
          <cell r="AB31">
            <v>27250658369</v>
          </cell>
          <cell r="AC31">
            <v>27019896205</v>
          </cell>
          <cell r="AD31">
            <v>27019896205</v>
          </cell>
          <cell r="AE31">
            <v>27019896205</v>
          </cell>
          <cell r="AF31">
            <v>26876009070</v>
          </cell>
          <cell r="AG31">
            <v>34549499937</v>
          </cell>
          <cell r="AH31">
            <v>34549499937</v>
          </cell>
          <cell r="AI31">
            <v>39560150041</v>
          </cell>
          <cell r="AJ31">
            <v>39560150042</v>
          </cell>
          <cell r="AK31">
            <v>365140136918</v>
          </cell>
          <cell r="AN31">
            <v>3156513671</v>
          </cell>
          <cell r="AO31">
            <v>3156513671</v>
          </cell>
          <cell r="AP31">
            <v>3156513671</v>
          </cell>
          <cell r="AQ31">
            <v>3156513671</v>
          </cell>
          <cell r="AR31">
            <v>3399641184</v>
          </cell>
          <cell r="AS31">
            <v>3399641184</v>
          </cell>
          <cell r="AT31">
            <v>3399641184</v>
          </cell>
          <cell r="AU31">
            <v>3501972248</v>
          </cell>
          <cell r="AV31">
            <v>3501972248</v>
          </cell>
          <cell r="AW31">
            <v>3614322795.0789285</v>
          </cell>
          <cell r="AZ31">
            <v>33443245527.07893</v>
          </cell>
          <cell r="BC31">
            <v>1485318534</v>
          </cell>
          <cell r="BD31">
            <v>1485318534</v>
          </cell>
          <cell r="BE31">
            <v>1485318534</v>
          </cell>
          <cell r="BF31">
            <v>1485318534</v>
          </cell>
          <cell r="BG31">
            <v>1467121785</v>
          </cell>
          <cell r="BH31">
            <v>1467121785</v>
          </cell>
          <cell r="BI31">
            <v>1467121785</v>
          </cell>
          <cell r="BJ31">
            <v>1508677856</v>
          </cell>
          <cell r="BK31">
            <v>1508677856</v>
          </cell>
          <cell r="BL31">
            <v>1556930180.3996</v>
          </cell>
          <cell r="BO31">
            <v>14916925383.399601</v>
          </cell>
          <cell r="CB31">
            <v>0</v>
          </cell>
          <cell r="CC31">
            <v>-2773750225</v>
          </cell>
          <cell r="CJ31">
            <v>0</v>
          </cell>
          <cell r="CK31">
            <v>0</v>
          </cell>
        </row>
        <row r="32">
          <cell r="B32">
            <v>20</v>
          </cell>
          <cell r="C32" t="str">
            <v>Cesar</v>
          </cell>
          <cell r="D32">
            <v>200802203000</v>
          </cell>
          <cell r="E32">
            <v>14270955400</v>
          </cell>
          <cell r="F32">
            <v>10317800</v>
          </cell>
          <cell r="G32">
            <v>1739988642</v>
          </cell>
          <cell r="I32">
            <v>14964099102</v>
          </cell>
          <cell r="Q32">
            <v>231787563944</v>
          </cell>
          <cell r="R32">
            <v>231787563944</v>
          </cell>
          <cell r="S32">
            <v>209621253.79745483</v>
          </cell>
          <cell r="T32">
            <v>-1739988642</v>
          </cell>
          <cell r="U32">
            <v>230047575302</v>
          </cell>
          <cell r="Y32">
            <v>15695980526</v>
          </cell>
          <cell r="Z32">
            <v>15695980526</v>
          </cell>
          <cell r="AA32">
            <v>15695980526</v>
          </cell>
          <cell r="AB32">
            <v>15706298326</v>
          </cell>
          <cell r="AC32">
            <v>15403226351</v>
          </cell>
          <cell r="AD32">
            <v>15403226351</v>
          </cell>
          <cell r="AE32">
            <v>15403226351</v>
          </cell>
          <cell r="AF32">
            <v>15523656758</v>
          </cell>
          <cell r="AG32">
            <v>17208486469</v>
          </cell>
          <cell r="AH32">
            <v>17208486469</v>
          </cell>
          <cell r="AI32">
            <v>20292991266</v>
          </cell>
          <cell r="AJ32">
            <v>20292991264</v>
          </cell>
          <cell r="AK32">
            <v>199530531183</v>
          </cell>
          <cell r="AN32">
            <v>1978213968</v>
          </cell>
          <cell r="AO32">
            <v>1978213968</v>
          </cell>
          <cell r="AP32">
            <v>1978213968</v>
          </cell>
          <cell r="AQ32">
            <v>1978213968</v>
          </cell>
          <cell r="AR32">
            <v>2300525891</v>
          </cell>
          <cell r="AS32">
            <v>2300525891</v>
          </cell>
          <cell r="AT32">
            <v>2300525891</v>
          </cell>
          <cell r="AU32">
            <v>2168196882</v>
          </cell>
          <cell r="AV32">
            <v>2168196882</v>
          </cell>
          <cell r="AW32">
            <v>1934230409.7009633</v>
          </cell>
          <cell r="AZ32">
            <v>21085057718.700962</v>
          </cell>
          <cell r="BC32">
            <v>933967061</v>
          </cell>
          <cell r="BD32">
            <v>933967061</v>
          </cell>
          <cell r="BE32">
            <v>933967061</v>
          </cell>
          <cell r="BF32">
            <v>933967061</v>
          </cell>
          <cell r="BG32">
            <v>904409313</v>
          </cell>
          <cell r="BH32">
            <v>904409313</v>
          </cell>
          <cell r="BI32">
            <v>904409313</v>
          </cell>
          <cell r="BJ32">
            <v>916307915</v>
          </cell>
          <cell r="BK32">
            <v>916307915</v>
          </cell>
          <cell r="BL32">
            <v>940653133.5015999</v>
          </cell>
          <cell r="BO32">
            <v>9222365146.5016</v>
          </cell>
          <cell r="CB32">
            <v>0</v>
          </cell>
          <cell r="CC32">
            <v>-1739988642</v>
          </cell>
          <cell r="CJ32">
            <v>0</v>
          </cell>
          <cell r="CK32">
            <v>0</v>
          </cell>
        </row>
        <row r="33">
          <cell r="B33">
            <v>25175</v>
          </cell>
          <cell r="C33" t="str">
            <v>Chía</v>
          </cell>
          <cell r="D33">
            <v>17023898200</v>
          </cell>
          <cell r="E33">
            <v>584320700</v>
          </cell>
          <cell r="F33">
            <v>0</v>
          </cell>
          <cell r="G33">
            <v>55244604</v>
          </cell>
          <cell r="I33">
            <v>2341160307</v>
          </cell>
          <cell r="Q33">
            <v>20004623811</v>
          </cell>
          <cell r="R33">
            <v>20004623811</v>
          </cell>
          <cell r="S33">
            <v>1156488.3924293518</v>
          </cell>
          <cell r="T33">
            <v>-55244604</v>
          </cell>
          <cell r="U33">
            <v>19949379207</v>
          </cell>
          <cell r="Y33">
            <v>1508607669</v>
          </cell>
          <cell r="Z33">
            <v>1508607669</v>
          </cell>
          <cell r="AA33">
            <v>1508607669</v>
          </cell>
          <cell r="AB33">
            <v>1508607669</v>
          </cell>
          <cell r="AC33">
            <v>1510337821</v>
          </cell>
          <cell r="AD33">
            <v>1510337821</v>
          </cell>
          <cell r="AE33">
            <v>1510337821</v>
          </cell>
          <cell r="AF33">
            <v>1479916749</v>
          </cell>
          <cell r="AG33">
            <v>1479916749</v>
          </cell>
          <cell r="AH33">
            <v>1479916749</v>
          </cell>
          <cell r="AI33">
            <v>1804531334</v>
          </cell>
          <cell r="AJ33">
            <v>99534533</v>
          </cell>
          <cell r="AK33">
            <v>16909260253</v>
          </cell>
          <cell r="AN33">
            <v>200828474</v>
          </cell>
          <cell r="AO33">
            <v>200828474</v>
          </cell>
          <cell r="AP33">
            <v>200828474</v>
          </cell>
          <cell r="AQ33">
            <v>200828474</v>
          </cell>
          <cell r="AR33">
            <v>205609113</v>
          </cell>
          <cell r="AS33">
            <v>205609113</v>
          </cell>
          <cell r="AT33">
            <v>205609113</v>
          </cell>
          <cell r="AU33">
            <v>226756964</v>
          </cell>
          <cell r="AV33">
            <v>226756964</v>
          </cell>
          <cell r="AW33">
            <v>225826986.36797094</v>
          </cell>
          <cell r="AZ33">
            <v>2099482149.367971</v>
          </cell>
          <cell r="BC33">
            <v>95095191</v>
          </cell>
          <cell r="BD33">
            <v>95095191</v>
          </cell>
          <cell r="BE33">
            <v>95095191</v>
          </cell>
          <cell r="BF33">
            <v>95095191</v>
          </cell>
          <cell r="BG33">
            <v>88584400</v>
          </cell>
          <cell r="BH33">
            <v>88584400</v>
          </cell>
          <cell r="BI33">
            <v>88584400</v>
          </cell>
          <cell r="BJ33">
            <v>97857621</v>
          </cell>
          <cell r="BK33">
            <v>97857621</v>
          </cell>
          <cell r="BL33">
            <v>97631110.23959999</v>
          </cell>
          <cell r="BO33">
            <v>939480316.2396</v>
          </cell>
          <cell r="CB33">
            <v>0</v>
          </cell>
          <cell r="CC33">
            <v>-55244604</v>
          </cell>
          <cell r="CE33">
            <v>944874808</v>
          </cell>
          <cell r="CJ33">
            <v>944874808</v>
          </cell>
          <cell r="CK33">
            <v>78739567</v>
          </cell>
        </row>
        <row r="34">
          <cell r="B34">
            <v>27</v>
          </cell>
          <cell r="C34" t="str">
            <v>Chocó</v>
          </cell>
          <cell r="D34">
            <v>138763028000</v>
          </cell>
          <cell r="E34">
            <v>3227208100</v>
          </cell>
          <cell r="F34">
            <v>0</v>
          </cell>
          <cell r="G34">
            <v>1252399713</v>
          </cell>
          <cell r="I34">
            <v>16353535876</v>
          </cell>
          <cell r="Q34">
            <v>159596171689</v>
          </cell>
          <cell r="R34">
            <v>159596171689</v>
          </cell>
          <cell r="S34">
            <v>-38769844.89041138</v>
          </cell>
          <cell r="T34">
            <v>-1252399713</v>
          </cell>
          <cell r="U34">
            <v>158343771976</v>
          </cell>
          <cell r="Y34">
            <v>10339635464</v>
          </cell>
          <cell r="Z34">
            <v>10339635464</v>
          </cell>
          <cell r="AA34">
            <v>10339635464</v>
          </cell>
          <cell r="AB34">
            <v>10339635464</v>
          </cell>
          <cell r="AC34">
            <v>10328432667</v>
          </cell>
          <cell r="AD34">
            <v>10328432667</v>
          </cell>
          <cell r="AE34">
            <v>10328432667</v>
          </cell>
          <cell r="AF34">
            <v>10352619955</v>
          </cell>
          <cell r="AG34">
            <v>13352260751</v>
          </cell>
          <cell r="AH34">
            <v>13352260751</v>
          </cell>
          <cell r="AI34">
            <v>15195074862</v>
          </cell>
          <cell r="AJ34">
            <v>15195074862</v>
          </cell>
          <cell r="AK34">
            <v>139791131038</v>
          </cell>
          <cell r="AN34">
            <v>1262843664</v>
          </cell>
          <cell r="AO34">
            <v>1262843664</v>
          </cell>
          <cell r="AP34">
            <v>1262843664</v>
          </cell>
          <cell r="AQ34">
            <v>1262843664</v>
          </cell>
          <cell r="AR34">
            <v>1306300885</v>
          </cell>
          <cell r="AS34">
            <v>1306300885</v>
          </cell>
          <cell r="AT34">
            <v>1306300885</v>
          </cell>
          <cell r="AU34">
            <v>1289489082</v>
          </cell>
          <cell r="AV34">
            <v>1289489082</v>
          </cell>
          <cell r="AW34">
            <v>1315508284.8152254</v>
          </cell>
          <cell r="AZ34">
            <v>12864763759.815226</v>
          </cell>
          <cell r="BC34">
            <v>592954938</v>
          </cell>
          <cell r="BD34">
            <v>592954938</v>
          </cell>
          <cell r="BE34">
            <v>592954938</v>
          </cell>
          <cell r="BF34">
            <v>592954938</v>
          </cell>
          <cell r="BG34">
            <v>560700514</v>
          </cell>
          <cell r="BH34">
            <v>560700514</v>
          </cell>
          <cell r="BI34">
            <v>560700514</v>
          </cell>
          <cell r="BJ34">
            <v>553325029</v>
          </cell>
          <cell r="BK34">
            <v>553325029</v>
          </cell>
          <cell r="BL34">
            <v>566075671.0751998</v>
          </cell>
          <cell r="BO34">
            <v>5726647023.0752</v>
          </cell>
          <cell r="CB34">
            <v>0</v>
          </cell>
          <cell r="CC34">
            <v>-1252399713</v>
          </cell>
          <cell r="CJ34">
            <v>0</v>
          </cell>
          <cell r="CK34">
            <v>0</v>
          </cell>
        </row>
        <row r="35">
          <cell r="B35">
            <v>47189</v>
          </cell>
          <cell r="C35" t="str">
            <v>Ciénaga</v>
          </cell>
          <cell r="D35">
            <v>33977494600</v>
          </cell>
          <cell r="E35">
            <v>496146200</v>
          </cell>
          <cell r="F35">
            <v>3828400</v>
          </cell>
          <cell r="G35">
            <v>208896924</v>
          </cell>
          <cell r="I35">
            <v>5696992037</v>
          </cell>
          <cell r="Q35">
            <v>40383358161</v>
          </cell>
          <cell r="R35">
            <v>40383358161</v>
          </cell>
          <cell r="S35">
            <v>2309062.4680404663</v>
          </cell>
          <cell r="T35">
            <v>-208896924</v>
          </cell>
          <cell r="U35">
            <v>40174461237</v>
          </cell>
          <cell r="Y35">
            <v>2990233154</v>
          </cell>
          <cell r="Z35">
            <v>2990233154</v>
          </cell>
          <cell r="AA35">
            <v>2990233154</v>
          </cell>
          <cell r="AB35">
            <v>2994061554</v>
          </cell>
          <cell r="AC35">
            <v>2952576334</v>
          </cell>
          <cell r="AD35">
            <v>2952576334</v>
          </cell>
          <cell r="AE35">
            <v>2952576334</v>
          </cell>
          <cell r="AF35">
            <v>2946113797</v>
          </cell>
          <cell r="AG35">
            <v>2946113797</v>
          </cell>
          <cell r="AH35">
            <v>2946113797</v>
          </cell>
          <cell r="AI35">
            <v>3503055871</v>
          </cell>
          <cell r="AJ35">
            <v>1637018256</v>
          </cell>
          <cell r="AK35">
            <v>34800905536</v>
          </cell>
          <cell r="AN35">
            <v>348337378</v>
          </cell>
          <cell r="AO35">
            <v>348337378</v>
          </cell>
          <cell r="AP35">
            <v>348337378</v>
          </cell>
          <cell r="AQ35">
            <v>348337378</v>
          </cell>
          <cell r="AR35">
            <v>384128307</v>
          </cell>
          <cell r="AS35">
            <v>384128307</v>
          </cell>
          <cell r="AT35">
            <v>384128307</v>
          </cell>
          <cell r="AU35">
            <v>388880917</v>
          </cell>
          <cell r="AV35">
            <v>388880917</v>
          </cell>
          <cell r="AW35">
            <v>387319244.5223594</v>
          </cell>
          <cell r="AZ35">
            <v>3710815511.5223594</v>
          </cell>
          <cell r="BC35">
            <v>164485339</v>
          </cell>
          <cell r="BD35">
            <v>164485339</v>
          </cell>
          <cell r="BE35">
            <v>164485339</v>
          </cell>
          <cell r="BF35">
            <v>164485339</v>
          </cell>
          <cell r="BG35">
            <v>166351230</v>
          </cell>
          <cell r="BH35">
            <v>166351230</v>
          </cell>
          <cell r="BI35">
            <v>166351230</v>
          </cell>
          <cell r="BJ35">
            <v>168061157</v>
          </cell>
          <cell r="BK35">
            <v>168061157</v>
          </cell>
          <cell r="BL35">
            <v>167313767.00959998</v>
          </cell>
          <cell r="BO35">
            <v>1660431127.0096</v>
          </cell>
          <cell r="CB35">
            <v>0</v>
          </cell>
          <cell r="CC35">
            <v>-208896924</v>
          </cell>
          <cell r="CE35">
            <v>2100882547</v>
          </cell>
          <cell r="CJ35">
            <v>2100882547</v>
          </cell>
          <cell r="CK35">
            <v>175073546</v>
          </cell>
        </row>
        <row r="36">
          <cell r="B36">
            <v>23</v>
          </cell>
          <cell r="C36" t="str">
            <v>Córdoba</v>
          </cell>
          <cell r="D36">
            <v>339383164600</v>
          </cell>
          <cell r="E36">
            <v>8151496200</v>
          </cell>
          <cell r="F36">
            <v>0</v>
          </cell>
          <cell r="G36">
            <v>2367562547</v>
          </cell>
          <cell r="I36">
            <v>0</v>
          </cell>
          <cell r="Q36">
            <v>349902223347</v>
          </cell>
          <cell r="R36">
            <v>349902223347</v>
          </cell>
          <cell r="S36">
            <v>0.29986572265625</v>
          </cell>
          <cell r="T36">
            <v>0</v>
          </cell>
          <cell r="U36">
            <v>349902223347</v>
          </cell>
          <cell r="Y36">
            <v>23648220585</v>
          </cell>
          <cell r="Z36">
            <v>23674229730</v>
          </cell>
          <cell r="AA36">
            <v>23674229730</v>
          </cell>
          <cell r="AB36">
            <v>23674229730</v>
          </cell>
          <cell r="AC36">
            <v>24477655439</v>
          </cell>
          <cell r="AD36">
            <v>24477655439</v>
          </cell>
          <cell r="AE36">
            <v>24477655439</v>
          </cell>
          <cell r="AF36">
            <v>24464238591</v>
          </cell>
          <cell r="AG36">
            <v>24464238589</v>
          </cell>
          <cell r="AH36">
            <v>24464238589</v>
          </cell>
          <cell r="AI36">
            <v>29303034836</v>
          </cell>
          <cell r="AJ36">
            <v>29303034837</v>
          </cell>
          <cell r="AK36">
            <v>300102661534</v>
          </cell>
          <cell r="AN36">
            <v>3131859746</v>
          </cell>
          <cell r="AO36">
            <v>3131859746</v>
          </cell>
          <cell r="AP36">
            <v>3131859746</v>
          </cell>
          <cell r="AQ36">
            <v>3131859746</v>
          </cell>
          <cell r="AR36">
            <v>3369397522</v>
          </cell>
          <cell r="AS36">
            <v>3369397522</v>
          </cell>
          <cell r="AT36">
            <v>3369397522</v>
          </cell>
          <cell r="AU36">
            <v>3378913940</v>
          </cell>
          <cell r="AV36">
            <v>3378913940</v>
          </cell>
          <cell r="AW36">
            <v>3378913940.186553</v>
          </cell>
          <cell r="AZ36">
            <v>32772373370.186554</v>
          </cell>
          <cell r="BC36">
            <v>1478008336</v>
          </cell>
          <cell r="BD36">
            <v>1478008336</v>
          </cell>
          <cell r="BE36">
            <v>1478008336</v>
          </cell>
          <cell r="BF36">
            <v>1478008336</v>
          </cell>
          <cell r="BG36">
            <v>1455981877</v>
          </cell>
          <cell r="BH36">
            <v>1455981877</v>
          </cell>
          <cell r="BI36">
            <v>1455981877</v>
          </cell>
          <cell r="BJ36">
            <v>1459882307</v>
          </cell>
          <cell r="BK36">
            <v>1459882307</v>
          </cell>
          <cell r="BL36">
            <v>1459882306.5136</v>
          </cell>
          <cell r="BO36">
            <v>14659625895.5136</v>
          </cell>
          <cell r="BW36">
            <v>2367562547</v>
          </cell>
          <cell r="CB36">
            <v>2367562547</v>
          </cell>
          <cell r="CC36">
            <v>0</v>
          </cell>
          <cell r="CJ36">
            <v>0</v>
          </cell>
          <cell r="CK36">
            <v>0</v>
          </cell>
        </row>
        <row r="37">
          <cell r="B37">
            <v>54001</v>
          </cell>
          <cell r="C37" t="str">
            <v>Cúcuta</v>
          </cell>
          <cell r="D37">
            <v>139066531400</v>
          </cell>
          <cell r="E37">
            <v>6336307100</v>
          </cell>
          <cell r="F37">
            <v>0</v>
          </cell>
          <cell r="G37">
            <v>332018806</v>
          </cell>
          <cell r="I37">
            <v>14186510115</v>
          </cell>
          <cell r="Q37">
            <v>159921367421</v>
          </cell>
          <cell r="R37">
            <v>159921367421</v>
          </cell>
          <cell r="S37">
            <v>-355065639.1194153</v>
          </cell>
          <cell r="T37">
            <v>-332018806</v>
          </cell>
          <cell r="U37">
            <v>159589348615</v>
          </cell>
          <cell r="Y37">
            <v>11587402297</v>
          </cell>
          <cell r="Z37">
            <v>11587402297</v>
          </cell>
          <cell r="AA37">
            <v>11587402297</v>
          </cell>
          <cell r="AB37">
            <v>11587402297</v>
          </cell>
          <cell r="AC37">
            <v>11511213668</v>
          </cell>
          <cell r="AD37">
            <v>11511213668</v>
          </cell>
          <cell r="AE37">
            <v>11511213668</v>
          </cell>
          <cell r="AF37">
            <v>11711007397</v>
          </cell>
          <cell r="AG37">
            <v>11711007397</v>
          </cell>
          <cell r="AH37">
            <v>11711007397</v>
          </cell>
          <cell r="AI37">
            <v>13794962358</v>
          </cell>
          <cell r="AJ37">
            <v>7844762677</v>
          </cell>
          <cell r="AK37">
            <v>137655997418</v>
          </cell>
          <cell r="AN37">
            <v>1497804277</v>
          </cell>
          <cell r="AO37">
            <v>1497804277</v>
          </cell>
          <cell r="AP37">
            <v>1497804277</v>
          </cell>
          <cell r="AQ37">
            <v>1497804277</v>
          </cell>
          <cell r="AR37">
            <v>1592781833</v>
          </cell>
          <cell r="AS37">
            <v>1592781833</v>
          </cell>
          <cell r="AT37">
            <v>1592781833</v>
          </cell>
          <cell r="AU37">
            <v>1455158940</v>
          </cell>
          <cell r="AV37">
            <v>1455158940</v>
          </cell>
          <cell r="AW37">
            <v>1700760737.8822155</v>
          </cell>
          <cell r="AZ37">
            <v>15380641224.882215</v>
          </cell>
          <cell r="BC37">
            <v>709755784</v>
          </cell>
          <cell r="BD37">
            <v>709755784</v>
          </cell>
          <cell r="BE37">
            <v>709755784</v>
          </cell>
          <cell r="BF37">
            <v>709755784</v>
          </cell>
          <cell r="BG37">
            <v>690966857</v>
          </cell>
          <cell r="BH37">
            <v>690966857</v>
          </cell>
          <cell r="BI37">
            <v>690966857</v>
          </cell>
          <cell r="BJ37">
            <v>628796021</v>
          </cell>
          <cell r="BK37">
            <v>628796021</v>
          </cell>
          <cell r="BL37">
            <v>738259862.2372001</v>
          </cell>
          <cell r="BO37">
            <v>6907775611.2372</v>
          </cell>
          <cell r="CB37">
            <v>0</v>
          </cell>
          <cell r="CC37">
            <v>-332018806</v>
          </cell>
          <cell r="CE37">
            <v>7141148840</v>
          </cell>
          <cell r="CJ37">
            <v>7141148840</v>
          </cell>
          <cell r="CK37">
            <v>595095737</v>
          </cell>
        </row>
        <row r="38">
          <cell r="B38">
            <v>25</v>
          </cell>
          <cell r="C38" t="str">
            <v>Cundinamarca</v>
          </cell>
          <cell r="D38">
            <v>349790738200</v>
          </cell>
          <cell r="E38">
            <v>7076124700</v>
          </cell>
          <cell r="F38">
            <v>0</v>
          </cell>
          <cell r="G38">
            <v>2262901425</v>
          </cell>
          <cell r="I38">
            <v>32674684548</v>
          </cell>
          <cell r="Q38">
            <v>391804448873</v>
          </cell>
          <cell r="R38">
            <v>391804448873</v>
          </cell>
          <cell r="S38">
            <v>-0.689453125</v>
          </cell>
          <cell r="T38">
            <v>-2262901425</v>
          </cell>
          <cell r="U38">
            <v>389541547448</v>
          </cell>
          <cell r="Y38">
            <v>28501208726</v>
          </cell>
          <cell r="Z38">
            <v>28501208726</v>
          </cell>
          <cell r="AA38">
            <v>28501208726</v>
          </cell>
          <cell r="AB38">
            <v>28501208726</v>
          </cell>
          <cell r="AC38">
            <v>28739439626</v>
          </cell>
          <cell r="AD38">
            <v>28739439626</v>
          </cell>
          <cell r="AE38">
            <v>28739439626</v>
          </cell>
          <cell r="AF38">
            <v>28593220291</v>
          </cell>
          <cell r="AG38">
            <v>28593220291</v>
          </cell>
          <cell r="AH38">
            <v>28593220291</v>
          </cell>
          <cell r="AI38">
            <v>34050001097</v>
          </cell>
          <cell r="AJ38">
            <v>14991535381</v>
          </cell>
          <cell r="AK38">
            <v>335044351133</v>
          </cell>
          <cell r="AN38">
            <v>3770624960</v>
          </cell>
          <cell r="AO38">
            <v>3770624960</v>
          </cell>
          <cell r="AP38">
            <v>3770624960</v>
          </cell>
          <cell r="AQ38">
            <v>3770624960</v>
          </cell>
          <cell r="AR38">
            <v>3711407925</v>
          </cell>
          <cell r="AS38">
            <v>3711407925</v>
          </cell>
          <cell r="AT38">
            <v>3711407925</v>
          </cell>
          <cell r="AU38">
            <v>3816309556</v>
          </cell>
          <cell r="AV38">
            <v>3816309556</v>
          </cell>
          <cell r="AW38">
            <v>3816309556.196995</v>
          </cell>
          <cell r="AZ38">
            <v>37665652283.19699</v>
          </cell>
          <cell r="BC38">
            <v>1778167411</v>
          </cell>
          <cell r="BD38">
            <v>1778167411</v>
          </cell>
          <cell r="BE38">
            <v>1778167411</v>
          </cell>
          <cell r="BF38">
            <v>1778167411</v>
          </cell>
          <cell r="BG38">
            <v>1599153546</v>
          </cell>
          <cell r="BH38">
            <v>1599153546</v>
          </cell>
          <cell r="BI38">
            <v>1599153546</v>
          </cell>
          <cell r="BJ38">
            <v>1640471250</v>
          </cell>
          <cell r="BK38">
            <v>1640471250</v>
          </cell>
          <cell r="BL38">
            <v>1640471250.4924002</v>
          </cell>
          <cell r="BO38">
            <v>16831544032.492401</v>
          </cell>
          <cell r="CB38">
            <v>0</v>
          </cell>
          <cell r="CC38">
            <v>-2262901425</v>
          </cell>
          <cell r="CJ38">
            <v>0</v>
          </cell>
          <cell r="CK38">
            <v>0</v>
          </cell>
        </row>
        <row r="39">
          <cell r="B39">
            <v>66170</v>
          </cell>
          <cell r="C39" t="str">
            <v>Dosquebradas</v>
          </cell>
          <cell r="D39">
            <v>38855166600</v>
          </cell>
          <cell r="E39">
            <v>1034510000</v>
          </cell>
          <cell r="F39">
            <v>0</v>
          </cell>
          <cell r="G39">
            <v>119142654</v>
          </cell>
          <cell r="I39">
            <v>0</v>
          </cell>
          <cell r="Q39">
            <v>40008819254</v>
          </cell>
          <cell r="R39">
            <v>40008819254</v>
          </cell>
          <cell r="S39">
            <v>-8252637.146682739</v>
          </cell>
          <cell r="T39">
            <v>-119142654</v>
          </cell>
          <cell r="U39">
            <v>39889676600</v>
          </cell>
          <cell r="Y39">
            <v>2669269809</v>
          </cell>
          <cell r="Z39">
            <v>2692149500</v>
          </cell>
          <cell r="AA39">
            <v>2692149500</v>
          </cell>
          <cell r="AB39">
            <v>2692149500</v>
          </cell>
          <cell r="AC39">
            <v>2889528050</v>
          </cell>
          <cell r="AD39">
            <v>2889528050</v>
          </cell>
          <cell r="AE39">
            <v>2889528050</v>
          </cell>
          <cell r="AF39">
            <v>2779609049</v>
          </cell>
          <cell r="AG39">
            <v>2779609051</v>
          </cell>
          <cell r="AH39">
            <v>2779609051</v>
          </cell>
          <cell r="AI39">
            <v>3369150942</v>
          </cell>
          <cell r="AJ39">
            <v>3369150941</v>
          </cell>
          <cell r="AK39">
            <v>34491431493</v>
          </cell>
          <cell r="AN39">
            <v>371823720</v>
          </cell>
          <cell r="AO39">
            <v>371823720</v>
          </cell>
          <cell r="AP39">
            <v>371823720</v>
          </cell>
          <cell r="AQ39">
            <v>371823720</v>
          </cell>
          <cell r="AR39">
            <v>334912605</v>
          </cell>
          <cell r="AS39">
            <v>334912605</v>
          </cell>
          <cell r="AT39">
            <v>334912605</v>
          </cell>
          <cell r="AU39">
            <v>411926867</v>
          </cell>
          <cell r="AV39">
            <v>411926867</v>
          </cell>
          <cell r="AW39">
            <v>417610905.9349511</v>
          </cell>
          <cell r="AZ39">
            <v>3733497334.9349513</v>
          </cell>
          <cell r="BC39">
            <v>175863971</v>
          </cell>
          <cell r="BD39">
            <v>175863971</v>
          </cell>
          <cell r="BE39">
            <v>175863971</v>
          </cell>
          <cell r="BF39">
            <v>175863971</v>
          </cell>
          <cell r="BG39">
            <v>144710285</v>
          </cell>
          <cell r="BH39">
            <v>144710285</v>
          </cell>
          <cell r="BI39">
            <v>144710285</v>
          </cell>
          <cell r="BJ39">
            <v>177615024</v>
          </cell>
          <cell r="BK39">
            <v>177615024</v>
          </cell>
          <cell r="BL39">
            <v>180183622.21173334</v>
          </cell>
          <cell r="BO39">
            <v>1673000409.2117333</v>
          </cell>
          <cell r="CB39">
            <v>0</v>
          </cell>
          <cell r="CC39">
            <v>-119142654</v>
          </cell>
          <cell r="CE39">
            <v>1704188648</v>
          </cell>
          <cell r="CJ39">
            <v>1704188648</v>
          </cell>
          <cell r="CK39">
            <v>142015721</v>
          </cell>
        </row>
        <row r="40">
          <cell r="B40">
            <v>15238</v>
          </cell>
          <cell r="C40" t="str">
            <v>Duitama</v>
          </cell>
          <cell r="D40">
            <v>27065999000</v>
          </cell>
          <cell r="E40">
            <v>299437400</v>
          </cell>
          <cell r="F40">
            <v>0</v>
          </cell>
          <cell r="G40">
            <v>44006443</v>
          </cell>
          <cell r="I40">
            <v>4008795612</v>
          </cell>
          <cell r="Q40">
            <v>31418238455</v>
          </cell>
          <cell r="R40">
            <v>31418238455</v>
          </cell>
          <cell r="S40">
            <v>-419428478.4856529</v>
          </cell>
          <cell r="T40">
            <v>-44006443</v>
          </cell>
          <cell r="U40">
            <v>31374232012</v>
          </cell>
          <cell r="Y40">
            <v>2165422217</v>
          </cell>
          <cell r="Z40">
            <v>2165422217</v>
          </cell>
          <cell r="AA40">
            <v>2165422217</v>
          </cell>
          <cell r="AB40">
            <v>2165422217</v>
          </cell>
          <cell r="AC40">
            <v>2158984739</v>
          </cell>
          <cell r="AD40">
            <v>2158984739</v>
          </cell>
          <cell r="AE40">
            <v>2158984739</v>
          </cell>
          <cell r="AF40">
            <v>2150267023</v>
          </cell>
          <cell r="AG40">
            <v>2550267023</v>
          </cell>
          <cell r="AH40">
            <v>2550267023</v>
          </cell>
          <cell r="AI40">
            <v>2729576025</v>
          </cell>
          <cell r="AJ40">
            <v>2729576025</v>
          </cell>
          <cell r="AK40">
            <v>27848596204</v>
          </cell>
          <cell r="AN40">
            <v>265541825</v>
          </cell>
          <cell r="AO40">
            <v>265541825</v>
          </cell>
          <cell r="AP40">
            <v>265541825</v>
          </cell>
          <cell r="AQ40">
            <v>265541825</v>
          </cell>
          <cell r="AR40">
            <v>277616952</v>
          </cell>
          <cell r="AS40">
            <v>277616952</v>
          </cell>
          <cell r="AT40">
            <v>277616952</v>
          </cell>
          <cell r="AU40">
            <v>283733224</v>
          </cell>
          <cell r="AV40">
            <v>283733224</v>
          </cell>
          <cell r="AW40">
            <v>259458580.22445297</v>
          </cell>
          <cell r="AZ40">
            <v>2721943184.224453</v>
          </cell>
          <cell r="BC40">
            <v>126026947</v>
          </cell>
          <cell r="BD40">
            <v>126026947</v>
          </cell>
          <cell r="BE40">
            <v>126026947</v>
          </cell>
          <cell r="BF40">
            <v>126026947</v>
          </cell>
          <cell r="BG40">
            <v>120389298</v>
          </cell>
          <cell r="BH40">
            <v>120389298</v>
          </cell>
          <cell r="BI40">
            <v>120389298</v>
          </cell>
          <cell r="BJ40">
            <v>122990742</v>
          </cell>
          <cell r="BK40">
            <v>122990742</v>
          </cell>
          <cell r="BL40">
            <v>111863936.2612</v>
          </cell>
          <cell r="BO40">
            <v>1223121102.2612</v>
          </cell>
          <cell r="CB40">
            <v>0</v>
          </cell>
          <cell r="CC40">
            <v>-44006443</v>
          </cell>
          <cell r="CE40">
            <v>885509155</v>
          </cell>
          <cell r="CJ40">
            <v>885509155</v>
          </cell>
          <cell r="CK40">
            <v>73792430</v>
          </cell>
        </row>
        <row r="41">
          <cell r="B41">
            <v>5266</v>
          </cell>
          <cell r="C41" t="str">
            <v>Envigado</v>
          </cell>
          <cell r="D41">
            <v>24189238600</v>
          </cell>
          <cell r="E41">
            <v>513706500</v>
          </cell>
          <cell r="F41">
            <v>0</v>
          </cell>
          <cell r="G41">
            <v>47172729</v>
          </cell>
          <cell r="I41">
            <v>0</v>
          </cell>
          <cell r="Q41">
            <v>24750117829</v>
          </cell>
          <cell r="R41">
            <v>24750117829</v>
          </cell>
          <cell r="S41">
            <v>-5083529.979888916</v>
          </cell>
          <cell r="T41">
            <v>-47172729</v>
          </cell>
          <cell r="U41">
            <v>24702945100</v>
          </cell>
          <cell r="Y41">
            <v>1712974952</v>
          </cell>
          <cell r="Z41">
            <v>1733131006</v>
          </cell>
          <cell r="AA41">
            <v>1733131006</v>
          </cell>
          <cell r="AB41">
            <v>1733131006</v>
          </cell>
          <cell r="AC41">
            <v>1785261514</v>
          </cell>
          <cell r="AD41">
            <v>1785261514</v>
          </cell>
          <cell r="AE41">
            <v>1785261514</v>
          </cell>
          <cell r="AF41">
            <v>1778771579</v>
          </cell>
          <cell r="AG41">
            <v>1778771568</v>
          </cell>
          <cell r="AH41">
            <v>1778771568</v>
          </cell>
          <cell r="AI41">
            <v>2081662862</v>
          </cell>
          <cell r="AJ41">
            <v>2081662860</v>
          </cell>
          <cell r="AK41">
            <v>21767792949</v>
          </cell>
          <cell r="AN41">
            <v>193033175</v>
          </cell>
          <cell r="AO41">
            <v>193033175</v>
          </cell>
          <cell r="AP41">
            <v>193033175</v>
          </cell>
          <cell r="AQ41">
            <v>193033175</v>
          </cell>
          <cell r="AR41">
            <v>208987226</v>
          </cell>
          <cell r="AS41">
            <v>208987226</v>
          </cell>
          <cell r="AT41">
            <v>208987226</v>
          </cell>
          <cell r="AU41">
            <v>212348313</v>
          </cell>
          <cell r="AV41">
            <v>212348313</v>
          </cell>
          <cell r="AW41">
            <v>216503049.59589002</v>
          </cell>
          <cell r="AZ41">
            <v>2040294053.59589</v>
          </cell>
          <cell r="BC41">
            <v>91285373</v>
          </cell>
          <cell r="BD41">
            <v>91285373</v>
          </cell>
          <cell r="BE41">
            <v>91285373</v>
          </cell>
          <cell r="BF41">
            <v>91285373</v>
          </cell>
          <cell r="BG41">
            <v>87414133</v>
          </cell>
          <cell r="BH41">
            <v>87414133</v>
          </cell>
          <cell r="BI41">
            <v>87414133</v>
          </cell>
          <cell r="BJ41">
            <v>90542981</v>
          </cell>
          <cell r="BK41">
            <v>90542981</v>
          </cell>
          <cell r="BL41">
            <v>91471774.38400002</v>
          </cell>
          <cell r="BO41">
            <v>899941627.3840001</v>
          </cell>
          <cell r="CB41">
            <v>0</v>
          </cell>
          <cell r="CC41">
            <v>-47172729</v>
          </cell>
          <cell r="CE41">
            <v>855066879</v>
          </cell>
          <cell r="CJ41">
            <v>855066879</v>
          </cell>
          <cell r="CK41">
            <v>71255573</v>
          </cell>
        </row>
        <row r="42">
          <cell r="B42">
            <v>25269</v>
          </cell>
          <cell r="C42" t="str">
            <v>Facatativá</v>
          </cell>
          <cell r="D42">
            <v>26552739000</v>
          </cell>
          <cell r="E42">
            <v>330445200</v>
          </cell>
          <cell r="F42">
            <v>0</v>
          </cell>
          <cell r="G42">
            <v>73525762</v>
          </cell>
          <cell r="I42">
            <v>0</v>
          </cell>
          <cell r="Q42">
            <v>26956709962</v>
          </cell>
          <cell r="R42">
            <v>26956709962</v>
          </cell>
          <cell r="S42">
            <v>-1513475.1026535034</v>
          </cell>
          <cell r="T42">
            <v>0</v>
          </cell>
          <cell r="U42">
            <v>26956709962</v>
          </cell>
          <cell r="Y42">
            <v>1895694610</v>
          </cell>
          <cell r="Z42">
            <v>1895694610</v>
          </cell>
          <cell r="AA42">
            <v>1895694610</v>
          </cell>
          <cell r="AB42">
            <v>1895694610</v>
          </cell>
          <cell r="AC42">
            <v>1882803190</v>
          </cell>
          <cell r="AD42">
            <v>1882803190</v>
          </cell>
          <cell r="AE42">
            <v>1882803190</v>
          </cell>
          <cell r="AF42">
            <v>1870737429</v>
          </cell>
          <cell r="AG42">
            <v>1870737429</v>
          </cell>
          <cell r="AH42">
            <v>1870737429</v>
          </cell>
          <cell r="AI42">
            <v>2262388030</v>
          </cell>
          <cell r="AJ42">
            <v>1996915870</v>
          </cell>
          <cell r="AK42">
            <v>23102704197</v>
          </cell>
          <cell r="AN42">
            <v>249062431</v>
          </cell>
          <cell r="AO42">
            <v>249062431</v>
          </cell>
          <cell r="AP42">
            <v>249062431</v>
          </cell>
          <cell r="AQ42">
            <v>249062431</v>
          </cell>
          <cell r="AR42">
            <v>264903301</v>
          </cell>
          <cell r="AS42">
            <v>264903301</v>
          </cell>
          <cell r="AT42">
            <v>264903301</v>
          </cell>
          <cell r="AU42">
            <v>273334717</v>
          </cell>
          <cell r="AV42">
            <v>273334717</v>
          </cell>
          <cell r="AW42">
            <v>274363666.20185554</v>
          </cell>
          <cell r="AZ42">
            <v>2611992727.2018557</v>
          </cell>
          <cell r="BC42">
            <v>117630989</v>
          </cell>
          <cell r="BD42">
            <v>117630989</v>
          </cell>
          <cell r="BE42">
            <v>117630989</v>
          </cell>
          <cell r="BF42">
            <v>117630989</v>
          </cell>
          <cell r="BG42">
            <v>114681539</v>
          </cell>
          <cell r="BH42">
            <v>114681539</v>
          </cell>
          <cell r="BI42">
            <v>114681539</v>
          </cell>
          <cell r="BJ42">
            <v>118315884</v>
          </cell>
          <cell r="BK42">
            <v>118315884</v>
          </cell>
          <cell r="BL42">
            <v>118800409.9008</v>
          </cell>
          <cell r="BO42">
            <v>1170000750.9008</v>
          </cell>
          <cell r="BW42">
            <v>73525762</v>
          </cell>
          <cell r="CB42">
            <v>73525762</v>
          </cell>
          <cell r="CC42">
            <v>0</v>
          </cell>
          <cell r="CE42">
            <v>1347801060</v>
          </cell>
          <cell r="CJ42">
            <v>1347801060</v>
          </cell>
          <cell r="CK42">
            <v>112316755</v>
          </cell>
        </row>
        <row r="43">
          <cell r="B43">
            <v>18001</v>
          </cell>
          <cell r="C43" t="str">
            <v>Florencia</v>
          </cell>
          <cell r="D43">
            <v>48444490600</v>
          </cell>
          <cell r="E43">
            <v>1251449500</v>
          </cell>
          <cell r="F43">
            <v>20900400</v>
          </cell>
          <cell r="G43">
            <v>207590300</v>
          </cell>
          <cell r="I43">
            <v>5253304190</v>
          </cell>
          <cell r="Q43">
            <v>55177734990</v>
          </cell>
          <cell r="R43">
            <v>55177734990</v>
          </cell>
          <cell r="S43">
            <v>-8112023.910614014</v>
          </cell>
          <cell r="T43">
            <v>-207590300</v>
          </cell>
          <cell r="U43">
            <v>54970144690</v>
          </cell>
          <cell r="Y43">
            <v>4189244714</v>
          </cell>
          <cell r="Z43">
            <v>4189244714</v>
          </cell>
          <cell r="AA43">
            <v>4189244714</v>
          </cell>
          <cell r="AB43">
            <v>4210145114</v>
          </cell>
          <cell r="AC43">
            <v>4182318315</v>
          </cell>
          <cell r="AD43">
            <v>4182318315</v>
          </cell>
          <cell r="AE43">
            <v>4182318315</v>
          </cell>
          <cell r="AF43">
            <v>4163280964</v>
          </cell>
          <cell r="AG43">
            <v>4163280964</v>
          </cell>
          <cell r="AH43">
            <v>4163280964</v>
          </cell>
          <cell r="AI43">
            <v>4937284549</v>
          </cell>
          <cell r="AJ43">
            <v>639114251</v>
          </cell>
          <cell r="AK43">
            <v>47391075893</v>
          </cell>
          <cell r="AN43">
            <v>508354289</v>
          </cell>
          <cell r="AO43">
            <v>508354289</v>
          </cell>
          <cell r="AP43">
            <v>508354289</v>
          </cell>
          <cell r="AQ43">
            <v>508354289</v>
          </cell>
          <cell r="AR43">
            <v>527781164</v>
          </cell>
          <cell r="AS43">
            <v>527781164</v>
          </cell>
          <cell r="AT43">
            <v>527781164</v>
          </cell>
          <cell r="AU43">
            <v>541239640</v>
          </cell>
          <cell r="AV43">
            <v>541239640</v>
          </cell>
          <cell r="AW43">
            <v>546730706.4498136</v>
          </cell>
          <cell r="AZ43">
            <v>5245970634.449814</v>
          </cell>
          <cell r="BC43">
            <v>239685546</v>
          </cell>
          <cell r="BD43">
            <v>239685546</v>
          </cell>
          <cell r="BE43">
            <v>239685546</v>
          </cell>
          <cell r="BF43">
            <v>239685546</v>
          </cell>
          <cell r="BG43">
            <v>227185070</v>
          </cell>
          <cell r="BH43">
            <v>227185070</v>
          </cell>
          <cell r="BI43">
            <v>227185070</v>
          </cell>
          <cell r="BJ43">
            <v>232763945</v>
          </cell>
          <cell r="BK43">
            <v>232763945</v>
          </cell>
          <cell r="BL43">
            <v>235384902.46080002</v>
          </cell>
          <cell r="BO43">
            <v>2341210186.4608</v>
          </cell>
          <cell r="CB43">
            <v>0</v>
          </cell>
          <cell r="CC43">
            <v>-207590300</v>
          </cell>
          <cell r="CE43">
            <v>2688285949</v>
          </cell>
          <cell r="CJ43">
            <v>2688285949</v>
          </cell>
          <cell r="CK43">
            <v>224023829</v>
          </cell>
        </row>
        <row r="44">
          <cell r="B44">
            <v>68276</v>
          </cell>
          <cell r="C44" t="str">
            <v>Floridablanca</v>
          </cell>
          <cell r="D44">
            <v>42983102400</v>
          </cell>
          <cell r="E44">
            <v>554979300</v>
          </cell>
          <cell r="F44">
            <v>0</v>
          </cell>
          <cell r="G44">
            <v>113939799</v>
          </cell>
          <cell r="I44">
            <v>4192537779</v>
          </cell>
          <cell r="Q44">
            <v>47844559278</v>
          </cell>
          <cell r="R44">
            <v>47844559278</v>
          </cell>
          <cell r="S44">
            <v>-15049300.75691986</v>
          </cell>
          <cell r="T44">
            <v>0</v>
          </cell>
          <cell r="U44">
            <v>47844559278</v>
          </cell>
          <cell r="Y44">
            <v>3204232042</v>
          </cell>
          <cell r="Z44">
            <v>3204232042</v>
          </cell>
          <cell r="AA44">
            <v>3204232042</v>
          </cell>
          <cell r="AB44">
            <v>3204232042</v>
          </cell>
          <cell r="AC44">
            <v>3210710711</v>
          </cell>
          <cell r="AD44">
            <v>3210710711</v>
          </cell>
          <cell r="AE44">
            <v>3210710711</v>
          </cell>
          <cell r="AF44">
            <v>3196922508</v>
          </cell>
          <cell r="AG44">
            <v>3561897067</v>
          </cell>
          <cell r="AH44">
            <v>3561897067</v>
          </cell>
          <cell r="AI44">
            <v>4220867996</v>
          </cell>
          <cell r="AJ44">
            <v>4220867995</v>
          </cell>
          <cell r="AK44">
            <v>41211512934</v>
          </cell>
          <cell r="AN44">
            <v>442138546</v>
          </cell>
          <cell r="AO44">
            <v>442138546</v>
          </cell>
          <cell r="AP44">
            <v>442138546</v>
          </cell>
          <cell r="AQ44">
            <v>442138546</v>
          </cell>
          <cell r="AR44">
            <v>450487570</v>
          </cell>
          <cell r="AS44">
            <v>450487570</v>
          </cell>
          <cell r="AT44">
            <v>450487570</v>
          </cell>
          <cell r="AU44">
            <v>460067239</v>
          </cell>
          <cell r="AV44">
            <v>460067239</v>
          </cell>
          <cell r="AW44">
            <v>470189891.6541185</v>
          </cell>
          <cell r="AZ44">
            <v>4510341263.654119</v>
          </cell>
          <cell r="BC44">
            <v>209522849</v>
          </cell>
          <cell r="BD44">
            <v>209522849</v>
          </cell>
          <cell r="BE44">
            <v>209522849</v>
          </cell>
          <cell r="BF44">
            <v>209522849</v>
          </cell>
          <cell r="BG44">
            <v>194695156</v>
          </cell>
          <cell r="BH44">
            <v>194695156</v>
          </cell>
          <cell r="BI44">
            <v>194695156</v>
          </cell>
          <cell r="BJ44">
            <v>198903690</v>
          </cell>
          <cell r="BK44">
            <v>198903690</v>
          </cell>
          <cell r="BL44">
            <v>203830338.10279998</v>
          </cell>
          <cell r="BO44">
            <v>2023814582.1028</v>
          </cell>
          <cell r="BW44">
            <v>113939799</v>
          </cell>
          <cell r="CB44">
            <v>113939799</v>
          </cell>
          <cell r="CC44">
            <v>0</v>
          </cell>
          <cell r="CE44">
            <v>1655352514</v>
          </cell>
          <cell r="CJ44">
            <v>1655352514</v>
          </cell>
          <cell r="CK44">
            <v>137946043</v>
          </cell>
        </row>
        <row r="45">
          <cell r="B45">
            <v>25290</v>
          </cell>
          <cell r="C45" t="str">
            <v>Fusagasugá</v>
          </cell>
          <cell r="D45">
            <v>25621852600</v>
          </cell>
          <cell r="E45">
            <v>414104800</v>
          </cell>
          <cell r="F45">
            <v>0</v>
          </cell>
          <cell r="G45">
            <v>78263073</v>
          </cell>
          <cell r="I45">
            <v>2896454027</v>
          </cell>
          <cell r="Q45">
            <v>29010674500</v>
          </cell>
          <cell r="R45">
            <v>29010674500</v>
          </cell>
          <cell r="S45">
            <v>-19743715.165275574</v>
          </cell>
          <cell r="T45">
            <v>-78263073</v>
          </cell>
          <cell r="U45">
            <v>28932411427</v>
          </cell>
          <cell r="Y45">
            <v>2176285032</v>
          </cell>
          <cell r="Z45">
            <v>2176285032</v>
          </cell>
          <cell r="AA45">
            <v>2176285032</v>
          </cell>
          <cell r="AB45">
            <v>2176285032</v>
          </cell>
          <cell r="AC45">
            <v>2168394290</v>
          </cell>
          <cell r="AD45">
            <v>2168394290</v>
          </cell>
          <cell r="AE45">
            <v>2168394290</v>
          </cell>
          <cell r="AF45">
            <v>2166453837</v>
          </cell>
          <cell r="AG45">
            <v>2166453837</v>
          </cell>
          <cell r="AH45">
            <v>2166453837</v>
          </cell>
          <cell r="AI45">
            <v>2580211834</v>
          </cell>
          <cell r="AJ45">
            <v>550081253</v>
          </cell>
          <cell r="AK45">
            <v>24839977596</v>
          </cell>
          <cell r="AN45">
            <v>274646205</v>
          </cell>
          <cell r="AO45">
            <v>274646205</v>
          </cell>
          <cell r="AP45">
            <v>274646205</v>
          </cell>
          <cell r="AQ45">
            <v>274646205</v>
          </cell>
          <cell r="AR45">
            <v>287442059</v>
          </cell>
          <cell r="AS45">
            <v>287442059</v>
          </cell>
          <cell r="AT45">
            <v>287442059</v>
          </cell>
          <cell r="AU45">
            <v>288732550</v>
          </cell>
          <cell r="AV45">
            <v>288732550</v>
          </cell>
          <cell r="AW45">
            <v>302619260.1224734</v>
          </cell>
          <cell r="AZ45">
            <v>2840995357.1224732</v>
          </cell>
          <cell r="BC45">
            <v>129280597</v>
          </cell>
          <cell r="BD45">
            <v>129280597</v>
          </cell>
          <cell r="BE45">
            <v>129280597</v>
          </cell>
          <cell r="BF45">
            <v>129280597</v>
          </cell>
          <cell r="BG45">
            <v>124375485</v>
          </cell>
          <cell r="BH45">
            <v>124375485</v>
          </cell>
          <cell r="BI45">
            <v>124375485</v>
          </cell>
          <cell r="BJ45">
            <v>125025447</v>
          </cell>
          <cell r="BK45">
            <v>125025447</v>
          </cell>
          <cell r="BL45">
            <v>130882452.04280001</v>
          </cell>
          <cell r="BO45">
            <v>1271182189.0428</v>
          </cell>
          <cell r="CB45">
            <v>0</v>
          </cell>
          <cell r="CC45">
            <v>-78263073</v>
          </cell>
          <cell r="CE45">
            <v>1149576711</v>
          </cell>
          <cell r="CJ45">
            <v>1149576711</v>
          </cell>
          <cell r="CK45">
            <v>95798059</v>
          </cell>
        </row>
        <row r="46">
          <cell r="B46">
            <v>25307</v>
          </cell>
          <cell r="C46" t="str">
            <v>Girardot</v>
          </cell>
          <cell r="D46">
            <v>16249076200</v>
          </cell>
          <cell r="E46">
            <v>648908200</v>
          </cell>
          <cell r="F46">
            <v>0</v>
          </cell>
          <cell r="G46">
            <v>40130532</v>
          </cell>
          <cell r="I46">
            <v>2017216730</v>
          </cell>
          <cell r="Q46">
            <v>18955331662</v>
          </cell>
          <cell r="R46">
            <v>18955331662</v>
          </cell>
          <cell r="S46">
            <v>-4956575.200183868</v>
          </cell>
          <cell r="T46">
            <v>-40130532</v>
          </cell>
          <cell r="U46">
            <v>18915201130</v>
          </cell>
          <cell r="Y46">
            <v>1523243847</v>
          </cell>
          <cell r="Z46">
            <v>1523243847</v>
          </cell>
          <cell r="AA46">
            <v>1523243847</v>
          </cell>
          <cell r="AB46">
            <v>1523243847</v>
          </cell>
          <cell r="AC46">
            <v>1517899424</v>
          </cell>
          <cell r="AD46">
            <v>1517899424</v>
          </cell>
          <cell r="AE46">
            <v>1517899424</v>
          </cell>
          <cell r="AF46">
            <v>1513849479</v>
          </cell>
          <cell r="AG46">
            <v>1513849479</v>
          </cell>
          <cell r="AH46">
            <v>1513849479</v>
          </cell>
          <cell r="AI46">
            <v>1017273440</v>
          </cell>
          <cell r="AJ46">
            <v>0</v>
          </cell>
          <cell r="AK46">
            <v>16205495537</v>
          </cell>
          <cell r="AN46">
            <v>180871459</v>
          </cell>
          <cell r="AO46">
            <v>180871459</v>
          </cell>
          <cell r="AP46">
            <v>180871459</v>
          </cell>
          <cell r="AQ46">
            <v>180871459</v>
          </cell>
          <cell r="AR46">
            <v>189771496</v>
          </cell>
          <cell r="AS46">
            <v>189771496</v>
          </cell>
          <cell r="AT46">
            <v>189771496</v>
          </cell>
          <cell r="AU46">
            <v>192537924</v>
          </cell>
          <cell r="AV46">
            <v>192537924</v>
          </cell>
          <cell r="AW46">
            <v>195948192.0025816</v>
          </cell>
          <cell r="AZ46">
            <v>1873824364.0025816</v>
          </cell>
          <cell r="BC46">
            <v>85677463</v>
          </cell>
          <cell r="BD46">
            <v>85677463</v>
          </cell>
          <cell r="BE46">
            <v>85677463</v>
          </cell>
          <cell r="BF46">
            <v>85677463</v>
          </cell>
          <cell r="BG46">
            <v>82121849</v>
          </cell>
          <cell r="BH46">
            <v>82121849</v>
          </cell>
          <cell r="BI46">
            <v>82121849</v>
          </cell>
          <cell r="BJ46">
            <v>83405366</v>
          </cell>
          <cell r="BK46">
            <v>83405366</v>
          </cell>
          <cell r="BL46">
            <v>84951673.19759999</v>
          </cell>
          <cell r="BO46">
            <v>840837804.1976</v>
          </cell>
          <cell r="CB46">
            <v>0</v>
          </cell>
          <cell r="CC46">
            <v>-40130532</v>
          </cell>
          <cell r="CE46">
            <v>733858119</v>
          </cell>
          <cell r="CJ46">
            <v>733858119</v>
          </cell>
          <cell r="CK46">
            <v>61154843</v>
          </cell>
        </row>
        <row r="47">
          <cell r="B47">
            <v>68307</v>
          </cell>
          <cell r="C47" t="str">
            <v>Girón</v>
          </cell>
          <cell r="D47">
            <v>29977419400</v>
          </cell>
          <cell r="E47">
            <v>409848500</v>
          </cell>
          <cell r="F47">
            <v>0</v>
          </cell>
          <cell r="G47">
            <v>55750197</v>
          </cell>
          <cell r="I47">
            <v>4499530472</v>
          </cell>
          <cell r="Q47">
            <v>34942548569</v>
          </cell>
          <cell r="R47">
            <v>34942548569</v>
          </cell>
          <cell r="S47">
            <v>-11803526.395576477</v>
          </cell>
          <cell r="T47">
            <v>-55750197</v>
          </cell>
          <cell r="U47">
            <v>34886798372</v>
          </cell>
          <cell r="Y47">
            <v>2093621416</v>
          </cell>
          <cell r="Z47">
            <v>2093621416</v>
          </cell>
          <cell r="AA47">
            <v>2093621416</v>
          </cell>
          <cell r="AB47">
            <v>2093621416</v>
          </cell>
          <cell r="AC47">
            <v>2077343557</v>
          </cell>
          <cell r="AD47">
            <v>2077343557</v>
          </cell>
          <cell r="AE47">
            <v>2077343557</v>
          </cell>
          <cell r="AF47">
            <v>2061950270</v>
          </cell>
          <cell r="AG47">
            <v>3227402740</v>
          </cell>
          <cell r="AH47">
            <v>3227402740</v>
          </cell>
          <cell r="AI47">
            <v>3684201511</v>
          </cell>
          <cell r="AJ47">
            <v>3684201511</v>
          </cell>
          <cell r="AK47">
            <v>30491675107</v>
          </cell>
          <cell r="AN47">
            <v>288550169</v>
          </cell>
          <cell r="AO47">
            <v>288550169</v>
          </cell>
          <cell r="AP47">
            <v>288550169</v>
          </cell>
          <cell r="AQ47">
            <v>288550169</v>
          </cell>
          <cell r="AR47">
            <v>308071213</v>
          </cell>
          <cell r="AS47">
            <v>308071213</v>
          </cell>
          <cell r="AT47">
            <v>308071213</v>
          </cell>
          <cell r="AU47">
            <v>318661629</v>
          </cell>
          <cell r="AV47">
            <v>318661629</v>
          </cell>
          <cell r="AW47">
            <v>327010037.5223765</v>
          </cell>
          <cell r="AZ47">
            <v>3042747610.5223765</v>
          </cell>
          <cell r="BC47">
            <v>136577456</v>
          </cell>
          <cell r="BD47">
            <v>136577456</v>
          </cell>
          <cell r="BE47">
            <v>136577456</v>
          </cell>
          <cell r="BF47">
            <v>136577456</v>
          </cell>
          <cell r="BG47">
            <v>133334271</v>
          </cell>
          <cell r="BH47">
            <v>133334271</v>
          </cell>
          <cell r="BI47">
            <v>133334271</v>
          </cell>
          <cell r="BJ47">
            <v>138137142</v>
          </cell>
          <cell r="BK47">
            <v>138137142</v>
          </cell>
          <cell r="BL47">
            <v>141592259.87320003</v>
          </cell>
          <cell r="BO47">
            <v>1364179180.8732</v>
          </cell>
          <cell r="CB47">
            <v>0</v>
          </cell>
          <cell r="CC47">
            <v>-55750197</v>
          </cell>
          <cell r="CE47">
            <v>1078150618</v>
          </cell>
          <cell r="CJ47">
            <v>1078150618</v>
          </cell>
          <cell r="CK47">
            <v>89845885</v>
          </cell>
        </row>
        <row r="48">
          <cell r="B48">
            <v>94</v>
          </cell>
          <cell r="C48" t="str">
            <v>Guainía</v>
          </cell>
          <cell r="D48">
            <v>22554312600</v>
          </cell>
          <cell r="E48">
            <v>1201458600</v>
          </cell>
          <cell r="F48">
            <v>193440600</v>
          </cell>
          <cell r="G48">
            <v>319781751</v>
          </cell>
          <cell r="I48">
            <v>0</v>
          </cell>
          <cell r="Q48">
            <v>24268993551</v>
          </cell>
          <cell r="R48">
            <v>24268993551</v>
          </cell>
          <cell r="S48">
            <v>4647312.327693939</v>
          </cell>
          <cell r="T48">
            <v>-319781751</v>
          </cell>
          <cell r="U48">
            <v>23949211800</v>
          </cell>
          <cell r="Y48">
            <v>1712279924</v>
          </cell>
          <cell r="Z48">
            <v>1714049160</v>
          </cell>
          <cell r="AA48">
            <v>1714049160</v>
          </cell>
          <cell r="AB48">
            <v>1907489760</v>
          </cell>
          <cell r="AC48">
            <v>1851236909</v>
          </cell>
          <cell r="AD48">
            <v>1851236909</v>
          </cell>
          <cell r="AE48">
            <v>1851236909</v>
          </cell>
          <cell r="AF48">
            <v>1851657226</v>
          </cell>
          <cell r="AG48">
            <v>1851657219</v>
          </cell>
          <cell r="AH48">
            <v>1851657219</v>
          </cell>
          <cell r="AI48">
            <v>2029855808</v>
          </cell>
          <cell r="AJ48">
            <v>2029855808</v>
          </cell>
          <cell r="AK48">
            <v>22216262011</v>
          </cell>
          <cell r="AN48">
            <v>112786495</v>
          </cell>
          <cell r="AO48">
            <v>112786495</v>
          </cell>
          <cell r="AP48">
            <v>112786495</v>
          </cell>
          <cell r="AQ48">
            <v>112786495</v>
          </cell>
          <cell r="AR48">
            <v>124499809</v>
          </cell>
          <cell r="AS48">
            <v>124499809</v>
          </cell>
          <cell r="AT48">
            <v>124499809</v>
          </cell>
          <cell r="AU48">
            <v>125269942</v>
          </cell>
          <cell r="AV48">
            <v>125269942</v>
          </cell>
          <cell r="AW48">
            <v>121742134.39590304</v>
          </cell>
          <cell r="AZ48">
            <v>1196927425.395903</v>
          </cell>
          <cell r="BC48">
            <v>52837831</v>
          </cell>
          <cell r="BD48">
            <v>52837831</v>
          </cell>
          <cell r="BE48">
            <v>52837831</v>
          </cell>
          <cell r="BF48">
            <v>52837831</v>
          </cell>
          <cell r="BG48">
            <v>54119097</v>
          </cell>
          <cell r="BH48">
            <v>54119097</v>
          </cell>
          <cell r="BI48">
            <v>54119097</v>
          </cell>
          <cell r="BJ48">
            <v>52928647</v>
          </cell>
          <cell r="BK48">
            <v>52928647</v>
          </cell>
          <cell r="BL48">
            <v>51809142.27640001</v>
          </cell>
          <cell r="BO48">
            <v>531375051.2764</v>
          </cell>
          <cell r="CB48">
            <v>0</v>
          </cell>
          <cell r="CC48">
            <v>-319781751</v>
          </cell>
          <cell r="CJ48">
            <v>0</v>
          </cell>
          <cell r="CK48">
            <v>0</v>
          </cell>
        </row>
        <row r="49">
          <cell r="B49">
            <v>95</v>
          </cell>
          <cell r="C49" t="str">
            <v>Guaviare</v>
          </cell>
          <cell r="D49">
            <v>45508793800</v>
          </cell>
          <cell r="E49">
            <v>610500000</v>
          </cell>
          <cell r="F49">
            <v>220104000</v>
          </cell>
          <cell r="G49">
            <v>643679872</v>
          </cell>
          <cell r="I49">
            <v>0</v>
          </cell>
          <cell r="Q49">
            <v>46983077672</v>
          </cell>
          <cell r="R49">
            <v>46983077672</v>
          </cell>
          <cell r="S49">
            <v>-16617620.710365295</v>
          </cell>
          <cell r="T49">
            <v>-643679872</v>
          </cell>
          <cell r="U49">
            <v>46339397800</v>
          </cell>
          <cell r="Y49">
            <v>3391241470</v>
          </cell>
          <cell r="Z49">
            <v>3394812087</v>
          </cell>
          <cell r="AA49">
            <v>3394812087</v>
          </cell>
          <cell r="AB49">
            <v>3614916087</v>
          </cell>
          <cell r="AC49">
            <v>3471938662</v>
          </cell>
          <cell r="AD49">
            <v>3471938662</v>
          </cell>
          <cell r="AE49">
            <v>3471938662</v>
          </cell>
          <cell r="AF49">
            <v>3451246773</v>
          </cell>
          <cell r="AG49">
            <v>3451246757</v>
          </cell>
          <cell r="AH49">
            <v>3451246757</v>
          </cell>
          <cell r="AI49">
            <v>3869009527</v>
          </cell>
          <cell r="AJ49">
            <v>3869009528</v>
          </cell>
          <cell r="AK49">
            <v>42303357059</v>
          </cell>
          <cell r="AN49">
            <v>271167044</v>
          </cell>
          <cell r="AO49">
            <v>271167044</v>
          </cell>
          <cell r="AP49">
            <v>271167044</v>
          </cell>
          <cell r="AQ49">
            <v>271167044</v>
          </cell>
          <cell r="AR49">
            <v>277348792</v>
          </cell>
          <cell r="AS49">
            <v>277348792</v>
          </cell>
          <cell r="AT49">
            <v>277348792</v>
          </cell>
          <cell r="AU49">
            <v>292908386</v>
          </cell>
          <cell r="AV49">
            <v>292908386</v>
          </cell>
          <cell r="AW49">
            <v>304649933.24116117</v>
          </cell>
          <cell r="AZ49">
            <v>2807181257.2411613</v>
          </cell>
          <cell r="BC49">
            <v>126717903</v>
          </cell>
          <cell r="BD49">
            <v>126717903</v>
          </cell>
          <cell r="BE49">
            <v>126717903</v>
          </cell>
          <cell r="BF49">
            <v>126717903</v>
          </cell>
          <cell r="BG49">
            <v>119722089</v>
          </cell>
          <cell r="BH49">
            <v>119722089</v>
          </cell>
          <cell r="BI49">
            <v>119722089</v>
          </cell>
          <cell r="BJ49">
            <v>124854384</v>
          </cell>
          <cell r="BK49">
            <v>124854384</v>
          </cell>
          <cell r="BL49">
            <v>129730457.46920002</v>
          </cell>
          <cell r="BO49">
            <v>1245477104.4692001</v>
          </cell>
          <cell r="CB49">
            <v>0</v>
          </cell>
          <cell r="CC49">
            <v>-643679872</v>
          </cell>
          <cell r="CJ49">
            <v>0</v>
          </cell>
          <cell r="CK49">
            <v>0</v>
          </cell>
        </row>
        <row r="50">
          <cell r="B50">
            <v>41</v>
          </cell>
          <cell r="C50" t="str">
            <v>Huila</v>
          </cell>
          <cell r="D50">
            <v>205059074800</v>
          </cell>
          <cell r="E50">
            <v>6145619400</v>
          </cell>
          <cell r="F50">
            <v>19746000</v>
          </cell>
          <cell r="G50">
            <v>1636337802</v>
          </cell>
          <cell r="I50">
            <v>0</v>
          </cell>
          <cell r="Q50">
            <v>212860778002</v>
          </cell>
          <cell r="R50">
            <v>212860778002</v>
          </cell>
          <cell r="S50">
            <v>-113872153.40487671</v>
          </cell>
          <cell r="T50">
            <v>-1636337802</v>
          </cell>
          <cell r="U50">
            <v>211224440200</v>
          </cell>
          <cell r="Y50">
            <v>14893110645</v>
          </cell>
          <cell r="Z50">
            <v>14893110645</v>
          </cell>
          <cell r="AA50">
            <v>14893110645</v>
          </cell>
          <cell r="AB50">
            <v>14912856645</v>
          </cell>
          <cell r="AC50">
            <v>15065956114</v>
          </cell>
          <cell r="AD50">
            <v>15065956114</v>
          </cell>
          <cell r="AE50">
            <v>15065956114</v>
          </cell>
          <cell r="AF50">
            <v>14944655603</v>
          </cell>
          <cell r="AG50">
            <v>14944655603</v>
          </cell>
          <cell r="AH50">
            <v>14944655603</v>
          </cell>
          <cell r="AI50">
            <v>17846734318</v>
          </cell>
          <cell r="AJ50">
            <v>14890616702</v>
          </cell>
          <cell r="AK50">
            <v>182361374751</v>
          </cell>
          <cell r="AN50">
            <v>2011839436</v>
          </cell>
          <cell r="AO50">
            <v>2011839436</v>
          </cell>
          <cell r="AP50">
            <v>2011839436</v>
          </cell>
          <cell r="AQ50">
            <v>2011839436</v>
          </cell>
          <cell r="AR50">
            <v>1943680387</v>
          </cell>
          <cell r="AS50">
            <v>1943680387</v>
          </cell>
          <cell r="AT50">
            <v>1943680387</v>
          </cell>
          <cell r="AU50">
            <v>2027652278</v>
          </cell>
          <cell r="AV50">
            <v>2027652278</v>
          </cell>
          <cell r="AW50">
            <v>2104926143.7580936</v>
          </cell>
          <cell r="AZ50">
            <v>20038629604.758095</v>
          </cell>
          <cell r="BC50">
            <v>941784237</v>
          </cell>
          <cell r="BD50">
            <v>941784237</v>
          </cell>
          <cell r="BE50">
            <v>941784237</v>
          </cell>
          <cell r="BF50">
            <v>941784237</v>
          </cell>
          <cell r="BG50">
            <v>837097817</v>
          </cell>
          <cell r="BH50">
            <v>837097817</v>
          </cell>
          <cell r="BI50">
            <v>837097817</v>
          </cell>
          <cell r="BJ50">
            <v>874426437</v>
          </cell>
          <cell r="BK50">
            <v>874426437</v>
          </cell>
          <cell r="BL50">
            <v>911024724.6468</v>
          </cell>
          <cell r="BO50">
            <v>8938307997.646801</v>
          </cell>
          <cell r="CB50">
            <v>0</v>
          </cell>
          <cell r="CC50">
            <v>-1636337802</v>
          </cell>
          <cell r="CJ50">
            <v>0</v>
          </cell>
          <cell r="CK50">
            <v>0</v>
          </cell>
        </row>
        <row r="51">
          <cell r="B51">
            <v>73001</v>
          </cell>
          <cell r="C51" t="str">
            <v>Ibagué</v>
          </cell>
          <cell r="D51">
            <v>114638624400</v>
          </cell>
          <cell r="E51">
            <v>1945798900</v>
          </cell>
          <cell r="F51">
            <v>0</v>
          </cell>
          <cell r="G51">
            <v>382566031</v>
          </cell>
          <cell r="I51">
            <v>14213685828</v>
          </cell>
          <cell r="Q51">
            <v>131180675159</v>
          </cell>
          <cell r="R51">
            <v>131180675159</v>
          </cell>
          <cell r="S51">
            <v>-27722711.504226685</v>
          </cell>
          <cell r="T51">
            <v>-382566031</v>
          </cell>
          <cell r="U51">
            <v>130798109128</v>
          </cell>
          <cell r="Y51">
            <v>9278448578</v>
          </cell>
          <cell r="Z51">
            <v>9278448578</v>
          </cell>
          <cell r="AA51">
            <v>9278448578</v>
          </cell>
          <cell r="AB51">
            <v>9278448578</v>
          </cell>
          <cell r="AC51">
            <v>9258971258</v>
          </cell>
          <cell r="AD51">
            <v>9258971258</v>
          </cell>
          <cell r="AE51">
            <v>9258971258</v>
          </cell>
          <cell r="AF51">
            <v>9206821156</v>
          </cell>
          <cell r="AG51">
            <v>9206821156</v>
          </cell>
          <cell r="AH51">
            <v>9206821156</v>
          </cell>
          <cell r="AI51">
            <v>11047757733</v>
          </cell>
          <cell r="AJ51">
            <v>9272774065</v>
          </cell>
          <cell r="AK51">
            <v>112831703352</v>
          </cell>
          <cell r="AN51">
            <v>1201749364</v>
          </cell>
          <cell r="AO51">
            <v>1201749364</v>
          </cell>
          <cell r="AP51">
            <v>1201749364</v>
          </cell>
          <cell r="AQ51">
            <v>1201749364</v>
          </cell>
          <cell r="AR51">
            <v>1248288090</v>
          </cell>
          <cell r="AS51">
            <v>1248288090</v>
          </cell>
          <cell r="AT51">
            <v>1248288090</v>
          </cell>
          <cell r="AU51">
            <v>1284611536</v>
          </cell>
          <cell r="AV51">
            <v>1284611536</v>
          </cell>
          <cell r="AW51">
            <v>1305044294.4646318</v>
          </cell>
          <cell r="AZ51">
            <v>12426129092.464632</v>
          </cell>
          <cell r="BC51">
            <v>567559791</v>
          </cell>
          <cell r="BD51">
            <v>567559791</v>
          </cell>
          <cell r="BE51">
            <v>567559791</v>
          </cell>
          <cell r="BF51">
            <v>567559791</v>
          </cell>
          <cell r="BG51">
            <v>540498385</v>
          </cell>
          <cell r="BH51">
            <v>540498385</v>
          </cell>
          <cell r="BI51">
            <v>540498385</v>
          </cell>
          <cell r="BJ51">
            <v>556325041</v>
          </cell>
          <cell r="BK51">
            <v>556325041</v>
          </cell>
          <cell r="BL51">
            <v>563614994.0396</v>
          </cell>
          <cell r="BO51">
            <v>5567999395.0396</v>
          </cell>
          <cell r="CB51">
            <v>0</v>
          </cell>
          <cell r="CC51">
            <v>-382566031</v>
          </cell>
          <cell r="CE51">
            <v>4805025588</v>
          </cell>
          <cell r="CJ51">
            <v>4805025588</v>
          </cell>
          <cell r="CK51">
            <v>400418799</v>
          </cell>
        </row>
        <row r="52">
          <cell r="B52">
            <v>52356</v>
          </cell>
          <cell r="C52" t="str">
            <v>Ipiales</v>
          </cell>
          <cell r="D52">
            <v>29835026000</v>
          </cell>
          <cell r="E52">
            <v>122958300</v>
          </cell>
          <cell r="F52">
            <v>0</v>
          </cell>
          <cell r="G52">
            <v>167957039</v>
          </cell>
          <cell r="I52">
            <v>5351389998</v>
          </cell>
          <cell r="Q52">
            <v>35477331337</v>
          </cell>
          <cell r="R52">
            <v>35477331337</v>
          </cell>
          <cell r="S52">
            <v>-50435138.73715973</v>
          </cell>
          <cell r="T52">
            <v>-167957039</v>
          </cell>
          <cell r="U52">
            <v>35309374298</v>
          </cell>
          <cell r="Y52">
            <v>2518597416</v>
          </cell>
          <cell r="Z52">
            <v>2518597416</v>
          </cell>
          <cell r="AA52">
            <v>2518597416</v>
          </cell>
          <cell r="AB52">
            <v>2518597416</v>
          </cell>
          <cell r="AC52">
            <v>1886284307</v>
          </cell>
          <cell r="AD52">
            <v>1886284307</v>
          </cell>
          <cell r="AE52">
            <v>2986054221</v>
          </cell>
          <cell r="AF52">
            <v>2628443740</v>
          </cell>
          <cell r="AG52">
            <v>2628443740</v>
          </cell>
          <cell r="AH52">
            <v>2628443740</v>
          </cell>
          <cell r="AI52">
            <v>2986054221</v>
          </cell>
          <cell r="AJ52">
            <v>2462777867</v>
          </cell>
          <cell r="AK52">
            <v>30167175807</v>
          </cell>
          <cell r="AN52">
            <v>317243434</v>
          </cell>
          <cell r="AO52">
            <v>317243434</v>
          </cell>
          <cell r="AP52">
            <v>317243434</v>
          </cell>
          <cell r="AQ52">
            <v>317243434</v>
          </cell>
          <cell r="AR52">
            <v>340600743</v>
          </cell>
          <cell r="AS52">
            <v>340600743</v>
          </cell>
          <cell r="AU52">
            <v>357610481</v>
          </cell>
          <cell r="AV52">
            <v>357610481</v>
          </cell>
          <cell r="AW52">
            <v>408045619.73715776</v>
          </cell>
          <cell r="AZ52">
            <v>3073441803.737158</v>
          </cell>
          <cell r="BC52">
            <v>150213371</v>
          </cell>
          <cell r="BD52">
            <v>150213371</v>
          </cell>
          <cell r="BE52">
            <v>150213371</v>
          </cell>
          <cell r="BF52">
            <v>150213371</v>
          </cell>
          <cell r="BG52">
            <v>759169171</v>
          </cell>
          <cell r="BH52">
            <v>759169171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O52">
            <v>2119191826</v>
          </cell>
          <cell r="CB52">
            <v>0</v>
          </cell>
          <cell r="CC52">
            <v>-167957039</v>
          </cell>
          <cell r="CE52">
            <v>1957506353</v>
          </cell>
          <cell r="CJ52">
            <v>1957506353</v>
          </cell>
          <cell r="CK52">
            <v>163125529</v>
          </cell>
        </row>
        <row r="53">
          <cell r="B53">
            <v>5360</v>
          </cell>
          <cell r="C53" t="str">
            <v>Itagüí</v>
          </cell>
          <cell r="D53">
            <v>45688874600</v>
          </cell>
          <cell r="E53">
            <v>609378400</v>
          </cell>
          <cell r="F53">
            <v>0</v>
          </cell>
          <cell r="G53">
            <v>98062979</v>
          </cell>
          <cell r="I53">
            <v>0</v>
          </cell>
          <cell r="Q53">
            <v>46396315979</v>
          </cell>
          <cell r="R53">
            <v>46396315979</v>
          </cell>
          <cell r="S53">
            <v>-9285225.762382507</v>
          </cell>
          <cell r="T53">
            <v>-98062979</v>
          </cell>
          <cell r="U53">
            <v>46298253000</v>
          </cell>
          <cell r="Y53">
            <v>3178448457</v>
          </cell>
          <cell r="Z53">
            <v>3204616240</v>
          </cell>
          <cell r="AA53">
            <v>3204616240</v>
          </cell>
          <cell r="AB53">
            <v>3204616240</v>
          </cell>
          <cell r="AC53">
            <v>3286902636</v>
          </cell>
          <cell r="AD53">
            <v>3286902636</v>
          </cell>
          <cell r="AE53">
            <v>3286902636</v>
          </cell>
          <cell r="AF53">
            <v>3269272858</v>
          </cell>
          <cell r="AG53">
            <v>3269272874</v>
          </cell>
          <cell r="AH53">
            <v>3269272874</v>
          </cell>
          <cell r="AI53">
            <v>3885759173</v>
          </cell>
          <cell r="AJ53">
            <v>3885759172</v>
          </cell>
          <cell r="AK53">
            <v>40232342036</v>
          </cell>
          <cell r="AN53">
            <v>410860676</v>
          </cell>
          <cell r="AO53">
            <v>410860676</v>
          </cell>
          <cell r="AP53">
            <v>410860676</v>
          </cell>
          <cell r="AQ53">
            <v>410860676</v>
          </cell>
          <cell r="AR53">
            <v>418029460</v>
          </cell>
          <cell r="AS53">
            <v>418029460</v>
          </cell>
          <cell r="AT53">
            <v>418029460</v>
          </cell>
          <cell r="AU53">
            <v>430472531</v>
          </cell>
          <cell r="AV53">
            <v>430472531</v>
          </cell>
          <cell r="AW53">
            <v>437156008.0331812</v>
          </cell>
          <cell r="AZ53">
            <v>4195632154.033181</v>
          </cell>
          <cell r="BC53">
            <v>194109950</v>
          </cell>
          <cell r="BD53">
            <v>194109950</v>
          </cell>
          <cell r="BE53">
            <v>194109950</v>
          </cell>
          <cell r="BF53">
            <v>194109950</v>
          </cell>
          <cell r="BG53">
            <v>180827061</v>
          </cell>
          <cell r="BH53">
            <v>180827061</v>
          </cell>
          <cell r="BI53">
            <v>180827061</v>
          </cell>
          <cell r="BJ53">
            <v>186013768</v>
          </cell>
          <cell r="BK53">
            <v>186013768</v>
          </cell>
          <cell r="BL53">
            <v>188615516.7292</v>
          </cell>
          <cell r="BO53">
            <v>1879564035.7292</v>
          </cell>
          <cell r="CB53">
            <v>0</v>
          </cell>
          <cell r="CC53">
            <v>-98062979</v>
          </cell>
          <cell r="CE53">
            <v>1605383988</v>
          </cell>
          <cell r="CJ53">
            <v>1605383988</v>
          </cell>
          <cell r="CK53">
            <v>133781999</v>
          </cell>
        </row>
        <row r="54">
          <cell r="B54">
            <v>76364</v>
          </cell>
          <cell r="C54" t="str">
            <v>Jamundí</v>
          </cell>
          <cell r="D54">
            <v>25283434000</v>
          </cell>
          <cell r="E54">
            <v>427423200</v>
          </cell>
          <cell r="F54">
            <v>0</v>
          </cell>
          <cell r="G54">
            <v>120628396</v>
          </cell>
          <cell r="I54">
            <v>0</v>
          </cell>
          <cell r="Q54">
            <v>25831485596</v>
          </cell>
          <cell r="R54">
            <v>25831485596</v>
          </cell>
          <cell r="S54">
            <v>-1446734.680595398</v>
          </cell>
          <cell r="T54">
            <v>0</v>
          </cell>
          <cell r="U54">
            <v>25831485596</v>
          </cell>
          <cell r="Y54">
            <v>1799919331</v>
          </cell>
          <cell r="Z54">
            <v>1801936149</v>
          </cell>
          <cell r="AA54">
            <v>1801936149</v>
          </cell>
          <cell r="AB54">
            <v>1801936149</v>
          </cell>
          <cell r="AC54">
            <v>1851595354</v>
          </cell>
          <cell r="AD54">
            <v>1851595354</v>
          </cell>
          <cell r="AE54">
            <v>1851595354</v>
          </cell>
          <cell r="AF54">
            <v>1849010456</v>
          </cell>
          <cell r="AG54">
            <v>1849010446</v>
          </cell>
          <cell r="AH54">
            <v>1849010446</v>
          </cell>
          <cell r="AI54">
            <v>2160548797</v>
          </cell>
          <cell r="AJ54">
            <v>2160548795</v>
          </cell>
          <cell r="AK54">
            <v>22628642780</v>
          </cell>
          <cell r="AN54">
            <v>207539238</v>
          </cell>
          <cell r="AO54">
            <v>207539238</v>
          </cell>
          <cell r="AP54">
            <v>207539238</v>
          </cell>
          <cell r="AQ54">
            <v>207539238</v>
          </cell>
          <cell r="AR54">
            <v>216116526</v>
          </cell>
          <cell r="AS54">
            <v>216116526</v>
          </cell>
          <cell r="AT54">
            <v>216116526</v>
          </cell>
          <cell r="AU54">
            <v>217866268</v>
          </cell>
          <cell r="AV54">
            <v>217866268</v>
          </cell>
          <cell r="AW54">
            <v>218606592.0953931</v>
          </cell>
          <cell r="AZ54">
            <v>2132845658.0953932</v>
          </cell>
          <cell r="BC54">
            <v>97645514</v>
          </cell>
          <cell r="BD54">
            <v>97645514</v>
          </cell>
          <cell r="BE54">
            <v>97645514</v>
          </cell>
          <cell r="BF54">
            <v>97645514</v>
          </cell>
          <cell r="BG54">
            <v>92836927</v>
          </cell>
          <cell r="BH54">
            <v>92836927</v>
          </cell>
          <cell r="BI54">
            <v>92836927</v>
          </cell>
          <cell r="BJ54">
            <v>93672083</v>
          </cell>
          <cell r="BK54">
            <v>93672083</v>
          </cell>
          <cell r="BL54">
            <v>94378493.58520001</v>
          </cell>
          <cell r="BO54">
            <v>950815496.5852001</v>
          </cell>
          <cell r="BW54">
            <v>120628396</v>
          </cell>
          <cell r="CB54">
            <v>120628396</v>
          </cell>
          <cell r="CC54">
            <v>0</v>
          </cell>
          <cell r="CE54">
            <v>1052451852</v>
          </cell>
          <cell r="CJ54">
            <v>1052451852</v>
          </cell>
          <cell r="CK54">
            <v>87704321</v>
          </cell>
        </row>
        <row r="55">
          <cell r="B55">
            <v>44</v>
          </cell>
          <cell r="C55" t="str">
            <v>La Guajira</v>
          </cell>
          <cell r="D55">
            <v>87196484400</v>
          </cell>
          <cell r="E55">
            <v>1243485300</v>
          </cell>
          <cell r="F55">
            <v>709200</v>
          </cell>
          <cell r="G55">
            <v>843284903</v>
          </cell>
          <cell r="I55">
            <v>38523834839</v>
          </cell>
          <cell r="Q55">
            <v>127807798642</v>
          </cell>
          <cell r="R55">
            <v>127807798642</v>
          </cell>
          <cell r="S55">
            <v>-214794153.60375977</v>
          </cell>
          <cell r="T55">
            <v>0</v>
          </cell>
          <cell r="U55">
            <v>127807798642</v>
          </cell>
          <cell r="Y55">
            <v>7424054098</v>
          </cell>
          <cell r="Z55">
            <v>7424054098</v>
          </cell>
          <cell r="AA55">
            <v>7424054098</v>
          </cell>
          <cell r="AB55">
            <v>7424763298</v>
          </cell>
          <cell r="AC55">
            <v>7341938738</v>
          </cell>
          <cell r="AD55">
            <v>14673913001</v>
          </cell>
          <cell r="AE55">
            <v>9218816632</v>
          </cell>
          <cell r="AF55">
            <v>7314722130</v>
          </cell>
          <cell r="AG55">
            <v>10499550983</v>
          </cell>
          <cell r="AH55">
            <v>10499550983</v>
          </cell>
          <cell r="AI55">
            <v>11936131934</v>
          </cell>
          <cell r="AJ55">
            <v>11936131932</v>
          </cell>
          <cell r="AK55">
            <v>113117681925</v>
          </cell>
          <cell r="AN55">
            <v>900891756</v>
          </cell>
          <cell r="AO55">
            <v>900891756</v>
          </cell>
          <cell r="AP55">
            <v>900891756</v>
          </cell>
          <cell r="AQ55">
            <v>900891756</v>
          </cell>
          <cell r="AR55">
            <v>983336794</v>
          </cell>
          <cell r="AS55">
            <v>983336794</v>
          </cell>
          <cell r="AT55">
            <v>983336794</v>
          </cell>
          <cell r="AU55">
            <v>1002526589</v>
          </cell>
          <cell r="AV55">
            <v>1002526589</v>
          </cell>
          <cell r="AW55">
            <v>1179233694.870159</v>
          </cell>
          <cell r="AZ55">
            <v>9737864278.87016</v>
          </cell>
          <cell r="BC55">
            <v>426357227</v>
          </cell>
          <cell r="BD55">
            <v>426357227</v>
          </cell>
          <cell r="BE55">
            <v>426357227</v>
          </cell>
          <cell r="BF55">
            <v>426357227</v>
          </cell>
          <cell r="BG55">
            <v>426027549</v>
          </cell>
          <cell r="BH55">
            <v>426027549</v>
          </cell>
          <cell r="BI55">
            <v>426027549</v>
          </cell>
          <cell r="BJ55">
            <v>434054362</v>
          </cell>
          <cell r="BK55">
            <v>434054362</v>
          </cell>
          <cell r="BL55">
            <v>472141409.73359996</v>
          </cell>
          <cell r="BO55">
            <v>4323761688.7336</v>
          </cell>
          <cell r="BV55">
            <v>843284903</v>
          </cell>
          <cell r="CB55">
            <v>843284903</v>
          </cell>
          <cell r="CC55">
            <v>0</v>
          </cell>
          <cell r="CJ55">
            <v>0</v>
          </cell>
          <cell r="CK55">
            <v>0</v>
          </cell>
        </row>
        <row r="56">
          <cell r="B56">
            <v>23417</v>
          </cell>
          <cell r="C56" t="str">
            <v>Lorica</v>
          </cell>
          <cell r="D56">
            <v>39866321600</v>
          </cell>
          <cell r="E56">
            <v>435516000</v>
          </cell>
          <cell r="F56">
            <v>0</v>
          </cell>
          <cell r="G56">
            <v>278164755</v>
          </cell>
          <cell r="I56">
            <v>5948022520</v>
          </cell>
          <cell r="Q56">
            <v>46528024875</v>
          </cell>
          <cell r="R56">
            <v>46528024875</v>
          </cell>
          <cell r="S56">
            <v>-4044045.212272644</v>
          </cell>
          <cell r="T56">
            <v>-278164755</v>
          </cell>
          <cell r="U56">
            <v>46249860120</v>
          </cell>
          <cell r="Y56">
            <v>3347195492</v>
          </cell>
          <cell r="Z56">
            <v>3347195492</v>
          </cell>
          <cell r="AA56">
            <v>3347195492</v>
          </cell>
          <cell r="AB56">
            <v>3347195492</v>
          </cell>
          <cell r="AC56">
            <v>3324588955</v>
          </cell>
          <cell r="AD56">
            <v>3324588955</v>
          </cell>
          <cell r="AE56">
            <v>3324588955</v>
          </cell>
          <cell r="AF56">
            <v>3301816309</v>
          </cell>
          <cell r="AG56">
            <v>3301816309</v>
          </cell>
          <cell r="AH56">
            <v>3301816309</v>
          </cell>
          <cell r="AI56">
            <v>3963161516</v>
          </cell>
          <cell r="AJ56">
            <v>2655083444</v>
          </cell>
          <cell r="AK56">
            <v>39886242720</v>
          </cell>
          <cell r="AN56">
            <v>418268382</v>
          </cell>
          <cell r="AO56">
            <v>418268382</v>
          </cell>
          <cell r="AP56">
            <v>418268382</v>
          </cell>
          <cell r="AQ56">
            <v>418268382</v>
          </cell>
          <cell r="AR56">
            <v>445563894</v>
          </cell>
          <cell r="AS56">
            <v>445563894</v>
          </cell>
          <cell r="AT56">
            <v>445563894</v>
          </cell>
          <cell r="AU56">
            <v>461393695</v>
          </cell>
          <cell r="AV56">
            <v>461393695</v>
          </cell>
          <cell r="AW56">
            <v>464067502.6152033</v>
          </cell>
          <cell r="AZ56">
            <v>4396620102.615203</v>
          </cell>
          <cell r="BC56">
            <v>197697642</v>
          </cell>
          <cell r="BD56">
            <v>197697642</v>
          </cell>
          <cell r="BE56">
            <v>197697642</v>
          </cell>
          <cell r="BF56">
            <v>197697642</v>
          </cell>
          <cell r="BG56">
            <v>193008667</v>
          </cell>
          <cell r="BH56">
            <v>193008667</v>
          </cell>
          <cell r="BI56">
            <v>193008667</v>
          </cell>
          <cell r="BJ56">
            <v>199951512</v>
          </cell>
          <cell r="BK56">
            <v>199951512</v>
          </cell>
          <cell r="BL56">
            <v>201321749.59706664</v>
          </cell>
          <cell r="BO56">
            <v>1971041342.5970666</v>
          </cell>
          <cell r="CB56">
            <v>0</v>
          </cell>
          <cell r="CC56">
            <v>-278164755</v>
          </cell>
          <cell r="CE56">
            <v>2945397951</v>
          </cell>
          <cell r="CJ56">
            <v>2945397951</v>
          </cell>
          <cell r="CK56">
            <v>245449829</v>
          </cell>
        </row>
        <row r="57">
          <cell r="B57">
            <v>13430</v>
          </cell>
          <cell r="C57" t="str">
            <v>Magangué</v>
          </cell>
          <cell r="D57">
            <v>38594819000</v>
          </cell>
          <cell r="E57">
            <v>1504559300</v>
          </cell>
          <cell r="F57">
            <v>0</v>
          </cell>
          <cell r="G57">
            <v>165261903</v>
          </cell>
          <cell r="I57">
            <v>3200057489</v>
          </cell>
          <cell r="Q57">
            <v>43464697692</v>
          </cell>
          <cell r="R57">
            <v>43464697692</v>
          </cell>
          <cell r="S57">
            <v>-32127972.145515442</v>
          </cell>
          <cell r="T57">
            <v>-165261903</v>
          </cell>
          <cell r="U57">
            <v>43299435789</v>
          </cell>
          <cell r="Y57">
            <v>3046211194</v>
          </cell>
          <cell r="Z57">
            <v>3046211194</v>
          </cell>
          <cell r="AA57">
            <v>3046211194</v>
          </cell>
          <cell r="AB57">
            <v>3046211194</v>
          </cell>
          <cell r="AC57">
            <v>3010714887</v>
          </cell>
          <cell r="AD57">
            <v>3010714887</v>
          </cell>
          <cell r="AE57">
            <v>3010714887</v>
          </cell>
          <cell r="AF57">
            <v>2981346263</v>
          </cell>
          <cell r="AG57">
            <v>3026395771</v>
          </cell>
          <cell r="AH57">
            <v>3026395771</v>
          </cell>
          <cell r="AI57">
            <v>3638319321</v>
          </cell>
          <cell r="AJ57">
            <v>3638319322</v>
          </cell>
          <cell r="AK57">
            <v>37527765885</v>
          </cell>
          <cell r="AN57">
            <v>371775505</v>
          </cell>
          <cell r="AO57">
            <v>371775505</v>
          </cell>
          <cell r="AP57">
            <v>371775505</v>
          </cell>
          <cell r="AQ57">
            <v>371775505</v>
          </cell>
          <cell r="AR57">
            <v>406698065</v>
          </cell>
          <cell r="AS57">
            <v>406698065</v>
          </cell>
          <cell r="AT57">
            <v>406698065</v>
          </cell>
          <cell r="AU57">
            <v>427005033</v>
          </cell>
          <cell r="AV57">
            <v>427005033</v>
          </cell>
          <cell r="AW57">
            <v>449101493.04951096</v>
          </cell>
          <cell r="AZ57">
            <v>4010307774.049511</v>
          </cell>
          <cell r="BC57">
            <v>175283114</v>
          </cell>
          <cell r="BD57">
            <v>175283114</v>
          </cell>
          <cell r="BE57">
            <v>175283114</v>
          </cell>
          <cell r="BF57">
            <v>175283114</v>
          </cell>
          <cell r="BG57">
            <v>175856861</v>
          </cell>
          <cell r="BH57">
            <v>175856861</v>
          </cell>
          <cell r="BI57">
            <v>175856861</v>
          </cell>
          <cell r="BJ57">
            <v>184918517</v>
          </cell>
          <cell r="BK57">
            <v>184918517</v>
          </cell>
          <cell r="BL57">
            <v>194950029.096</v>
          </cell>
          <cell r="BO57">
            <v>1793490102.096</v>
          </cell>
          <cell r="CB57">
            <v>0</v>
          </cell>
          <cell r="CC57">
            <v>-165261903</v>
          </cell>
          <cell r="CE57">
            <v>2994907451</v>
          </cell>
          <cell r="CJ57">
            <v>2994907451</v>
          </cell>
          <cell r="CK57">
            <v>249575621</v>
          </cell>
        </row>
        <row r="58">
          <cell r="B58">
            <v>47</v>
          </cell>
          <cell r="C58" t="str">
            <v>Magdalena</v>
          </cell>
          <cell r="D58">
            <v>261826509000</v>
          </cell>
          <cell r="E58">
            <v>4897967600</v>
          </cell>
          <cell r="F58">
            <v>0</v>
          </cell>
          <cell r="G58">
            <v>1975455224</v>
          </cell>
          <cell r="I58">
            <v>0</v>
          </cell>
          <cell r="Q58">
            <v>268699931824</v>
          </cell>
          <cell r="R58">
            <v>268699931824</v>
          </cell>
          <cell r="S58">
            <v>-121979525.89233398</v>
          </cell>
          <cell r="T58">
            <v>0</v>
          </cell>
          <cell r="U58">
            <v>268699931824</v>
          </cell>
          <cell r="Y58">
            <v>18291196823</v>
          </cell>
          <cell r="Z58">
            <v>18332550823</v>
          </cell>
          <cell r="AA58">
            <v>18332550823</v>
          </cell>
          <cell r="AB58">
            <v>18332550823</v>
          </cell>
          <cell r="AC58">
            <v>18924895452</v>
          </cell>
          <cell r="AD58">
            <v>18924895452</v>
          </cell>
          <cell r="AE58">
            <v>18924895452</v>
          </cell>
          <cell r="AF58">
            <v>18709522245</v>
          </cell>
          <cell r="AG58">
            <v>18709522252</v>
          </cell>
          <cell r="AH58">
            <v>18709522252</v>
          </cell>
          <cell r="AI58">
            <v>22434567870</v>
          </cell>
          <cell r="AJ58">
            <v>22434567870</v>
          </cell>
          <cell r="AK58">
            <v>231061238137</v>
          </cell>
          <cell r="AN58">
            <v>2375615780</v>
          </cell>
          <cell r="AO58">
            <v>2375615780</v>
          </cell>
          <cell r="AP58">
            <v>2375615780</v>
          </cell>
          <cell r="AQ58">
            <v>2375615780</v>
          </cell>
          <cell r="AR58">
            <v>2451352610</v>
          </cell>
          <cell r="AS58">
            <v>2451352610</v>
          </cell>
          <cell r="AT58">
            <v>2451352610</v>
          </cell>
          <cell r="AU58">
            <v>2626947794</v>
          </cell>
          <cell r="AV58">
            <v>2626947794</v>
          </cell>
          <cell r="AW58">
            <v>2695336168.5915103</v>
          </cell>
          <cell r="AZ58">
            <v>24805752706.59151</v>
          </cell>
          <cell r="BC58">
            <v>1114155314</v>
          </cell>
          <cell r="BD58">
            <v>1114155314</v>
          </cell>
          <cell r="BE58">
            <v>1114155314</v>
          </cell>
          <cell r="BF58">
            <v>1114155314</v>
          </cell>
          <cell r="BG58">
            <v>1058319801</v>
          </cell>
          <cell r="BH58">
            <v>1058319801</v>
          </cell>
          <cell r="BI58">
            <v>1058319801</v>
          </cell>
          <cell r="BJ58">
            <v>1098097824</v>
          </cell>
          <cell r="BK58">
            <v>1098097824</v>
          </cell>
          <cell r="BL58">
            <v>1151688975.3008</v>
          </cell>
          <cell r="BO58">
            <v>10979465282.3008</v>
          </cell>
          <cell r="BV58">
            <v>1975455224</v>
          </cell>
          <cell r="CB58">
            <v>1975455224</v>
          </cell>
          <cell r="CC58">
            <v>0</v>
          </cell>
          <cell r="CJ58">
            <v>0</v>
          </cell>
          <cell r="CK58">
            <v>0</v>
          </cell>
        </row>
        <row r="59">
          <cell r="B59">
            <v>44430</v>
          </cell>
          <cell r="C59" t="str">
            <v>Maicao</v>
          </cell>
          <cell r="D59">
            <v>61581374600</v>
          </cell>
          <cell r="E59">
            <v>498330800</v>
          </cell>
          <cell r="F59">
            <v>0</v>
          </cell>
          <cell r="G59">
            <v>287109700</v>
          </cell>
          <cell r="I59">
            <v>0</v>
          </cell>
          <cell r="Q59">
            <v>62366815100</v>
          </cell>
          <cell r="R59">
            <v>62366815100</v>
          </cell>
          <cell r="S59">
            <v>-42634712.911872864</v>
          </cell>
          <cell r="T59">
            <v>-287109700</v>
          </cell>
          <cell r="U59">
            <v>62079705400</v>
          </cell>
          <cell r="Y59">
            <v>4530109907</v>
          </cell>
          <cell r="Z59">
            <v>4534744235</v>
          </cell>
          <cell r="AA59">
            <v>4534744235</v>
          </cell>
          <cell r="AB59">
            <v>4534744235</v>
          </cell>
          <cell r="AC59">
            <v>4643653987</v>
          </cell>
          <cell r="AD59">
            <v>4643653987</v>
          </cell>
          <cell r="AE59">
            <v>4643653987</v>
          </cell>
          <cell r="AF59">
            <v>4582508550</v>
          </cell>
          <cell r="AG59">
            <v>4582508557</v>
          </cell>
          <cell r="AH59">
            <v>4582508557</v>
          </cell>
          <cell r="AI59">
            <v>5194458764</v>
          </cell>
          <cell r="AJ59">
            <v>5194458764</v>
          </cell>
          <cell r="AK59">
            <v>56201747765</v>
          </cell>
          <cell r="AN59">
            <v>406221826</v>
          </cell>
          <cell r="AO59">
            <v>406221826</v>
          </cell>
          <cell r="AP59">
            <v>406221826</v>
          </cell>
          <cell r="AQ59">
            <v>406221826</v>
          </cell>
          <cell r="AR59">
            <v>385616359</v>
          </cell>
          <cell r="AS59">
            <v>385616359</v>
          </cell>
          <cell r="AT59">
            <v>385616359</v>
          </cell>
          <cell r="AU59">
            <v>427951058</v>
          </cell>
          <cell r="AV59">
            <v>427951058</v>
          </cell>
          <cell r="AW59">
            <v>461497282.3894736</v>
          </cell>
          <cell r="AZ59">
            <v>4099135779.3894734</v>
          </cell>
          <cell r="BC59">
            <v>191201350</v>
          </cell>
          <cell r="BD59">
            <v>191201350</v>
          </cell>
          <cell r="BE59">
            <v>191201350</v>
          </cell>
          <cell r="BF59">
            <v>191201350</v>
          </cell>
          <cell r="BG59">
            <v>165188411</v>
          </cell>
          <cell r="BH59">
            <v>165188411</v>
          </cell>
          <cell r="BI59">
            <v>165188411</v>
          </cell>
          <cell r="BJ59">
            <v>183999149</v>
          </cell>
          <cell r="BK59">
            <v>183999149</v>
          </cell>
          <cell r="BL59">
            <v>193087637.52240005</v>
          </cell>
          <cell r="BO59">
            <v>1821456568.5224001</v>
          </cell>
          <cell r="CB59">
            <v>0</v>
          </cell>
          <cell r="CC59">
            <v>-287109700</v>
          </cell>
          <cell r="CE59">
            <v>4764826746</v>
          </cell>
          <cell r="CJ59">
            <v>4764826746</v>
          </cell>
          <cell r="CK59">
            <v>397068896</v>
          </cell>
        </row>
        <row r="60">
          <cell r="B60">
            <v>8433</v>
          </cell>
          <cell r="C60" t="str">
            <v>Malambo</v>
          </cell>
          <cell r="D60">
            <v>25676690600</v>
          </cell>
          <cell r="E60">
            <v>155184600</v>
          </cell>
          <cell r="F60">
            <v>0</v>
          </cell>
          <cell r="G60">
            <v>51807186</v>
          </cell>
          <cell r="I60">
            <v>0</v>
          </cell>
          <cell r="Q60">
            <v>25883682386</v>
          </cell>
          <cell r="R60">
            <v>25883682386</v>
          </cell>
          <cell r="S60">
            <v>-22550417.729183197</v>
          </cell>
          <cell r="T60">
            <v>-51807186</v>
          </cell>
          <cell r="U60">
            <v>25831875200</v>
          </cell>
          <cell r="Y60">
            <v>1881734856</v>
          </cell>
          <cell r="Z60">
            <v>1888721547</v>
          </cell>
          <cell r="AA60">
            <v>1888721547</v>
          </cell>
          <cell r="AB60">
            <v>1888721547</v>
          </cell>
          <cell r="AC60">
            <v>1890283858</v>
          </cell>
          <cell r="AD60">
            <v>1890283858</v>
          </cell>
          <cell r="AE60">
            <v>1890283858</v>
          </cell>
          <cell r="AF60">
            <v>1878940168</v>
          </cell>
          <cell r="AG60">
            <v>1878940170</v>
          </cell>
          <cell r="AH60">
            <v>1878940170</v>
          </cell>
          <cell r="AI60">
            <v>2159704517</v>
          </cell>
          <cell r="AJ60">
            <v>2159704516</v>
          </cell>
          <cell r="AK60">
            <v>23174980612</v>
          </cell>
          <cell r="AN60">
            <v>170863556</v>
          </cell>
          <cell r="AO60">
            <v>170863556</v>
          </cell>
          <cell r="AP60">
            <v>170863556</v>
          </cell>
          <cell r="AQ60">
            <v>170863556</v>
          </cell>
          <cell r="AR60">
            <v>187977116</v>
          </cell>
          <cell r="AS60">
            <v>187977116</v>
          </cell>
          <cell r="AT60">
            <v>187977116</v>
          </cell>
          <cell r="AU60">
            <v>195789807</v>
          </cell>
          <cell r="AV60">
            <v>195789807</v>
          </cell>
          <cell r="AW60">
            <v>211924654.66638127</v>
          </cell>
          <cell r="AZ60">
            <v>1850889840.6663814</v>
          </cell>
          <cell r="BC60">
            <v>80721338</v>
          </cell>
          <cell r="BD60">
            <v>80721338</v>
          </cell>
          <cell r="BE60">
            <v>80721338</v>
          </cell>
          <cell r="BF60">
            <v>80721338</v>
          </cell>
          <cell r="BG60">
            <v>81443541</v>
          </cell>
          <cell r="BH60">
            <v>81443541</v>
          </cell>
          <cell r="BI60">
            <v>81443541</v>
          </cell>
          <cell r="BJ60">
            <v>84974540</v>
          </cell>
          <cell r="BK60">
            <v>84974540</v>
          </cell>
          <cell r="BL60">
            <v>91390110.06279998</v>
          </cell>
          <cell r="BO60">
            <v>828555165.0627999</v>
          </cell>
          <cell r="CB60">
            <v>0</v>
          </cell>
          <cell r="CC60">
            <v>-51807186</v>
          </cell>
          <cell r="CE60">
            <v>1073352953</v>
          </cell>
          <cell r="CJ60">
            <v>1073352953</v>
          </cell>
          <cell r="CK60">
            <v>89446079</v>
          </cell>
        </row>
        <row r="61">
          <cell r="B61">
            <v>17001</v>
          </cell>
          <cell r="C61" t="str">
            <v>Manizales</v>
          </cell>
          <cell r="D61">
            <v>69864608800</v>
          </cell>
          <cell r="E61">
            <v>894769100</v>
          </cell>
          <cell r="F61">
            <v>0</v>
          </cell>
          <cell r="G61">
            <v>206166858</v>
          </cell>
          <cell r="I61">
            <v>15729621620</v>
          </cell>
          <cell r="Q61">
            <v>86695166378</v>
          </cell>
          <cell r="R61">
            <v>86695166378</v>
          </cell>
          <cell r="S61">
            <v>-24023799.849822998</v>
          </cell>
          <cell r="T61">
            <v>-206166858</v>
          </cell>
          <cell r="U61">
            <v>86488999520</v>
          </cell>
          <cell r="Y61">
            <v>6717773534</v>
          </cell>
          <cell r="Z61">
            <v>6717773534</v>
          </cell>
          <cell r="AA61">
            <v>6717773534</v>
          </cell>
          <cell r="AB61">
            <v>6717773534</v>
          </cell>
          <cell r="AC61">
            <v>6704704821</v>
          </cell>
          <cell r="AD61">
            <v>6704704821</v>
          </cell>
          <cell r="AE61">
            <v>6704704821</v>
          </cell>
          <cell r="AF61">
            <v>6664178227</v>
          </cell>
          <cell r="AG61">
            <v>6664178227</v>
          </cell>
          <cell r="AH61">
            <v>6664178227</v>
          </cell>
          <cell r="AI61">
            <v>6568806720</v>
          </cell>
          <cell r="AJ61">
            <v>0</v>
          </cell>
          <cell r="AK61">
            <v>73546550000</v>
          </cell>
          <cell r="AN61">
            <v>864363402</v>
          </cell>
          <cell r="AO61">
            <v>864363402</v>
          </cell>
          <cell r="AP61">
            <v>864363402</v>
          </cell>
          <cell r="AQ61">
            <v>864363402</v>
          </cell>
          <cell r="AR61">
            <v>897951003</v>
          </cell>
          <cell r="AS61">
            <v>897951003</v>
          </cell>
          <cell r="AT61">
            <v>897951003</v>
          </cell>
          <cell r="AU61">
            <v>926157368</v>
          </cell>
          <cell r="AV61">
            <v>926157368</v>
          </cell>
          <cell r="AW61">
            <v>943095569.4954252</v>
          </cell>
          <cell r="AZ61">
            <v>8946716922.495426</v>
          </cell>
          <cell r="BC61">
            <v>409882344</v>
          </cell>
          <cell r="BD61">
            <v>409882344</v>
          </cell>
          <cell r="BE61">
            <v>409882344</v>
          </cell>
          <cell r="BF61">
            <v>409882344</v>
          </cell>
          <cell r="BG61">
            <v>389363456</v>
          </cell>
          <cell r="BH61">
            <v>389363456</v>
          </cell>
          <cell r="BI61">
            <v>389363456</v>
          </cell>
          <cell r="BJ61">
            <v>401683685</v>
          </cell>
          <cell r="BK61">
            <v>401683685</v>
          </cell>
          <cell r="BL61">
            <v>408769283.3543999</v>
          </cell>
          <cell r="BO61">
            <v>4019756397.3543997</v>
          </cell>
          <cell r="CB61">
            <v>0</v>
          </cell>
          <cell r="CC61">
            <v>-206166858</v>
          </cell>
          <cell r="CE61">
            <v>3070280669</v>
          </cell>
          <cell r="CJ61">
            <v>3070280669</v>
          </cell>
          <cell r="CK61">
            <v>255856722</v>
          </cell>
        </row>
        <row r="62">
          <cell r="B62">
            <v>5001</v>
          </cell>
          <cell r="C62" t="str">
            <v>Medellín</v>
          </cell>
          <cell r="D62">
            <v>488129887200</v>
          </cell>
          <cell r="E62">
            <v>1127942500</v>
          </cell>
          <cell r="F62">
            <v>0</v>
          </cell>
          <cell r="G62">
            <v>0</v>
          </cell>
          <cell r="I62">
            <v>0</v>
          </cell>
          <cell r="Q62">
            <v>489257829700</v>
          </cell>
          <cell r="R62">
            <v>489257829700</v>
          </cell>
          <cell r="S62">
            <v>-0.0107421875</v>
          </cell>
          <cell r="T62">
            <v>0</v>
          </cell>
          <cell r="U62">
            <v>489257829700</v>
          </cell>
          <cell r="Y62">
            <v>34558350543</v>
          </cell>
          <cell r="Z62">
            <v>34639976924</v>
          </cell>
          <cell r="AA62">
            <v>34639976924</v>
          </cell>
          <cell r="AB62">
            <v>34639976924</v>
          </cell>
          <cell r="AC62">
            <v>35330285851</v>
          </cell>
          <cell r="AD62">
            <v>35330285851</v>
          </cell>
          <cell r="AE62">
            <v>35330285851</v>
          </cell>
          <cell r="AF62">
            <v>35804445164</v>
          </cell>
          <cell r="AG62">
            <v>35804445154</v>
          </cell>
          <cell r="AH62">
            <v>35804445154</v>
          </cell>
          <cell r="AI62">
            <v>40825285606</v>
          </cell>
          <cell r="AJ62">
            <v>40825285607</v>
          </cell>
          <cell r="AK62">
            <v>433533045553</v>
          </cell>
          <cell r="AN62">
            <v>4230911225</v>
          </cell>
          <cell r="AO62">
            <v>4230911225</v>
          </cell>
          <cell r="AP62">
            <v>4230911225</v>
          </cell>
          <cell r="AQ62">
            <v>4230911225</v>
          </cell>
          <cell r="AR62">
            <v>3819227403</v>
          </cell>
          <cell r="AS62">
            <v>3819227403</v>
          </cell>
          <cell r="AT62">
            <v>3819227403</v>
          </cell>
          <cell r="AU62">
            <v>3477390535</v>
          </cell>
          <cell r="AV62">
            <v>3477390535</v>
          </cell>
          <cell r="AW62">
            <v>3477390534.6943145</v>
          </cell>
          <cell r="AZ62">
            <v>38813498713.69431</v>
          </cell>
          <cell r="BC62">
            <v>1813404649</v>
          </cell>
          <cell r="BD62">
            <v>1813404649</v>
          </cell>
          <cell r="BE62">
            <v>1813404649</v>
          </cell>
          <cell r="BF62">
            <v>1813404649</v>
          </cell>
          <cell r="BG62">
            <v>1675772362</v>
          </cell>
          <cell r="BH62">
            <v>1675772362</v>
          </cell>
          <cell r="BI62">
            <v>1675772362</v>
          </cell>
          <cell r="BJ62">
            <v>1543449917</v>
          </cell>
          <cell r="BK62">
            <v>1543449917</v>
          </cell>
          <cell r="BL62">
            <v>1543449917.3164</v>
          </cell>
          <cell r="BO62">
            <v>16911285433.3164</v>
          </cell>
          <cell r="CB62">
            <v>0</v>
          </cell>
          <cell r="CC62">
            <v>0</v>
          </cell>
          <cell r="CE62">
            <v>15282660444</v>
          </cell>
          <cell r="CJ62">
            <v>15282660444</v>
          </cell>
          <cell r="CK62">
            <v>1273555037</v>
          </cell>
        </row>
        <row r="63">
          <cell r="B63">
            <v>50</v>
          </cell>
          <cell r="C63" t="str">
            <v>Meta</v>
          </cell>
          <cell r="D63">
            <v>138245852400</v>
          </cell>
          <cell r="E63">
            <v>3866883500</v>
          </cell>
          <cell r="F63">
            <v>350150600</v>
          </cell>
          <cell r="G63">
            <v>1016047373</v>
          </cell>
          <cell r="I63">
            <v>0</v>
          </cell>
          <cell r="Q63">
            <v>143478933873</v>
          </cell>
          <cell r="R63">
            <v>143478933873</v>
          </cell>
          <cell r="S63">
            <v>-63531723.77920532</v>
          </cell>
          <cell r="T63">
            <v>0</v>
          </cell>
          <cell r="U63">
            <v>143478933873</v>
          </cell>
          <cell r="Y63">
            <v>9731933845</v>
          </cell>
          <cell r="Z63">
            <v>9760579336</v>
          </cell>
          <cell r="AA63">
            <v>9760579336</v>
          </cell>
          <cell r="AB63">
            <v>10110729936</v>
          </cell>
          <cell r="AC63">
            <v>10304565345</v>
          </cell>
          <cell r="AD63">
            <v>10304565345</v>
          </cell>
          <cell r="AE63">
            <v>10304565345</v>
          </cell>
          <cell r="AF63">
            <v>10229142510</v>
          </cell>
          <cell r="AG63">
            <v>10229142504</v>
          </cell>
          <cell r="AH63">
            <v>10229142504</v>
          </cell>
          <cell r="AI63">
            <v>12006235259</v>
          </cell>
          <cell r="AJ63">
            <v>12006235258</v>
          </cell>
          <cell r="AK63">
            <v>124977416523</v>
          </cell>
          <cell r="AN63">
            <v>1199280751</v>
          </cell>
          <cell r="AO63">
            <v>1199280751</v>
          </cell>
          <cell r="AP63">
            <v>1199280751</v>
          </cell>
          <cell r="AQ63">
            <v>1199280751</v>
          </cell>
          <cell r="AR63">
            <v>1191322166</v>
          </cell>
          <cell r="AS63">
            <v>1191322166</v>
          </cell>
          <cell r="AT63">
            <v>1191322166</v>
          </cell>
          <cell r="AU63">
            <v>1244210739</v>
          </cell>
          <cell r="AV63">
            <v>1244210739</v>
          </cell>
          <cell r="AW63">
            <v>1288146577.0680065</v>
          </cell>
          <cell r="AZ63">
            <v>12147657557.068007</v>
          </cell>
          <cell r="BC63">
            <v>563014737</v>
          </cell>
          <cell r="BD63">
            <v>563014737</v>
          </cell>
          <cell r="BE63">
            <v>563014737</v>
          </cell>
          <cell r="BF63">
            <v>563014737</v>
          </cell>
          <cell r="BG63">
            <v>510347754</v>
          </cell>
          <cell r="BH63">
            <v>510347754</v>
          </cell>
          <cell r="BI63">
            <v>510347754</v>
          </cell>
          <cell r="BJ63">
            <v>532882016</v>
          </cell>
          <cell r="BK63">
            <v>532882016</v>
          </cell>
          <cell r="BL63">
            <v>552477901.7111999</v>
          </cell>
          <cell r="BO63">
            <v>5401344143.7112</v>
          </cell>
          <cell r="BV63">
            <v>1016047373</v>
          </cell>
          <cell r="CB63">
            <v>1016047373</v>
          </cell>
          <cell r="CC63">
            <v>0</v>
          </cell>
          <cell r="CJ63">
            <v>0</v>
          </cell>
          <cell r="CK63">
            <v>0</v>
          </cell>
        </row>
        <row r="64">
          <cell r="B64">
            <v>23001</v>
          </cell>
          <cell r="C64" t="str">
            <v>Montería</v>
          </cell>
          <cell r="D64">
            <v>118494611800</v>
          </cell>
          <cell r="E64">
            <v>1910584500</v>
          </cell>
          <cell r="F64">
            <v>0</v>
          </cell>
          <cell r="G64">
            <v>336886782</v>
          </cell>
          <cell r="I64">
            <v>11176454814</v>
          </cell>
          <cell r="Q64">
            <v>131918537896</v>
          </cell>
          <cell r="R64">
            <v>131918537896</v>
          </cell>
          <cell r="S64">
            <v>-20764725.376220703</v>
          </cell>
          <cell r="T64">
            <v>-336886782</v>
          </cell>
          <cell r="U64">
            <v>131581651114</v>
          </cell>
          <cell r="Y64">
            <v>8966366522</v>
          </cell>
          <cell r="Z64">
            <v>8966366522</v>
          </cell>
          <cell r="AA64">
            <v>8966366522</v>
          </cell>
          <cell r="AB64">
            <v>8966366522</v>
          </cell>
          <cell r="AC64">
            <v>8896758198</v>
          </cell>
          <cell r="AD64">
            <v>8896758198</v>
          </cell>
          <cell r="AE64">
            <v>8896758198</v>
          </cell>
          <cell r="AF64">
            <v>8876458611</v>
          </cell>
          <cell r="AG64">
            <v>9985083258</v>
          </cell>
          <cell r="AH64">
            <v>9985083258</v>
          </cell>
          <cell r="AI64">
            <v>11704220691</v>
          </cell>
          <cell r="AJ64">
            <v>11704220689</v>
          </cell>
          <cell r="AK64">
            <v>114810807189</v>
          </cell>
          <cell r="AN64">
            <v>1105931255</v>
          </cell>
          <cell r="AO64">
            <v>1105931255</v>
          </cell>
          <cell r="AP64">
            <v>1105931255</v>
          </cell>
          <cell r="AQ64">
            <v>1105931255</v>
          </cell>
          <cell r="AR64">
            <v>1185183287</v>
          </cell>
          <cell r="AS64">
            <v>1185183287</v>
          </cell>
          <cell r="AT64">
            <v>1185183287</v>
          </cell>
          <cell r="AU64">
            <v>1199348654</v>
          </cell>
          <cell r="AV64">
            <v>1199348654</v>
          </cell>
          <cell r="AW64">
            <v>1213685549.6998184</v>
          </cell>
          <cell r="AZ64">
            <v>11591657738.699818</v>
          </cell>
          <cell r="BC64">
            <v>523298267</v>
          </cell>
          <cell r="BD64">
            <v>523298267</v>
          </cell>
          <cell r="BE64">
            <v>523298267</v>
          </cell>
          <cell r="BF64">
            <v>523298267</v>
          </cell>
          <cell r="BG64">
            <v>513654559</v>
          </cell>
          <cell r="BH64">
            <v>513654559</v>
          </cell>
          <cell r="BI64">
            <v>513654559</v>
          </cell>
          <cell r="BJ64">
            <v>519788779</v>
          </cell>
          <cell r="BK64">
            <v>519788779</v>
          </cell>
          <cell r="BL64">
            <v>526216608.6764</v>
          </cell>
          <cell r="BO64">
            <v>5199950911.6764</v>
          </cell>
          <cell r="CB64">
            <v>0</v>
          </cell>
          <cell r="CC64">
            <v>-336886782</v>
          </cell>
          <cell r="CE64">
            <v>7665746872</v>
          </cell>
          <cell r="CJ64">
            <v>7665746872</v>
          </cell>
          <cell r="CK64">
            <v>638812239</v>
          </cell>
        </row>
        <row r="65">
          <cell r="B65">
            <v>25473</v>
          </cell>
          <cell r="C65" t="str">
            <v>Mosquera</v>
          </cell>
          <cell r="D65">
            <v>15678066200</v>
          </cell>
          <cell r="E65">
            <v>635987800</v>
          </cell>
          <cell r="F65">
            <v>0</v>
          </cell>
          <cell r="G65">
            <v>30786766</v>
          </cell>
          <cell r="I65">
            <v>0</v>
          </cell>
          <cell r="Q65">
            <v>16344840766</v>
          </cell>
          <cell r="R65">
            <v>16344840766</v>
          </cell>
          <cell r="S65">
            <v>-6693595.065120697</v>
          </cell>
          <cell r="T65">
            <v>-30786766</v>
          </cell>
          <cell r="U65">
            <v>16314054000</v>
          </cell>
          <cell r="Y65">
            <v>1096008063</v>
          </cell>
          <cell r="Z65">
            <v>1096439173</v>
          </cell>
          <cell r="AA65">
            <v>1096439173</v>
          </cell>
          <cell r="AB65">
            <v>1096439173</v>
          </cell>
          <cell r="AC65">
            <v>1168599928</v>
          </cell>
          <cell r="AD65">
            <v>1168599928</v>
          </cell>
          <cell r="AE65">
            <v>1168599928</v>
          </cell>
          <cell r="AF65">
            <v>1161031408</v>
          </cell>
          <cell r="AG65">
            <v>1161031419</v>
          </cell>
          <cell r="AH65">
            <v>1161031419</v>
          </cell>
          <cell r="AI65">
            <v>1386039923</v>
          </cell>
          <cell r="AJ65">
            <v>1386039921</v>
          </cell>
          <cell r="AK65">
            <v>14146299456</v>
          </cell>
          <cell r="AN65">
            <v>142625804</v>
          </cell>
          <cell r="AO65">
            <v>142625804</v>
          </cell>
          <cell r="AP65">
            <v>142625804</v>
          </cell>
          <cell r="AQ65">
            <v>142625804</v>
          </cell>
          <cell r="AR65">
            <v>151753790</v>
          </cell>
          <cell r="AS65">
            <v>151753790</v>
          </cell>
          <cell r="AT65">
            <v>151753790</v>
          </cell>
          <cell r="AU65">
            <v>157061000</v>
          </cell>
          <cell r="AV65">
            <v>157061000</v>
          </cell>
          <cell r="AW65">
            <v>161686994.8479208</v>
          </cell>
          <cell r="AZ65">
            <v>1501573580.847921</v>
          </cell>
          <cell r="BC65">
            <v>67476466</v>
          </cell>
          <cell r="BD65">
            <v>67476466</v>
          </cell>
          <cell r="BE65">
            <v>67476466</v>
          </cell>
          <cell r="BF65">
            <v>67476466</v>
          </cell>
          <cell r="BG65">
            <v>65686194</v>
          </cell>
          <cell r="BH65">
            <v>65686194</v>
          </cell>
          <cell r="BI65">
            <v>65686194</v>
          </cell>
          <cell r="BJ65">
            <v>67947504</v>
          </cell>
          <cell r="BK65">
            <v>67947504</v>
          </cell>
          <cell r="BL65">
            <v>70015104.2172</v>
          </cell>
          <cell r="BO65">
            <v>672874558.2172</v>
          </cell>
          <cell r="CB65">
            <v>0</v>
          </cell>
          <cell r="CC65">
            <v>-30786766</v>
          </cell>
          <cell r="CE65">
            <v>706591174</v>
          </cell>
          <cell r="CJ65">
            <v>706591174</v>
          </cell>
          <cell r="CK65">
            <v>58882598</v>
          </cell>
        </row>
        <row r="66">
          <cell r="B66">
            <v>52</v>
          </cell>
          <cell r="C66" t="str">
            <v>Nariño</v>
          </cell>
          <cell r="D66">
            <v>280744617400</v>
          </cell>
          <cell r="E66">
            <v>964521700</v>
          </cell>
          <cell r="F66">
            <v>0</v>
          </cell>
          <cell r="G66">
            <v>2270866668</v>
          </cell>
          <cell r="I66">
            <v>47774077628</v>
          </cell>
          <cell r="Q66">
            <v>331754083396</v>
          </cell>
          <cell r="R66">
            <v>331754083396</v>
          </cell>
          <cell r="S66">
            <v>-69614109.81665039</v>
          </cell>
          <cell r="T66">
            <v>0</v>
          </cell>
          <cell r="U66">
            <v>331754083396</v>
          </cell>
          <cell r="Y66">
            <v>23590279604</v>
          </cell>
          <cell r="Z66">
            <v>23590279604</v>
          </cell>
          <cell r="AA66">
            <v>23590279604</v>
          </cell>
          <cell r="AB66">
            <v>23590279604</v>
          </cell>
          <cell r="AC66">
            <v>23338385613</v>
          </cell>
          <cell r="AD66">
            <v>23338385613</v>
          </cell>
          <cell r="AE66">
            <v>23338385613</v>
          </cell>
          <cell r="AF66">
            <v>23179595885</v>
          </cell>
          <cell r="AG66">
            <v>23179595885</v>
          </cell>
          <cell r="AH66">
            <v>23179595885</v>
          </cell>
          <cell r="AI66">
            <v>27657239019</v>
          </cell>
          <cell r="AJ66">
            <v>25253587519</v>
          </cell>
          <cell r="AK66">
            <v>286825889448</v>
          </cell>
          <cell r="AN66">
            <v>2773535464</v>
          </cell>
          <cell r="AO66">
            <v>2773535464</v>
          </cell>
          <cell r="AP66">
            <v>2773535464</v>
          </cell>
          <cell r="AQ66">
            <v>2773535464</v>
          </cell>
          <cell r="AR66">
            <v>3018383994</v>
          </cell>
          <cell r="AS66">
            <v>3018383994</v>
          </cell>
          <cell r="AT66">
            <v>3018383994</v>
          </cell>
          <cell r="AU66">
            <v>3125059356</v>
          </cell>
          <cell r="AV66">
            <v>3125059356</v>
          </cell>
          <cell r="AW66">
            <v>3180841396.6001925</v>
          </cell>
          <cell r="AZ66">
            <v>29580253946.600193</v>
          </cell>
          <cell r="BC66">
            <v>1293423951</v>
          </cell>
          <cell r="BD66">
            <v>1293423951</v>
          </cell>
          <cell r="BE66">
            <v>1293423951</v>
          </cell>
          <cell r="BF66">
            <v>1293423951</v>
          </cell>
          <cell r="BG66">
            <v>1300469412</v>
          </cell>
          <cell r="BH66">
            <v>1300469412</v>
          </cell>
          <cell r="BI66">
            <v>1300469412</v>
          </cell>
          <cell r="BJ66">
            <v>1352583778</v>
          </cell>
          <cell r="BK66">
            <v>1352583778</v>
          </cell>
          <cell r="BL66">
            <v>1366415847.2163997</v>
          </cell>
          <cell r="BO66">
            <v>13146687443.2164</v>
          </cell>
          <cell r="BW66">
            <v>2270866668</v>
          </cell>
          <cell r="CB66">
            <v>2270866668</v>
          </cell>
          <cell r="CC66">
            <v>0</v>
          </cell>
          <cell r="CJ66">
            <v>0</v>
          </cell>
          <cell r="CK66">
            <v>0</v>
          </cell>
        </row>
        <row r="67">
          <cell r="B67">
            <v>41001</v>
          </cell>
          <cell r="C67" t="str">
            <v>Neiva</v>
          </cell>
          <cell r="D67">
            <v>75800590400</v>
          </cell>
          <cell r="E67">
            <v>1985309700</v>
          </cell>
          <cell r="F67">
            <v>0</v>
          </cell>
          <cell r="G67">
            <v>238793626</v>
          </cell>
          <cell r="I67">
            <v>14777660747</v>
          </cell>
          <cell r="Q67">
            <v>92802354473</v>
          </cell>
          <cell r="R67">
            <v>92802354473</v>
          </cell>
          <cell r="S67">
            <v>423133946.9172363</v>
          </cell>
          <cell r="T67">
            <v>-238793626</v>
          </cell>
          <cell r="U67">
            <v>92563560847</v>
          </cell>
          <cell r="Y67">
            <v>7417807875</v>
          </cell>
          <cell r="Z67">
            <v>7417807875</v>
          </cell>
          <cell r="AA67">
            <v>7417807875</v>
          </cell>
          <cell r="AB67">
            <v>7417807875</v>
          </cell>
          <cell r="AC67">
            <v>7391293837</v>
          </cell>
          <cell r="AD67">
            <v>7391293837</v>
          </cell>
          <cell r="AE67">
            <v>7391293837</v>
          </cell>
          <cell r="AF67">
            <v>7103192123</v>
          </cell>
          <cell r="AG67">
            <v>7103192123</v>
          </cell>
          <cell r="AH67">
            <v>7103192123</v>
          </cell>
          <cell r="AI67">
            <v>4915714777</v>
          </cell>
          <cell r="AJ67">
            <v>0</v>
          </cell>
          <cell r="AK67">
            <v>78070404157</v>
          </cell>
          <cell r="AN67">
            <v>913849191</v>
          </cell>
          <cell r="AO67">
            <v>913849191</v>
          </cell>
          <cell r="AP67">
            <v>913849191</v>
          </cell>
          <cell r="AQ67">
            <v>913849191</v>
          </cell>
          <cell r="AR67">
            <v>958418901</v>
          </cell>
          <cell r="AS67">
            <v>958418901</v>
          </cell>
          <cell r="AT67">
            <v>958418901</v>
          </cell>
          <cell r="AU67">
            <v>1159530261</v>
          </cell>
          <cell r="AV67">
            <v>1159530261</v>
          </cell>
          <cell r="AW67">
            <v>864586432.5771645</v>
          </cell>
          <cell r="AZ67">
            <v>9714300421.577164</v>
          </cell>
          <cell r="BC67">
            <v>433127541</v>
          </cell>
          <cell r="BD67">
            <v>433127541</v>
          </cell>
          <cell r="BE67">
            <v>433127541</v>
          </cell>
          <cell r="BF67">
            <v>433127541</v>
          </cell>
          <cell r="BG67">
            <v>415071869</v>
          </cell>
          <cell r="BH67">
            <v>415071869</v>
          </cell>
          <cell r="BI67">
            <v>415071869</v>
          </cell>
          <cell r="BJ67">
            <v>502062223</v>
          </cell>
          <cell r="BK67">
            <v>502062223</v>
          </cell>
          <cell r="BL67">
            <v>373872104.50560004</v>
          </cell>
          <cell r="BO67">
            <v>4355722321.5056</v>
          </cell>
          <cell r="CB67">
            <v>0</v>
          </cell>
          <cell r="CC67">
            <v>-238793626</v>
          </cell>
          <cell r="CE67">
            <v>3258122871</v>
          </cell>
          <cell r="CJ67">
            <v>3258122871</v>
          </cell>
          <cell r="CK67">
            <v>271510239</v>
          </cell>
        </row>
        <row r="68">
          <cell r="B68">
            <v>54</v>
          </cell>
          <cell r="C68" t="str">
            <v>Norte de Santander</v>
          </cell>
          <cell r="D68">
            <v>211175744200</v>
          </cell>
          <cell r="E68">
            <v>3830203800</v>
          </cell>
          <cell r="F68">
            <v>0</v>
          </cell>
          <cell r="G68">
            <v>1433637703</v>
          </cell>
          <cell r="I68">
            <v>32241972655</v>
          </cell>
          <cell r="Q68">
            <v>248681558358</v>
          </cell>
          <cell r="R68">
            <v>248681558358</v>
          </cell>
          <cell r="S68">
            <v>-24295083.4453125</v>
          </cell>
          <cell r="T68">
            <v>0</v>
          </cell>
          <cell r="U68">
            <v>248681558358</v>
          </cell>
          <cell r="Y68">
            <v>16418002808</v>
          </cell>
          <cell r="Z68">
            <v>16418002808</v>
          </cell>
          <cell r="AA68">
            <v>16418002808</v>
          </cell>
          <cell r="AB68">
            <v>16418002808</v>
          </cell>
          <cell r="AC68">
            <v>16300301421</v>
          </cell>
          <cell r="AD68">
            <v>20000000000</v>
          </cell>
          <cell r="AE68">
            <v>14750408597</v>
          </cell>
          <cell r="AF68">
            <v>19953944813</v>
          </cell>
          <cell r="AG68">
            <v>18254171842</v>
          </cell>
          <cell r="AH68">
            <v>18254171842</v>
          </cell>
          <cell r="AI68">
            <v>21449818432</v>
          </cell>
          <cell r="AJ68">
            <v>21449818433</v>
          </cell>
          <cell r="AK68">
            <v>216084646612</v>
          </cell>
          <cell r="AN68">
            <v>2057263317</v>
          </cell>
          <cell r="AO68">
            <v>2057263317</v>
          </cell>
          <cell r="AP68">
            <v>2057263317</v>
          </cell>
          <cell r="AQ68">
            <v>2057263317</v>
          </cell>
          <cell r="AR68">
            <v>2197421043</v>
          </cell>
          <cell r="AS68">
            <v>2197421043</v>
          </cell>
          <cell r="AT68">
            <v>2197421043</v>
          </cell>
          <cell r="AU68">
            <v>2230279412</v>
          </cell>
          <cell r="AV68">
            <v>2230279412</v>
          </cell>
          <cell r="AW68">
            <v>2246241754.641339</v>
          </cell>
          <cell r="AZ68">
            <v>21528116975.64134</v>
          </cell>
          <cell r="BC68">
            <v>974626699</v>
          </cell>
          <cell r="BD68">
            <v>974626699</v>
          </cell>
          <cell r="BE68">
            <v>974626699</v>
          </cell>
          <cell r="BF68">
            <v>974626699</v>
          </cell>
          <cell r="BG68">
            <v>952170360</v>
          </cell>
          <cell r="BH68">
            <v>952170360</v>
          </cell>
          <cell r="BI68">
            <v>952170360</v>
          </cell>
          <cell r="BJ68">
            <v>965367178</v>
          </cell>
          <cell r="BK68">
            <v>965367178</v>
          </cell>
          <cell r="BL68">
            <v>973699918.8039994</v>
          </cell>
          <cell r="BO68">
            <v>9659452150.803999</v>
          </cell>
          <cell r="BW68">
            <v>1433637703</v>
          </cell>
          <cell r="CB68">
            <v>1433637703</v>
          </cell>
          <cell r="CC68">
            <v>0</v>
          </cell>
          <cell r="CJ68">
            <v>0</v>
          </cell>
          <cell r="CK68">
            <v>0</v>
          </cell>
        </row>
        <row r="69">
          <cell r="B69">
            <v>76520</v>
          </cell>
          <cell r="C69" t="str">
            <v>Palmira</v>
          </cell>
          <cell r="D69">
            <v>58811710600</v>
          </cell>
          <cell r="E69">
            <v>917806100</v>
          </cell>
          <cell r="F69">
            <v>0</v>
          </cell>
          <cell r="G69">
            <v>193346807</v>
          </cell>
          <cell r="I69">
            <v>0</v>
          </cell>
          <cell r="Q69">
            <v>59922863507</v>
          </cell>
          <cell r="R69">
            <v>59922863507</v>
          </cell>
          <cell r="S69">
            <v>-20285342.51979828</v>
          </cell>
          <cell r="T69">
            <v>0</v>
          </cell>
          <cell r="U69">
            <v>59922863507</v>
          </cell>
          <cell r="Y69">
            <v>4389842511</v>
          </cell>
          <cell r="Z69">
            <v>4389842511</v>
          </cell>
          <cell r="AA69">
            <v>4389842511</v>
          </cell>
          <cell r="AB69">
            <v>4389842511</v>
          </cell>
          <cell r="AC69">
            <v>4374137837</v>
          </cell>
          <cell r="AD69">
            <v>4374137837</v>
          </cell>
          <cell r="AE69">
            <v>4374137837</v>
          </cell>
          <cell r="AF69">
            <v>4348728106</v>
          </cell>
          <cell r="AG69">
            <v>4348728106</v>
          </cell>
          <cell r="AH69">
            <v>4348728106</v>
          </cell>
          <cell r="AI69">
            <v>5218919183</v>
          </cell>
          <cell r="AJ69">
            <v>2321405687</v>
          </cell>
          <cell r="AK69">
            <v>51268292743</v>
          </cell>
          <cell r="AN69">
            <v>563073685</v>
          </cell>
          <cell r="AO69">
            <v>563073685</v>
          </cell>
          <cell r="AP69">
            <v>563073685</v>
          </cell>
          <cell r="AQ69">
            <v>563073685</v>
          </cell>
          <cell r="AR69">
            <v>589074977</v>
          </cell>
          <cell r="AS69">
            <v>589074977</v>
          </cell>
          <cell r="AT69">
            <v>589074977</v>
          </cell>
          <cell r="AU69">
            <v>607371439</v>
          </cell>
          <cell r="AV69">
            <v>607371439</v>
          </cell>
          <cell r="AW69">
            <v>623149615.3997966</v>
          </cell>
          <cell r="AZ69">
            <v>5857412164.3997965</v>
          </cell>
          <cell r="BC69">
            <v>266002987</v>
          </cell>
          <cell r="BD69">
            <v>266002987</v>
          </cell>
          <cell r="BE69">
            <v>266002987</v>
          </cell>
          <cell r="BF69">
            <v>266002987</v>
          </cell>
          <cell r="BG69">
            <v>255706369</v>
          </cell>
          <cell r="BH69">
            <v>255706369</v>
          </cell>
          <cell r="BI69">
            <v>255706369</v>
          </cell>
          <cell r="BJ69">
            <v>262819638</v>
          </cell>
          <cell r="BK69">
            <v>262819638</v>
          </cell>
          <cell r="BL69">
            <v>267326804.12</v>
          </cell>
          <cell r="BO69">
            <v>2624097135.12</v>
          </cell>
          <cell r="BW69">
            <v>193346807</v>
          </cell>
          <cell r="CB69">
            <v>193346807</v>
          </cell>
          <cell r="CC69">
            <v>0</v>
          </cell>
          <cell r="CE69">
            <v>2522808107</v>
          </cell>
          <cell r="CJ69">
            <v>2522808107</v>
          </cell>
          <cell r="CK69">
            <v>210234009</v>
          </cell>
        </row>
        <row r="70">
          <cell r="B70">
            <v>52001</v>
          </cell>
          <cell r="C70" t="str">
            <v>Pasto</v>
          </cell>
          <cell r="D70">
            <v>88584046400</v>
          </cell>
          <cell r="E70">
            <v>1028232600</v>
          </cell>
          <cell r="F70">
            <v>0</v>
          </cell>
          <cell r="G70">
            <v>346744739</v>
          </cell>
          <cell r="I70">
            <v>21656208596</v>
          </cell>
          <cell r="Q70">
            <v>111615232335</v>
          </cell>
          <cell r="R70">
            <v>111615232335</v>
          </cell>
          <cell r="S70">
            <v>-4136032.6985168457</v>
          </cell>
          <cell r="T70">
            <v>0</v>
          </cell>
          <cell r="U70">
            <v>111615232335</v>
          </cell>
          <cell r="Y70">
            <v>8532159399</v>
          </cell>
          <cell r="Z70">
            <v>8532159399</v>
          </cell>
          <cell r="AA70">
            <v>8532159399</v>
          </cell>
          <cell r="AB70">
            <v>8532159399</v>
          </cell>
          <cell r="AC70">
            <v>8476244684</v>
          </cell>
          <cell r="AD70">
            <v>8476244684</v>
          </cell>
          <cell r="AE70">
            <v>8476244684</v>
          </cell>
          <cell r="AF70">
            <v>8470336134</v>
          </cell>
          <cell r="AG70">
            <v>8470336134</v>
          </cell>
          <cell r="AH70">
            <v>8470336134</v>
          </cell>
          <cell r="AI70">
            <v>10100653538</v>
          </cell>
          <cell r="AJ70">
            <v>161298678</v>
          </cell>
          <cell r="AK70">
            <v>95230332266</v>
          </cell>
          <cell r="AN70">
            <v>1063991842</v>
          </cell>
          <cell r="AO70">
            <v>1063991842</v>
          </cell>
          <cell r="AP70">
            <v>1063991842</v>
          </cell>
          <cell r="AQ70">
            <v>1063991842</v>
          </cell>
          <cell r="AR70">
            <v>1132745400</v>
          </cell>
          <cell r="AS70">
            <v>1132745400</v>
          </cell>
          <cell r="AT70">
            <v>1132745400</v>
          </cell>
          <cell r="AU70">
            <v>1136935969</v>
          </cell>
          <cell r="AV70">
            <v>1136935969</v>
          </cell>
          <cell r="AW70">
            <v>1140004899.8353114</v>
          </cell>
          <cell r="AZ70">
            <v>11068080405.835312</v>
          </cell>
          <cell r="BC70">
            <v>504502297</v>
          </cell>
          <cell r="BD70">
            <v>504502297</v>
          </cell>
          <cell r="BE70">
            <v>504502297</v>
          </cell>
          <cell r="BF70">
            <v>504502297</v>
          </cell>
          <cell r="BG70">
            <v>491663454</v>
          </cell>
          <cell r="BH70">
            <v>491663454</v>
          </cell>
          <cell r="BI70">
            <v>491663454</v>
          </cell>
          <cell r="BJ70">
            <v>493381435</v>
          </cell>
          <cell r="BK70">
            <v>493381435</v>
          </cell>
          <cell r="BL70">
            <v>494448536.86319995</v>
          </cell>
          <cell r="BO70">
            <v>4974210956.8632</v>
          </cell>
          <cell r="BV70">
            <v>346744739</v>
          </cell>
          <cell r="CB70">
            <v>346744739</v>
          </cell>
          <cell r="CC70">
            <v>0</v>
          </cell>
          <cell r="CE70">
            <v>3822131475</v>
          </cell>
          <cell r="CJ70">
            <v>3822131475</v>
          </cell>
          <cell r="CK70">
            <v>318510956</v>
          </cell>
        </row>
        <row r="71">
          <cell r="B71">
            <v>66001</v>
          </cell>
          <cell r="C71" t="str">
            <v>Pereira</v>
          </cell>
          <cell r="D71">
            <v>116393350200</v>
          </cell>
          <cell r="E71">
            <v>3934148700</v>
          </cell>
          <cell r="F71">
            <v>0</v>
          </cell>
          <cell r="G71">
            <v>345170941</v>
          </cell>
          <cell r="I71">
            <v>0</v>
          </cell>
          <cell r="Q71">
            <v>120672669841</v>
          </cell>
          <cell r="R71">
            <v>120672669841</v>
          </cell>
          <cell r="S71">
            <v>-88482929.60766602</v>
          </cell>
          <cell r="T71">
            <v>0</v>
          </cell>
          <cell r="U71">
            <v>120672669841</v>
          </cell>
          <cell r="Y71">
            <v>8043011623</v>
          </cell>
          <cell r="Z71">
            <v>8099135997</v>
          </cell>
          <cell r="AA71">
            <v>8099135997</v>
          </cell>
          <cell r="AB71">
            <v>8099135997</v>
          </cell>
          <cell r="AC71">
            <v>8629305122</v>
          </cell>
          <cell r="AD71">
            <v>8629305122</v>
          </cell>
          <cell r="AE71">
            <v>8629305122</v>
          </cell>
          <cell r="AF71">
            <v>8566191328</v>
          </cell>
          <cell r="AG71">
            <v>8566191324</v>
          </cell>
          <cell r="AH71">
            <v>8566191324</v>
          </cell>
          <cell r="AI71">
            <v>10195891467</v>
          </cell>
          <cell r="AJ71">
            <v>10195891465</v>
          </cell>
          <cell r="AK71">
            <v>104318691888</v>
          </cell>
          <cell r="AN71">
            <v>1089415022</v>
          </cell>
          <cell r="AO71">
            <v>1089415022</v>
          </cell>
          <cell r="AP71">
            <v>1089415022</v>
          </cell>
          <cell r="AQ71">
            <v>1089415022</v>
          </cell>
          <cell r="AR71">
            <v>1094721356</v>
          </cell>
          <cell r="AS71">
            <v>1094721356</v>
          </cell>
          <cell r="AT71">
            <v>1094721356</v>
          </cell>
          <cell r="AU71">
            <v>1138064950</v>
          </cell>
          <cell r="AV71">
            <v>1138064950</v>
          </cell>
          <cell r="AW71">
            <v>1198649967.9532642</v>
          </cell>
          <cell r="AZ71">
            <v>11116604023.953264</v>
          </cell>
          <cell r="BC71">
            <v>515571862</v>
          </cell>
          <cell r="BD71">
            <v>515571862</v>
          </cell>
          <cell r="BE71">
            <v>515571862</v>
          </cell>
          <cell r="BF71">
            <v>515571862</v>
          </cell>
          <cell r="BG71">
            <v>471864993</v>
          </cell>
          <cell r="BH71">
            <v>471864993</v>
          </cell>
          <cell r="BI71">
            <v>471864993</v>
          </cell>
          <cell r="BJ71">
            <v>491635193</v>
          </cell>
          <cell r="BK71">
            <v>491635193</v>
          </cell>
          <cell r="BL71">
            <v>519533104.6544001</v>
          </cell>
          <cell r="BO71">
            <v>4980685917.6544</v>
          </cell>
          <cell r="BV71">
            <v>345170941</v>
          </cell>
          <cell r="CB71">
            <v>345170941</v>
          </cell>
          <cell r="CC71">
            <v>0</v>
          </cell>
          <cell r="CE71">
            <v>4179592145</v>
          </cell>
          <cell r="CJ71">
            <v>4179592145</v>
          </cell>
          <cell r="CK71">
            <v>348299345</v>
          </cell>
        </row>
        <row r="72">
          <cell r="B72">
            <v>68547</v>
          </cell>
          <cell r="C72" t="str">
            <v>Piedecuesta</v>
          </cell>
          <cell r="D72">
            <v>32014134600</v>
          </cell>
          <cell r="E72">
            <v>663581100</v>
          </cell>
          <cell r="F72">
            <v>0</v>
          </cell>
          <cell r="G72">
            <v>99529609</v>
          </cell>
          <cell r="I72">
            <v>6244399119</v>
          </cell>
          <cell r="Q72">
            <v>39021644428</v>
          </cell>
          <cell r="R72">
            <v>39021644428</v>
          </cell>
          <cell r="S72">
            <v>-38862866.67329407</v>
          </cell>
          <cell r="T72">
            <v>-99529609</v>
          </cell>
          <cell r="U72">
            <v>38922114819</v>
          </cell>
          <cell r="Y72">
            <v>2922806322</v>
          </cell>
          <cell r="Z72">
            <v>2922806322</v>
          </cell>
          <cell r="AA72">
            <v>2922806322</v>
          </cell>
          <cell r="AB72">
            <v>2922806322</v>
          </cell>
          <cell r="AC72">
            <v>2908655384</v>
          </cell>
          <cell r="AD72">
            <v>2908655384</v>
          </cell>
          <cell r="AE72">
            <v>2908655384</v>
          </cell>
          <cell r="AF72">
            <v>2902775100</v>
          </cell>
          <cell r="AG72">
            <v>2902775100</v>
          </cell>
          <cell r="AH72">
            <v>2902775100</v>
          </cell>
          <cell r="AI72">
            <v>3456187670</v>
          </cell>
          <cell r="AJ72">
            <v>904050449</v>
          </cell>
          <cell r="AK72">
            <v>33485754859</v>
          </cell>
          <cell r="AN72">
            <v>361850850</v>
          </cell>
          <cell r="AO72">
            <v>361850850</v>
          </cell>
          <cell r="AP72">
            <v>361850850</v>
          </cell>
          <cell r="AQ72">
            <v>361850850</v>
          </cell>
          <cell r="AR72">
            <v>382007805</v>
          </cell>
          <cell r="AS72">
            <v>382007805</v>
          </cell>
          <cell r="AT72">
            <v>382007805</v>
          </cell>
          <cell r="AU72">
            <v>386022622</v>
          </cell>
          <cell r="AV72">
            <v>386022622</v>
          </cell>
          <cell r="AW72">
            <v>415069848.9388965</v>
          </cell>
          <cell r="AZ72">
            <v>3780541907.9388967</v>
          </cell>
          <cell r="BC72">
            <v>171530498</v>
          </cell>
          <cell r="BD72">
            <v>171530498</v>
          </cell>
          <cell r="BE72">
            <v>171530498</v>
          </cell>
          <cell r="BF72">
            <v>171530498</v>
          </cell>
          <cell r="BG72">
            <v>165524481</v>
          </cell>
          <cell r="BH72">
            <v>165524481</v>
          </cell>
          <cell r="BI72">
            <v>165524481</v>
          </cell>
          <cell r="BJ72">
            <v>167389948</v>
          </cell>
          <cell r="BK72">
            <v>167389948</v>
          </cell>
          <cell r="BL72">
            <v>177205587.7344</v>
          </cell>
          <cell r="BO72">
            <v>1694680918.7344</v>
          </cell>
          <cell r="CB72">
            <v>0</v>
          </cell>
          <cell r="CC72">
            <v>-99529609</v>
          </cell>
          <cell r="CE72">
            <v>1507437624</v>
          </cell>
          <cell r="CJ72">
            <v>1507437624</v>
          </cell>
          <cell r="CK72">
            <v>125619802</v>
          </cell>
        </row>
        <row r="73">
          <cell r="B73">
            <v>41551</v>
          </cell>
          <cell r="C73" t="str">
            <v>Pitalito</v>
          </cell>
          <cell r="D73">
            <v>37596035600</v>
          </cell>
          <cell r="E73">
            <v>831726700</v>
          </cell>
          <cell r="F73">
            <v>0</v>
          </cell>
          <cell r="G73">
            <v>192797472</v>
          </cell>
          <cell r="I73">
            <v>0</v>
          </cell>
          <cell r="Q73">
            <v>38620559772</v>
          </cell>
          <cell r="R73">
            <v>38620559772</v>
          </cell>
          <cell r="S73">
            <v>-4392708.277763367</v>
          </cell>
          <cell r="T73">
            <v>-192797472</v>
          </cell>
          <cell r="U73">
            <v>38427762300</v>
          </cell>
          <cell r="Y73">
            <v>2617954620</v>
          </cell>
          <cell r="Z73">
            <v>2621136403</v>
          </cell>
          <cell r="AA73">
            <v>2621136403</v>
          </cell>
          <cell r="AB73">
            <v>2621136403</v>
          </cell>
          <cell r="AC73">
            <v>2707909248</v>
          </cell>
          <cell r="AD73">
            <v>2707909248</v>
          </cell>
          <cell r="AE73">
            <v>2707909248</v>
          </cell>
          <cell r="AF73">
            <v>2696456551</v>
          </cell>
          <cell r="AG73">
            <v>2696456566</v>
          </cell>
          <cell r="AH73">
            <v>2696456566</v>
          </cell>
          <cell r="AI73">
            <v>3237233960</v>
          </cell>
          <cell r="AJ73">
            <v>3237233959</v>
          </cell>
          <cell r="AK73">
            <v>33168929175</v>
          </cell>
          <cell r="AN73">
            <v>347888347</v>
          </cell>
          <cell r="AO73">
            <v>347888347</v>
          </cell>
          <cell r="AP73">
            <v>347888347</v>
          </cell>
          <cell r="AQ73">
            <v>347888347</v>
          </cell>
          <cell r="AR73">
            <v>369507924</v>
          </cell>
          <cell r="AS73">
            <v>369507924</v>
          </cell>
          <cell r="AT73">
            <v>369507924</v>
          </cell>
          <cell r="AU73">
            <v>377455723</v>
          </cell>
          <cell r="AV73">
            <v>377455723</v>
          </cell>
          <cell r="AW73">
            <v>380446632.02296823</v>
          </cell>
          <cell r="AZ73">
            <v>3635435238.0229683</v>
          </cell>
          <cell r="BC73">
            <v>164243366</v>
          </cell>
          <cell r="BD73">
            <v>164243366</v>
          </cell>
          <cell r="BE73">
            <v>164243366</v>
          </cell>
          <cell r="BF73">
            <v>164243366</v>
          </cell>
          <cell r="BG73">
            <v>159816773</v>
          </cell>
          <cell r="BH73">
            <v>159816773</v>
          </cell>
          <cell r="BI73">
            <v>159816773</v>
          </cell>
          <cell r="BJ73">
            <v>163321671</v>
          </cell>
          <cell r="BK73">
            <v>163321671</v>
          </cell>
          <cell r="BL73">
            <v>164723470.25480002</v>
          </cell>
          <cell r="BO73">
            <v>1627790595.2548</v>
          </cell>
          <cell r="CB73">
            <v>0</v>
          </cell>
          <cell r="CC73">
            <v>-192797472</v>
          </cell>
          <cell r="CE73">
            <v>2778805256</v>
          </cell>
          <cell r="CJ73">
            <v>2778805256</v>
          </cell>
          <cell r="CK73">
            <v>231567105</v>
          </cell>
        </row>
        <row r="74">
          <cell r="B74">
            <v>19001</v>
          </cell>
          <cell r="C74" t="str">
            <v>Popayán</v>
          </cell>
          <cell r="D74">
            <v>63347389400</v>
          </cell>
          <cell r="E74">
            <v>1001257300</v>
          </cell>
          <cell r="F74">
            <v>0</v>
          </cell>
          <cell r="G74">
            <v>217123683</v>
          </cell>
          <cell r="I74">
            <v>13491871258</v>
          </cell>
          <cell r="Q74">
            <v>78057641641</v>
          </cell>
          <cell r="R74">
            <v>78057641641</v>
          </cell>
          <cell r="S74">
            <v>-7283544.468048096</v>
          </cell>
          <cell r="T74">
            <v>0</v>
          </cell>
          <cell r="U74">
            <v>78057641641</v>
          </cell>
          <cell r="Y74">
            <v>5514992173</v>
          </cell>
          <cell r="Z74">
            <v>5514992173</v>
          </cell>
          <cell r="AA74">
            <v>5514992173</v>
          </cell>
          <cell r="AB74">
            <v>5514992173</v>
          </cell>
          <cell r="AC74">
            <v>5526957101</v>
          </cell>
          <cell r="AD74">
            <v>5526957101</v>
          </cell>
          <cell r="AE74">
            <v>5526957101</v>
          </cell>
          <cell r="AF74">
            <v>5508628939</v>
          </cell>
          <cell r="AG74">
            <v>5508628939</v>
          </cell>
          <cell r="AH74">
            <v>5508628939</v>
          </cell>
          <cell r="AI74">
            <v>6509163757</v>
          </cell>
          <cell r="AJ74">
            <v>6239716631</v>
          </cell>
          <cell r="AK74">
            <v>67915607200</v>
          </cell>
          <cell r="AN74">
            <v>674669067</v>
          </cell>
          <cell r="AO74">
            <v>674669067</v>
          </cell>
          <cell r="AP74">
            <v>674669067</v>
          </cell>
          <cell r="AQ74">
            <v>674669067</v>
          </cell>
          <cell r="AR74">
            <v>685214535</v>
          </cell>
          <cell r="AS74">
            <v>685214535</v>
          </cell>
          <cell r="AT74">
            <v>685214535</v>
          </cell>
          <cell r="AU74">
            <v>698641491</v>
          </cell>
          <cell r="AV74">
            <v>698641491</v>
          </cell>
          <cell r="AW74">
            <v>703795068.7424518</v>
          </cell>
          <cell r="AZ74">
            <v>6855397923.742452</v>
          </cell>
          <cell r="BC74">
            <v>319502517</v>
          </cell>
          <cell r="BD74">
            <v>319502517</v>
          </cell>
          <cell r="BE74">
            <v>319502517</v>
          </cell>
          <cell r="BF74">
            <v>319502517</v>
          </cell>
          <cell r="BG74">
            <v>296992121</v>
          </cell>
          <cell r="BH74">
            <v>296992121</v>
          </cell>
          <cell r="BI74">
            <v>296992121</v>
          </cell>
          <cell r="BJ74">
            <v>301893327</v>
          </cell>
          <cell r="BK74">
            <v>301893327</v>
          </cell>
          <cell r="BL74">
            <v>304023293.72560006</v>
          </cell>
          <cell r="BO74">
            <v>3076796378.7256002</v>
          </cell>
          <cell r="BW74">
            <v>217123683</v>
          </cell>
          <cell r="CB74">
            <v>217123683</v>
          </cell>
          <cell r="CC74">
            <v>0</v>
          </cell>
          <cell r="CE74">
            <v>2711653186</v>
          </cell>
          <cell r="CJ74">
            <v>2711653186</v>
          </cell>
          <cell r="CK74">
            <v>225971099</v>
          </cell>
        </row>
        <row r="75">
          <cell r="B75">
            <v>86</v>
          </cell>
          <cell r="C75" t="str">
            <v>Putumayo</v>
          </cell>
          <cell r="D75">
            <v>114826285000</v>
          </cell>
          <cell r="E75">
            <v>2805730900</v>
          </cell>
          <cell r="F75">
            <v>196039000</v>
          </cell>
          <cell r="G75">
            <v>1052127588</v>
          </cell>
          <cell r="I75">
            <v>14726303940</v>
          </cell>
          <cell r="Q75">
            <v>133606486428</v>
          </cell>
          <cell r="R75">
            <v>133606486428</v>
          </cell>
          <cell r="S75">
            <v>-74631657.53063965</v>
          </cell>
          <cell r="T75">
            <v>-1052127588</v>
          </cell>
          <cell r="U75">
            <v>132554358840</v>
          </cell>
          <cell r="Y75">
            <v>9682402428</v>
          </cell>
          <cell r="Z75">
            <v>9682402428</v>
          </cell>
          <cell r="AA75">
            <v>9682402428</v>
          </cell>
          <cell r="AB75">
            <v>12378441428</v>
          </cell>
          <cell r="AC75">
            <v>9620592313</v>
          </cell>
          <cell r="AD75">
            <v>9620592313</v>
          </cell>
          <cell r="AE75">
            <v>9620592313</v>
          </cell>
          <cell r="AF75">
            <v>9572415538</v>
          </cell>
          <cell r="AG75">
            <v>9572415538</v>
          </cell>
          <cell r="AH75">
            <v>9572415538</v>
          </cell>
          <cell r="AI75">
            <v>11367742682</v>
          </cell>
          <cell r="AJ75">
            <v>4813150338</v>
          </cell>
          <cell r="AK75">
            <v>115185565285</v>
          </cell>
          <cell r="AN75">
            <v>1148070613</v>
          </cell>
          <cell r="AO75">
            <v>1148070613</v>
          </cell>
          <cell r="AP75">
            <v>1148070613</v>
          </cell>
          <cell r="AQ75">
            <v>1148070613</v>
          </cell>
          <cell r="AR75">
            <v>1222320032</v>
          </cell>
          <cell r="AS75">
            <v>1222320032</v>
          </cell>
          <cell r="AT75">
            <v>1222320032</v>
          </cell>
          <cell r="AU75">
            <v>1256978525</v>
          </cell>
          <cell r="AV75">
            <v>1256978525</v>
          </cell>
          <cell r="AW75">
            <v>1308300001.2178397</v>
          </cell>
          <cell r="AZ75">
            <v>12081499599.21784</v>
          </cell>
          <cell r="BC75">
            <v>537269641</v>
          </cell>
          <cell r="BD75">
            <v>537269641</v>
          </cell>
          <cell r="BE75">
            <v>537269641</v>
          </cell>
          <cell r="BF75">
            <v>537269641</v>
          </cell>
          <cell r="BG75">
            <v>524830337</v>
          </cell>
          <cell r="BH75">
            <v>524830337</v>
          </cell>
          <cell r="BI75">
            <v>524830337</v>
          </cell>
          <cell r="BJ75">
            <v>538348619</v>
          </cell>
          <cell r="BK75">
            <v>538348619</v>
          </cell>
          <cell r="BL75">
            <v>561658800.3128</v>
          </cell>
          <cell r="BO75">
            <v>5361925613.3128</v>
          </cell>
          <cell r="CB75">
            <v>0</v>
          </cell>
          <cell r="CC75">
            <v>-1052127588</v>
          </cell>
          <cell r="CJ75">
            <v>0</v>
          </cell>
          <cell r="CK75">
            <v>0</v>
          </cell>
        </row>
        <row r="76">
          <cell r="B76">
            <v>27001</v>
          </cell>
          <cell r="C76" t="str">
            <v>Quibdó</v>
          </cell>
          <cell r="D76">
            <v>49554906400</v>
          </cell>
          <cell r="E76">
            <v>271926900</v>
          </cell>
          <cell r="F76">
            <v>0</v>
          </cell>
          <cell r="G76">
            <v>269362196</v>
          </cell>
          <cell r="I76">
            <v>12661036420</v>
          </cell>
          <cell r="Q76">
            <v>62757231916</v>
          </cell>
          <cell r="R76">
            <v>62757231916</v>
          </cell>
          <cell r="S76">
            <v>-4458220.465209961</v>
          </cell>
          <cell r="T76">
            <v>-269362196</v>
          </cell>
          <cell r="U76">
            <v>62487869720</v>
          </cell>
          <cell r="Y76">
            <v>7887019736</v>
          </cell>
          <cell r="Z76">
            <v>4887019736</v>
          </cell>
          <cell r="AA76">
            <v>4887019736</v>
          </cell>
          <cell r="AB76">
            <v>4887019736</v>
          </cell>
          <cell r="AC76">
            <v>4873214232</v>
          </cell>
          <cell r="AD76">
            <v>4873214232</v>
          </cell>
          <cell r="AE76">
            <v>4873214232</v>
          </cell>
          <cell r="AF76">
            <v>4874764592</v>
          </cell>
          <cell r="AG76">
            <v>4874764592</v>
          </cell>
          <cell r="AH76">
            <v>4874764592</v>
          </cell>
          <cell r="AI76">
            <v>1421116910</v>
          </cell>
          <cell r="AJ76">
            <v>0</v>
          </cell>
          <cell r="AK76">
            <v>53213132326</v>
          </cell>
          <cell r="AN76">
            <v>623879015</v>
          </cell>
          <cell r="AO76">
            <v>623879015</v>
          </cell>
          <cell r="AP76">
            <v>623879015</v>
          </cell>
          <cell r="AQ76">
            <v>623879015</v>
          </cell>
          <cell r="AR76">
            <v>651330580</v>
          </cell>
          <cell r="AS76">
            <v>651330580</v>
          </cell>
          <cell r="AT76">
            <v>651330580</v>
          </cell>
          <cell r="AU76">
            <v>650360447</v>
          </cell>
          <cell r="AV76">
            <v>650360447</v>
          </cell>
          <cell r="AW76">
            <v>653307184.9148111</v>
          </cell>
          <cell r="AZ76">
            <v>6403535878.914811</v>
          </cell>
          <cell r="BC76">
            <v>295776530</v>
          </cell>
          <cell r="BD76">
            <v>295776530</v>
          </cell>
          <cell r="BE76">
            <v>295776530</v>
          </cell>
          <cell r="BF76">
            <v>295776530</v>
          </cell>
          <cell r="BG76">
            <v>282130469</v>
          </cell>
          <cell r="BH76">
            <v>282130469</v>
          </cell>
          <cell r="BI76">
            <v>282130469</v>
          </cell>
          <cell r="BJ76">
            <v>281550242</v>
          </cell>
          <cell r="BK76">
            <v>281550242</v>
          </cell>
          <cell r="BL76">
            <v>283061724.5504</v>
          </cell>
          <cell r="BO76">
            <v>2875659735.5504</v>
          </cell>
          <cell r="CB76">
            <v>0</v>
          </cell>
          <cell r="CC76">
            <v>-269362196</v>
          </cell>
          <cell r="CE76">
            <v>5666009963</v>
          </cell>
          <cell r="CJ76">
            <v>5666009963</v>
          </cell>
          <cell r="CK76">
            <v>472167497</v>
          </cell>
        </row>
        <row r="77">
          <cell r="B77">
            <v>63</v>
          </cell>
          <cell r="C77" t="str">
            <v>Quindío</v>
          </cell>
          <cell r="D77">
            <v>67109498200</v>
          </cell>
          <cell r="E77">
            <v>2476486400</v>
          </cell>
          <cell r="F77">
            <v>0</v>
          </cell>
          <cell r="G77">
            <v>441865404</v>
          </cell>
          <cell r="I77">
            <v>9018350793</v>
          </cell>
          <cell r="Q77">
            <v>79046200797</v>
          </cell>
          <cell r="R77">
            <v>79046200797</v>
          </cell>
          <cell r="S77">
            <v>-17217075.48677063</v>
          </cell>
          <cell r="T77">
            <v>-441865404</v>
          </cell>
          <cell r="U77">
            <v>78604335393</v>
          </cell>
          <cell r="Y77">
            <v>5908781653</v>
          </cell>
          <cell r="Z77">
            <v>5908781653</v>
          </cell>
          <cell r="AA77">
            <v>5908781653</v>
          </cell>
          <cell r="AB77">
            <v>5908781653</v>
          </cell>
          <cell r="AC77">
            <v>5922712998</v>
          </cell>
          <cell r="AD77">
            <v>5922712998</v>
          </cell>
          <cell r="AE77">
            <v>5922712998</v>
          </cell>
          <cell r="AF77">
            <v>5873519449</v>
          </cell>
          <cell r="AG77">
            <v>5873519449</v>
          </cell>
          <cell r="AH77">
            <v>5873519449</v>
          </cell>
          <cell r="AI77">
            <v>7006389648</v>
          </cell>
          <cell r="AJ77">
            <v>1534049265</v>
          </cell>
          <cell r="AK77">
            <v>67564262866</v>
          </cell>
          <cell r="AN77">
            <v>745092331</v>
          </cell>
          <cell r="AO77">
            <v>745092331</v>
          </cell>
          <cell r="AP77">
            <v>745092331</v>
          </cell>
          <cell r="AQ77">
            <v>745092331</v>
          </cell>
          <cell r="AR77">
            <v>757365119</v>
          </cell>
          <cell r="AS77">
            <v>757365119</v>
          </cell>
          <cell r="AT77">
            <v>757365119</v>
          </cell>
          <cell r="AU77">
            <v>790868517</v>
          </cell>
          <cell r="AV77">
            <v>790868517</v>
          </cell>
          <cell r="AW77">
            <v>802347487.2467684</v>
          </cell>
          <cell r="AZ77">
            <v>7636549202.246768</v>
          </cell>
          <cell r="BC77">
            <v>352515664</v>
          </cell>
          <cell r="BD77">
            <v>352515664</v>
          </cell>
          <cell r="BE77">
            <v>352515664</v>
          </cell>
          <cell r="BF77">
            <v>352515664</v>
          </cell>
          <cell r="BG77">
            <v>326311531</v>
          </cell>
          <cell r="BH77">
            <v>326311531</v>
          </cell>
          <cell r="BI77">
            <v>326311531</v>
          </cell>
          <cell r="BJ77">
            <v>342001682</v>
          </cell>
          <cell r="BK77">
            <v>342001682</v>
          </cell>
          <cell r="BL77">
            <v>347739787.24000007</v>
          </cell>
          <cell r="BO77">
            <v>3420740400.2400002</v>
          </cell>
          <cell r="CB77">
            <v>0</v>
          </cell>
          <cell r="CC77">
            <v>-441865404</v>
          </cell>
          <cell r="CJ77">
            <v>0</v>
          </cell>
          <cell r="CK77">
            <v>0</v>
          </cell>
        </row>
        <row r="78">
          <cell r="B78">
            <v>44001</v>
          </cell>
          <cell r="C78" t="str">
            <v>Riohacha</v>
          </cell>
          <cell r="D78">
            <v>59106868600</v>
          </cell>
          <cell r="E78">
            <v>532615400</v>
          </cell>
          <cell r="F78">
            <v>3166600</v>
          </cell>
          <cell r="G78">
            <v>363128149</v>
          </cell>
          <cell r="I78">
            <v>9664309112</v>
          </cell>
          <cell r="Q78">
            <v>69670087861</v>
          </cell>
          <cell r="R78">
            <v>69670087861</v>
          </cell>
          <cell r="S78">
            <v>-93684626.85475159</v>
          </cell>
          <cell r="T78">
            <v>-363128149</v>
          </cell>
          <cell r="U78">
            <v>69306959712</v>
          </cell>
          <cell r="Y78">
            <v>4211897187</v>
          </cell>
          <cell r="Z78">
            <v>4220228695</v>
          </cell>
          <cell r="AA78">
            <v>4220228695</v>
          </cell>
          <cell r="AB78">
            <v>4223395295</v>
          </cell>
          <cell r="AC78">
            <v>4281961486</v>
          </cell>
          <cell r="AD78">
            <v>4281961486</v>
          </cell>
          <cell r="AE78">
            <v>4281961486</v>
          </cell>
          <cell r="AF78">
            <v>8640000000</v>
          </cell>
          <cell r="AG78">
            <v>5593580484</v>
          </cell>
          <cell r="AH78">
            <v>5593580484</v>
          </cell>
          <cell r="AI78">
            <v>6316421516</v>
          </cell>
          <cell r="AJ78">
            <v>6316421516</v>
          </cell>
          <cell r="AK78">
            <v>62181638330</v>
          </cell>
          <cell r="AN78">
            <v>479375623</v>
          </cell>
          <cell r="AO78">
            <v>479375623</v>
          </cell>
          <cell r="AP78">
            <v>479375623</v>
          </cell>
          <cell r="AQ78">
            <v>479375623</v>
          </cell>
          <cell r="AR78">
            <v>496240273</v>
          </cell>
          <cell r="AS78">
            <v>496240273</v>
          </cell>
          <cell r="AT78">
            <v>496240273</v>
          </cell>
          <cell r="AU78">
            <v>506415038</v>
          </cell>
          <cell r="AV78">
            <v>506415038</v>
          </cell>
          <cell r="AW78">
            <v>580016966.198742</v>
          </cell>
          <cell r="AZ78">
            <v>4999070353.198742</v>
          </cell>
          <cell r="BC78">
            <v>226662357</v>
          </cell>
          <cell r="BD78">
            <v>226662357</v>
          </cell>
          <cell r="BE78">
            <v>226662357</v>
          </cell>
          <cell r="BF78">
            <v>226662357</v>
          </cell>
          <cell r="BG78">
            <v>214641849</v>
          </cell>
          <cell r="BH78">
            <v>214641849</v>
          </cell>
          <cell r="BI78">
            <v>214641849</v>
          </cell>
          <cell r="BJ78">
            <v>216425994</v>
          </cell>
          <cell r="BK78">
            <v>216425994</v>
          </cell>
          <cell r="BL78">
            <v>236508692.65600002</v>
          </cell>
          <cell r="BO78">
            <v>2219935655.656</v>
          </cell>
          <cell r="CB78">
            <v>0</v>
          </cell>
          <cell r="CC78">
            <v>-363128149</v>
          </cell>
          <cell r="CE78">
            <v>4729122583</v>
          </cell>
          <cell r="CJ78">
            <v>4729122583</v>
          </cell>
          <cell r="CK78">
            <v>394093549</v>
          </cell>
        </row>
        <row r="79">
          <cell r="B79">
            <v>5615</v>
          </cell>
          <cell r="C79" t="str">
            <v>Rionegro</v>
          </cell>
          <cell r="D79">
            <v>25136816800</v>
          </cell>
          <cell r="E79">
            <v>480829800</v>
          </cell>
          <cell r="F79">
            <v>0</v>
          </cell>
          <cell r="G79">
            <v>0</v>
          </cell>
          <cell r="I79">
            <v>0</v>
          </cell>
          <cell r="Q79">
            <v>25617646600</v>
          </cell>
          <cell r="R79">
            <v>25617646600</v>
          </cell>
          <cell r="S79">
            <v>-4530422.642738342</v>
          </cell>
          <cell r="T79">
            <v>0</v>
          </cell>
          <cell r="U79">
            <v>25617646600</v>
          </cell>
          <cell r="Y79">
            <v>1736172867</v>
          </cell>
          <cell r="Z79">
            <v>1744659758</v>
          </cell>
          <cell r="AA79">
            <v>1744659758</v>
          </cell>
          <cell r="AB79">
            <v>1744659758</v>
          </cell>
          <cell r="AC79">
            <v>1801111617</v>
          </cell>
          <cell r="AD79">
            <v>1801111617</v>
          </cell>
          <cell r="AE79">
            <v>1801111617</v>
          </cell>
          <cell r="AF79">
            <v>1796714741</v>
          </cell>
          <cell r="AG79">
            <v>1796714736</v>
          </cell>
          <cell r="AH79">
            <v>1796714736</v>
          </cell>
          <cell r="AI79">
            <v>2155545697</v>
          </cell>
          <cell r="AJ79">
            <v>2155545696</v>
          </cell>
          <cell r="AK79">
            <v>22074722598</v>
          </cell>
          <cell r="AN79">
            <v>238298349</v>
          </cell>
          <cell r="AO79">
            <v>238298349</v>
          </cell>
          <cell r="AP79">
            <v>238298349</v>
          </cell>
          <cell r="AQ79">
            <v>238298349</v>
          </cell>
          <cell r="AR79">
            <v>247601270</v>
          </cell>
          <cell r="AS79">
            <v>247601270</v>
          </cell>
          <cell r="AT79">
            <v>247601270</v>
          </cell>
          <cell r="AU79">
            <v>250684475</v>
          </cell>
          <cell r="AV79">
            <v>250684475</v>
          </cell>
          <cell r="AW79">
            <v>253765445.0923389</v>
          </cell>
          <cell r="AZ79">
            <v>2451131601.092339</v>
          </cell>
          <cell r="BC79">
            <v>112483867</v>
          </cell>
          <cell r="BD79">
            <v>112483867</v>
          </cell>
          <cell r="BE79">
            <v>112483867</v>
          </cell>
          <cell r="BF79">
            <v>112483867</v>
          </cell>
          <cell r="BG79">
            <v>106832815</v>
          </cell>
          <cell r="BH79">
            <v>106832815</v>
          </cell>
          <cell r="BI79">
            <v>106832815</v>
          </cell>
          <cell r="BJ79">
            <v>108146486</v>
          </cell>
          <cell r="BK79">
            <v>108146486</v>
          </cell>
          <cell r="BL79">
            <v>109595938.55040002</v>
          </cell>
          <cell r="BO79">
            <v>1096322823.5504</v>
          </cell>
          <cell r="CB79">
            <v>0</v>
          </cell>
          <cell r="CC79">
            <v>0</v>
          </cell>
          <cell r="CE79">
            <v>1274811046</v>
          </cell>
          <cell r="CJ79">
            <v>1274811046</v>
          </cell>
          <cell r="CK79">
            <v>106234254</v>
          </cell>
        </row>
        <row r="80">
          <cell r="B80">
            <v>66</v>
          </cell>
          <cell r="C80" t="str">
            <v>Risaralda</v>
          </cell>
          <cell r="D80">
            <v>80336441800</v>
          </cell>
          <cell r="E80">
            <v>2043148200</v>
          </cell>
          <cell r="F80">
            <v>0</v>
          </cell>
          <cell r="G80">
            <v>524150419</v>
          </cell>
          <cell r="I80">
            <v>6039696320</v>
          </cell>
          <cell r="Q80">
            <v>88943436739</v>
          </cell>
          <cell r="R80">
            <v>88943436739</v>
          </cell>
          <cell r="S80">
            <v>-36006375.16081238</v>
          </cell>
          <cell r="T80">
            <v>0</v>
          </cell>
          <cell r="U80">
            <v>88943436739</v>
          </cell>
          <cell r="Y80">
            <v>6503159531</v>
          </cell>
          <cell r="Z80">
            <v>6503159531</v>
          </cell>
          <cell r="AA80">
            <v>6503159531</v>
          </cell>
          <cell r="AB80">
            <v>6503159531</v>
          </cell>
          <cell r="AC80">
            <v>6494643752</v>
          </cell>
          <cell r="AD80">
            <v>6494643752</v>
          </cell>
          <cell r="AE80">
            <v>6494643752</v>
          </cell>
          <cell r="AF80">
            <v>6452935831</v>
          </cell>
          <cell r="AG80">
            <v>6452935831</v>
          </cell>
          <cell r="AH80">
            <v>6452935831</v>
          </cell>
          <cell r="AI80">
            <v>7641889710</v>
          </cell>
          <cell r="AJ80">
            <v>4358499510</v>
          </cell>
          <cell r="AK80">
            <v>76855766093</v>
          </cell>
          <cell r="AN80">
            <v>773921403</v>
          </cell>
          <cell r="AO80">
            <v>773921403</v>
          </cell>
          <cell r="AP80">
            <v>773921403</v>
          </cell>
          <cell r="AQ80">
            <v>773921403</v>
          </cell>
          <cell r="AR80">
            <v>801622378</v>
          </cell>
          <cell r="AS80">
            <v>801622378</v>
          </cell>
          <cell r="AT80">
            <v>801622378</v>
          </cell>
          <cell r="AU80">
            <v>830730286</v>
          </cell>
          <cell r="AV80">
            <v>830730286</v>
          </cell>
          <cell r="AW80">
            <v>856324202.9816195</v>
          </cell>
          <cell r="AZ80">
            <v>8018337520.98162</v>
          </cell>
          <cell r="BC80">
            <v>364808776</v>
          </cell>
          <cell r="BD80">
            <v>364808776</v>
          </cell>
          <cell r="BE80">
            <v>364808776</v>
          </cell>
          <cell r="BF80">
            <v>364808776</v>
          </cell>
          <cell r="BG80">
            <v>345623580</v>
          </cell>
          <cell r="BH80">
            <v>345623580</v>
          </cell>
          <cell r="BI80">
            <v>345623580</v>
          </cell>
          <cell r="BJ80">
            <v>358223593</v>
          </cell>
          <cell r="BK80">
            <v>358223593</v>
          </cell>
          <cell r="BL80">
            <v>368636051.1792</v>
          </cell>
          <cell r="BO80">
            <v>3581189081.1792</v>
          </cell>
          <cell r="BV80">
            <v>524150419</v>
          </cell>
          <cell r="CB80">
            <v>524150419</v>
          </cell>
          <cell r="CC80">
            <v>0</v>
          </cell>
          <cell r="CJ80">
            <v>0</v>
          </cell>
          <cell r="CK80">
            <v>0</v>
          </cell>
        </row>
        <row r="81">
          <cell r="B81">
            <v>5631</v>
          </cell>
          <cell r="C81" t="str">
            <v>Sabaneta</v>
          </cell>
          <cell r="D81">
            <v>8720366000</v>
          </cell>
          <cell r="E81">
            <v>284437100</v>
          </cell>
          <cell r="F81">
            <v>0</v>
          </cell>
          <cell r="G81">
            <v>0</v>
          </cell>
          <cell r="I81">
            <v>0</v>
          </cell>
          <cell r="Q81">
            <v>9004803100</v>
          </cell>
          <cell r="R81">
            <v>9004803100</v>
          </cell>
          <cell r="S81">
            <v>-5752052.437044144</v>
          </cell>
          <cell r="T81">
            <v>0</v>
          </cell>
          <cell r="U81">
            <v>9004803100</v>
          </cell>
          <cell r="Y81">
            <v>606590337</v>
          </cell>
          <cell r="Z81">
            <v>606590337</v>
          </cell>
          <cell r="AA81">
            <v>606590337</v>
          </cell>
          <cell r="AB81">
            <v>606590337</v>
          </cell>
          <cell r="AC81">
            <v>598638291</v>
          </cell>
          <cell r="AD81">
            <v>598638291</v>
          </cell>
          <cell r="AE81">
            <v>598638291</v>
          </cell>
          <cell r="AF81">
            <v>596340570</v>
          </cell>
          <cell r="AG81">
            <v>660257215</v>
          </cell>
          <cell r="AH81">
            <v>660257215</v>
          </cell>
          <cell r="AI81">
            <v>793011355</v>
          </cell>
          <cell r="AJ81">
            <v>793011355</v>
          </cell>
          <cell r="AK81">
            <v>7725153931</v>
          </cell>
          <cell r="AN81">
            <v>83131799</v>
          </cell>
          <cell r="AO81">
            <v>83131799</v>
          </cell>
          <cell r="AP81">
            <v>83131799</v>
          </cell>
          <cell r="AQ81">
            <v>83131799</v>
          </cell>
          <cell r="AR81">
            <v>92009613</v>
          </cell>
          <cell r="AS81">
            <v>92009613</v>
          </cell>
          <cell r="AT81">
            <v>92009613</v>
          </cell>
          <cell r="AU81">
            <v>93093509</v>
          </cell>
          <cell r="AV81">
            <v>93093509</v>
          </cell>
          <cell r="AW81">
            <v>97458135.88224362</v>
          </cell>
          <cell r="AZ81">
            <v>892201188.8822436</v>
          </cell>
          <cell r="BC81">
            <v>39372574</v>
          </cell>
          <cell r="BD81">
            <v>39372574</v>
          </cell>
          <cell r="BE81">
            <v>39372574</v>
          </cell>
          <cell r="BF81">
            <v>39372574</v>
          </cell>
          <cell r="BG81">
            <v>38446806</v>
          </cell>
          <cell r="BH81">
            <v>38446806</v>
          </cell>
          <cell r="BI81">
            <v>38446806</v>
          </cell>
          <cell r="BJ81">
            <v>39660631</v>
          </cell>
          <cell r="BK81">
            <v>39660631</v>
          </cell>
          <cell r="BL81">
            <v>41048056.554800004</v>
          </cell>
          <cell r="BO81">
            <v>393200032.55480003</v>
          </cell>
          <cell r="CB81">
            <v>0</v>
          </cell>
          <cell r="CC81">
            <v>0</v>
          </cell>
          <cell r="CE81">
            <v>465630358</v>
          </cell>
          <cell r="CJ81">
            <v>465630358</v>
          </cell>
          <cell r="CK81">
            <v>38802530</v>
          </cell>
        </row>
        <row r="82">
          <cell r="B82">
            <v>23660</v>
          </cell>
          <cell r="C82" t="str">
            <v>Sahagún</v>
          </cell>
          <cell r="D82">
            <v>31164111400</v>
          </cell>
          <cell r="E82">
            <v>338151700</v>
          </cell>
          <cell r="F82">
            <v>0</v>
          </cell>
          <cell r="G82">
            <v>216694405</v>
          </cell>
          <cell r="I82">
            <v>4129288110</v>
          </cell>
          <cell r="Q82">
            <v>35848245615</v>
          </cell>
          <cell r="R82">
            <v>35848245615</v>
          </cell>
          <cell r="S82">
            <v>-6801223.30506897</v>
          </cell>
          <cell r="T82">
            <v>-216694405</v>
          </cell>
          <cell r="U82">
            <v>35631551210</v>
          </cell>
          <cell r="Y82">
            <v>2483309145</v>
          </cell>
          <cell r="Z82">
            <v>2483309145</v>
          </cell>
          <cell r="AA82">
            <v>2483309145</v>
          </cell>
          <cell r="AB82">
            <v>2483309145</v>
          </cell>
          <cell r="AC82">
            <v>2456657580</v>
          </cell>
          <cell r="AD82">
            <v>2456657580</v>
          </cell>
          <cell r="AE82">
            <v>2456657580</v>
          </cell>
          <cell r="AF82">
            <v>2458063510</v>
          </cell>
          <cell r="AG82">
            <v>2458063510</v>
          </cell>
          <cell r="AH82">
            <v>2458063510</v>
          </cell>
          <cell r="AI82">
            <v>2980442735</v>
          </cell>
          <cell r="AJ82">
            <v>2846681125</v>
          </cell>
          <cell r="AK82">
            <v>30504523710</v>
          </cell>
          <cell r="AN82">
            <v>337409436</v>
          </cell>
          <cell r="AO82">
            <v>337409436</v>
          </cell>
          <cell r="AP82">
            <v>337409436</v>
          </cell>
          <cell r="AQ82">
            <v>337409436</v>
          </cell>
          <cell r="AR82">
            <v>365269513</v>
          </cell>
          <cell r="AS82">
            <v>365269513</v>
          </cell>
          <cell r="AT82">
            <v>365269513</v>
          </cell>
          <cell r="AU82">
            <v>364235727</v>
          </cell>
          <cell r="AV82">
            <v>364235727</v>
          </cell>
          <cell r="AW82">
            <v>369196024.6802688</v>
          </cell>
          <cell r="AZ82">
            <v>3543113761.680269</v>
          </cell>
          <cell r="BC82">
            <v>159724154</v>
          </cell>
          <cell r="BD82">
            <v>159724154</v>
          </cell>
          <cell r="BE82">
            <v>159724154</v>
          </cell>
          <cell r="BF82">
            <v>159724154</v>
          </cell>
          <cell r="BG82">
            <v>158515642</v>
          </cell>
          <cell r="BH82">
            <v>158515642</v>
          </cell>
          <cell r="BI82">
            <v>158515642</v>
          </cell>
          <cell r="BJ82">
            <v>158143498</v>
          </cell>
          <cell r="BK82">
            <v>158143498</v>
          </cell>
          <cell r="BL82">
            <v>159984423.6248</v>
          </cell>
          <cell r="BO82">
            <v>1590714961.6248</v>
          </cell>
          <cell r="CB82">
            <v>0</v>
          </cell>
          <cell r="CC82">
            <v>-216694405</v>
          </cell>
          <cell r="CE82">
            <v>2467903121</v>
          </cell>
          <cell r="CJ82">
            <v>2467903121</v>
          </cell>
          <cell r="CK82">
            <v>205658593</v>
          </cell>
        </row>
        <row r="83">
          <cell r="B83">
            <v>88</v>
          </cell>
          <cell r="C83" t="str">
            <v>San Andrés</v>
          </cell>
          <cell r="D83">
            <v>14286022400</v>
          </cell>
          <cell r="E83">
            <v>132899900</v>
          </cell>
          <cell r="F83">
            <v>0</v>
          </cell>
          <cell r="G83">
            <v>110573127</v>
          </cell>
          <cell r="I83">
            <v>2771139145</v>
          </cell>
          <cell r="Q83">
            <v>17300634572</v>
          </cell>
          <cell r="R83">
            <v>17300634572</v>
          </cell>
          <cell r="S83">
            <v>-6947659.942855835</v>
          </cell>
          <cell r="T83">
            <v>-110573127</v>
          </cell>
          <cell r="U83">
            <v>17190061445</v>
          </cell>
          <cell r="Y83">
            <v>1419192946</v>
          </cell>
          <cell r="Z83">
            <v>1419192946</v>
          </cell>
          <cell r="AA83">
            <v>1419192946</v>
          </cell>
          <cell r="AB83">
            <v>1419192946</v>
          </cell>
          <cell r="AC83">
            <v>1415163392</v>
          </cell>
          <cell r="AD83">
            <v>1415163392</v>
          </cell>
          <cell r="AE83">
            <v>1415163392</v>
          </cell>
          <cell r="AF83">
            <v>1413093254</v>
          </cell>
          <cell r="AG83">
            <v>1413093254</v>
          </cell>
          <cell r="AH83">
            <v>1413093254</v>
          </cell>
          <cell r="AI83">
            <v>808369015</v>
          </cell>
          <cell r="AJ83">
            <v>0</v>
          </cell>
          <cell r="AK83">
            <v>14969910737</v>
          </cell>
          <cell r="AN83">
            <v>148897303</v>
          </cell>
          <cell r="AO83">
            <v>148897303</v>
          </cell>
          <cell r="AP83">
            <v>148897303</v>
          </cell>
          <cell r="AQ83">
            <v>148897303</v>
          </cell>
          <cell r="AR83">
            <v>155878940</v>
          </cell>
          <cell r="AS83">
            <v>155878940</v>
          </cell>
          <cell r="AT83">
            <v>155878940</v>
          </cell>
          <cell r="AU83">
            <v>157406438</v>
          </cell>
          <cell r="AV83">
            <v>157406438</v>
          </cell>
          <cell r="AW83">
            <v>162146567.27725688</v>
          </cell>
          <cell r="AZ83">
            <v>1540185475.277257</v>
          </cell>
          <cell r="BC83">
            <v>70078994</v>
          </cell>
          <cell r="BD83">
            <v>70078994</v>
          </cell>
          <cell r="BE83">
            <v>70078994</v>
          </cell>
          <cell r="BF83">
            <v>70078994</v>
          </cell>
          <cell r="BG83">
            <v>67126911</v>
          </cell>
          <cell r="BH83">
            <v>67126911</v>
          </cell>
          <cell r="BI83">
            <v>67126911</v>
          </cell>
          <cell r="BJ83">
            <v>67669551</v>
          </cell>
          <cell r="BK83">
            <v>67669551</v>
          </cell>
          <cell r="BL83">
            <v>69877081.66560002</v>
          </cell>
          <cell r="BO83">
            <v>686912892.6656001</v>
          </cell>
          <cell r="CB83">
            <v>0</v>
          </cell>
          <cell r="CC83">
            <v>-110573127</v>
          </cell>
          <cell r="CJ83">
            <v>0</v>
          </cell>
          <cell r="CK83">
            <v>0</v>
          </cell>
        </row>
        <row r="84">
          <cell r="B84">
            <v>47001</v>
          </cell>
          <cell r="C84" t="str">
            <v>Santa Marta</v>
          </cell>
          <cell r="D84">
            <v>108223995600</v>
          </cell>
          <cell r="E84">
            <v>3150935000</v>
          </cell>
          <cell r="F84">
            <v>0</v>
          </cell>
          <cell r="G84">
            <v>401267788</v>
          </cell>
          <cell r="I84">
            <v>12872108451</v>
          </cell>
          <cell r="Q84">
            <v>124648306839</v>
          </cell>
          <cell r="R84">
            <v>124648306839</v>
          </cell>
          <cell r="S84">
            <v>-44565185.79638672</v>
          </cell>
          <cell r="T84">
            <v>0</v>
          </cell>
          <cell r="U84">
            <v>124648306839</v>
          </cell>
          <cell r="Y84">
            <v>9168025856</v>
          </cell>
          <cell r="Z84">
            <v>9168025856</v>
          </cell>
          <cell r="AA84">
            <v>9168025856</v>
          </cell>
          <cell r="AB84">
            <v>9168025856</v>
          </cell>
          <cell r="AC84">
            <v>9228375348</v>
          </cell>
          <cell r="AD84">
            <v>9228375348</v>
          </cell>
          <cell r="AE84">
            <v>9228375348</v>
          </cell>
          <cell r="AF84">
            <v>9155162295</v>
          </cell>
          <cell r="AG84">
            <v>9155162295</v>
          </cell>
          <cell r="AH84">
            <v>9155162295</v>
          </cell>
          <cell r="AI84">
            <v>10808595008</v>
          </cell>
          <cell r="AJ84">
            <v>5352493963</v>
          </cell>
          <cell r="AK84">
            <v>107983805324</v>
          </cell>
          <cell r="AN84">
            <v>1115033613</v>
          </cell>
          <cell r="AO84">
            <v>1115033613</v>
          </cell>
          <cell r="AP84">
            <v>1115033613</v>
          </cell>
          <cell r="AQ84">
            <v>1115033613</v>
          </cell>
          <cell r="AR84">
            <v>1103869201</v>
          </cell>
          <cell r="AS84">
            <v>1103869201</v>
          </cell>
          <cell r="AT84">
            <v>1103869201</v>
          </cell>
          <cell r="AU84">
            <v>1155899344</v>
          </cell>
          <cell r="AV84">
            <v>1155899344</v>
          </cell>
          <cell r="AW84">
            <v>1186818559.1891875</v>
          </cell>
          <cell r="AZ84">
            <v>11270359302.189188</v>
          </cell>
          <cell r="BC84">
            <v>525535539</v>
          </cell>
          <cell r="BD84">
            <v>525535539</v>
          </cell>
          <cell r="BE84">
            <v>525535539</v>
          </cell>
          <cell r="BF84">
            <v>525535539</v>
          </cell>
          <cell r="BG84">
            <v>476350459</v>
          </cell>
          <cell r="BH84">
            <v>476350459</v>
          </cell>
          <cell r="BI84">
            <v>476350459</v>
          </cell>
          <cell r="BJ84">
            <v>497533369</v>
          </cell>
          <cell r="BK84">
            <v>497533369</v>
          </cell>
          <cell r="BL84">
            <v>511179339.6072001</v>
          </cell>
          <cell r="BO84">
            <v>5037439610.6072</v>
          </cell>
          <cell r="BV84">
            <v>401267788</v>
          </cell>
          <cell r="CB84">
            <v>401267788</v>
          </cell>
          <cell r="CC84">
            <v>0</v>
          </cell>
          <cell r="CE84">
            <v>5435313966</v>
          </cell>
          <cell r="CJ84">
            <v>5435313966</v>
          </cell>
          <cell r="CK84">
            <v>452942831</v>
          </cell>
        </row>
        <row r="85">
          <cell r="B85">
            <v>68</v>
          </cell>
          <cell r="C85" t="str">
            <v>Santander</v>
          </cell>
          <cell r="D85">
            <v>216750018400</v>
          </cell>
          <cell r="E85">
            <v>5066189500</v>
          </cell>
          <cell r="F85">
            <v>6519400</v>
          </cell>
          <cell r="G85">
            <v>1928896169</v>
          </cell>
          <cell r="I85">
            <v>44093048779</v>
          </cell>
          <cell r="Q85">
            <v>267844672248</v>
          </cell>
          <cell r="R85">
            <v>267844672248</v>
          </cell>
          <cell r="S85">
            <v>-164416071.85198975</v>
          </cell>
          <cell r="T85">
            <v>-1928896169</v>
          </cell>
          <cell r="U85">
            <v>265915776079</v>
          </cell>
          <cell r="Y85">
            <v>21532265188</v>
          </cell>
          <cell r="Z85">
            <v>21532265188</v>
          </cell>
          <cell r="AA85">
            <v>21532265188</v>
          </cell>
          <cell r="AB85">
            <v>21538784588</v>
          </cell>
          <cell r="AC85">
            <v>21578307376</v>
          </cell>
          <cell r="AD85">
            <v>21578307376</v>
          </cell>
          <cell r="AE85">
            <v>21578307376</v>
          </cell>
          <cell r="AF85">
            <v>21557076072</v>
          </cell>
          <cell r="AG85">
            <v>21557076072</v>
          </cell>
          <cell r="AH85">
            <v>21557076072</v>
          </cell>
          <cell r="AI85">
            <v>12667180089</v>
          </cell>
          <cell r="AJ85">
            <v>0</v>
          </cell>
          <cell r="AK85">
            <v>228208910585</v>
          </cell>
          <cell r="AN85">
            <v>2573980600</v>
          </cell>
          <cell r="AO85">
            <v>2573980600</v>
          </cell>
          <cell r="AP85">
            <v>2573980600</v>
          </cell>
          <cell r="AQ85">
            <v>2573980600</v>
          </cell>
          <cell r="AR85">
            <v>2619968958</v>
          </cell>
          <cell r="AS85">
            <v>2619968958</v>
          </cell>
          <cell r="AT85">
            <v>2619968958</v>
          </cell>
          <cell r="AU85">
            <v>2633475828</v>
          </cell>
          <cell r="AV85">
            <v>2633475828</v>
          </cell>
          <cell r="AW85">
            <v>2761389532.043179</v>
          </cell>
          <cell r="AZ85">
            <v>26184170462.04318</v>
          </cell>
          <cell r="BC85">
            <v>1217961871</v>
          </cell>
          <cell r="BD85">
            <v>1217961871</v>
          </cell>
          <cell r="BE85">
            <v>1217961871</v>
          </cell>
          <cell r="BF85">
            <v>1217961871</v>
          </cell>
          <cell r="BG85">
            <v>1125931325</v>
          </cell>
          <cell r="BH85">
            <v>1125931325</v>
          </cell>
          <cell r="BI85">
            <v>1125931325</v>
          </cell>
          <cell r="BJ85">
            <v>1133655759</v>
          </cell>
          <cell r="BK85">
            <v>1133655759</v>
          </cell>
          <cell r="BL85">
            <v>1170158126.8088</v>
          </cell>
          <cell r="BO85">
            <v>11687111103.8088</v>
          </cell>
          <cell r="CB85">
            <v>0</v>
          </cell>
          <cell r="CC85">
            <v>-1928896169</v>
          </cell>
          <cell r="CJ85">
            <v>0</v>
          </cell>
          <cell r="CK85">
            <v>0</v>
          </cell>
        </row>
        <row r="86">
          <cell r="B86">
            <v>70001</v>
          </cell>
          <cell r="C86" t="str">
            <v>Sincelejo</v>
          </cell>
          <cell r="D86">
            <v>73550845200</v>
          </cell>
          <cell r="E86">
            <v>1172090100</v>
          </cell>
          <cell r="F86">
            <v>0</v>
          </cell>
          <cell r="G86">
            <v>240351472</v>
          </cell>
          <cell r="H86">
            <v>17314081106</v>
          </cell>
          <cell r="I86">
            <v>10796115601</v>
          </cell>
          <cell r="Q86">
            <v>103073483479</v>
          </cell>
          <cell r="R86">
            <v>103073483479</v>
          </cell>
          <cell r="S86">
            <v>-82606656.86767578</v>
          </cell>
          <cell r="T86">
            <v>-240351472</v>
          </cell>
          <cell r="U86">
            <v>102833132007</v>
          </cell>
          <cell r="Y86">
            <v>5894644715</v>
          </cell>
          <cell r="Z86">
            <v>5894644715</v>
          </cell>
          <cell r="AA86">
            <v>5894644715</v>
          </cell>
          <cell r="AB86">
            <v>23208725821</v>
          </cell>
          <cell r="AC86">
            <v>5880322157</v>
          </cell>
          <cell r="AD86">
            <v>5880322157</v>
          </cell>
          <cell r="AE86">
            <v>5880322157</v>
          </cell>
          <cell r="AF86">
            <v>5866721744</v>
          </cell>
          <cell r="AG86">
            <v>6509193809</v>
          </cell>
          <cell r="AH86">
            <v>6509193809</v>
          </cell>
          <cell r="AI86">
            <v>7554902285</v>
          </cell>
          <cell r="AJ86">
            <v>7554902286</v>
          </cell>
          <cell r="AK86">
            <v>92528540370</v>
          </cell>
          <cell r="AN86">
            <v>690990594</v>
          </cell>
          <cell r="AO86">
            <v>690990594</v>
          </cell>
          <cell r="AP86">
            <v>690990594</v>
          </cell>
          <cell r="AQ86">
            <v>690990594</v>
          </cell>
          <cell r="AR86">
            <v>720309208</v>
          </cell>
          <cell r="AS86">
            <v>720309208</v>
          </cell>
          <cell r="AT86">
            <v>720309208</v>
          </cell>
          <cell r="AU86">
            <v>719039533</v>
          </cell>
          <cell r="AV86">
            <v>719039533</v>
          </cell>
          <cell r="AW86">
            <v>793321554.5196729</v>
          </cell>
          <cell r="AZ86">
            <v>7156290620.519672</v>
          </cell>
          <cell r="BC86">
            <v>326794911</v>
          </cell>
          <cell r="BD86">
            <v>326794911</v>
          </cell>
          <cell r="BE86">
            <v>326794911</v>
          </cell>
          <cell r="BF86">
            <v>326794911</v>
          </cell>
          <cell r="BG86">
            <v>311798855</v>
          </cell>
          <cell r="BH86">
            <v>311798855</v>
          </cell>
          <cell r="BI86">
            <v>311798855</v>
          </cell>
          <cell r="BJ86">
            <v>326668943</v>
          </cell>
          <cell r="BK86">
            <v>326668943</v>
          </cell>
          <cell r="BL86">
            <v>334993578.348</v>
          </cell>
          <cell r="BO86">
            <v>3230907673.348</v>
          </cell>
          <cell r="CB86">
            <v>0</v>
          </cell>
          <cell r="CC86">
            <v>-240351472</v>
          </cell>
          <cell r="CE86">
            <v>4298273140</v>
          </cell>
          <cell r="CJ86">
            <v>4298273140</v>
          </cell>
          <cell r="CK86">
            <v>358189428</v>
          </cell>
        </row>
        <row r="87">
          <cell r="B87">
            <v>25754</v>
          </cell>
          <cell r="C87" t="str">
            <v>Soacha</v>
          </cell>
          <cell r="D87">
            <v>108054213200</v>
          </cell>
          <cell r="E87">
            <v>0</v>
          </cell>
          <cell r="F87">
            <v>0</v>
          </cell>
          <cell r="G87">
            <v>186809629</v>
          </cell>
          <cell r="I87">
            <v>0</v>
          </cell>
          <cell r="Q87">
            <v>108241022829</v>
          </cell>
          <cell r="R87">
            <v>108241022829</v>
          </cell>
          <cell r="S87">
            <v>-1291924.0278320312</v>
          </cell>
          <cell r="T87">
            <v>0</v>
          </cell>
          <cell r="U87">
            <v>108241022829</v>
          </cell>
          <cell r="Y87">
            <v>8070943175</v>
          </cell>
          <cell r="Z87">
            <v>8089680466</v>
          </cell>
          <cell r="AA87">
            <v>8089680466</v>
          </cell>
          <cell r="AB87">
            <v>8089680466</v>
          </cell>
          <cell r="AC87">
            <v>8109373041</v>
          </cell>
          <cell r="AD87">
            <v>8109373041</v>
          </cell>
          <cell r="AE87">
            <v>8109373041</v>
          </cell>
          <cell r="AF87">
            <v>8070614670</v>
          </cell>
          <cell r="AG87">
            <v>8070614679</v>
          </cell>
          <cell r="AH87">
            <v>8070614679</v>
          </cell>
          <cell r="AI87">
            <v>9006079212</v>
          </cell>
          <cell r="AJ87">
            <v>9006079211</v>
          </cell>
          <cell r="AK87">
            <v>98892106147</v>
          </cell>
          <cell r="AN87">
            <v>622473726</v>
          </cell>
          <cell r="AO87">
            <v>622473726</v>
          </cell>
          <cell r="AP87">
            <v>622473726</v>
          </cell>
          <cell r="AQ87">
            <v>622473726</v>
          </cell>
          <cell r="AR87">
            <v>626428175</v>
          </cell>
          <cell r="AS87">
            <v>626428175</v>
          </cell>
          <cell r="AT87">
            <v>626428175</v>
          </cell>
          <cell r="AU87">
            <v>653822525</v>
          </cell>
          <cell r="AV87">
            <v>653822525</v>
          </cell>
          <cell r="AW87">
            <v>654083191.2862452</v>
          </cell>
          <cell r="AZ87">
            <v>6330907670.286245</v>
          </cell>
          <cell r="BC87">
            <v>293925016</v>
          </cell>
          <cell r="BD87">
            <v>293925016</v>
          </cell>
          <cell r="BE87">
            <v>293925016</v>
          </cell>
          <cell r="BF87">
            <v>293925016</v>
          </cell>
          <cell r="BG87">
            <v>270277987</v>
          </cell>
          <cell r="BH87">
            <v>270277987</v>
          </cell>
          <cell r="BI87">
            <v>270277987</v>
          </cell>
          <cell r="BJ87">
            <v>281642008</v>
          </cell>
          <cell r="BK87">
            <v>281642008</v>
          </cell>
          <cell r="BL87">
            <v>282673265.7416</v>
          </cell>
          <cell r="BO87">
            <v>2832491306.7416</v>
          </cell>
          <cell r="BW87">
            <v>186809629</v>
          </cell>
          <cell r="CB87">
            <v>186809629</v>
          </cell>
          <cell r="CC87">
            <v>0</v>
          </cell>
          <cell r="CE87">
            <v>3248065212</v>
          </cell>
          <cell r="CJ87">
            <v>3248065212</v>
          </cell>
          <cell r="CK87">
            <v>270672101</v>
          </cell>
        </row>
        <row r="88">
          <cell r="B88">
            <v>15759</v>
          </cell>
          <cell r="C88" t="str">
            <v>Sogamoso</v>
          </cell>
          <cell r="D88">
            <v>27917540800</v>
          </cell>
          <cell r="E88">
            <v>427567600</v>
          </cell>
          <cell r="F88">
            <v>0</v>
          </cell>
          <cell r="G88">
            <v>47587554</v>
          </cell>
          <cell r="I88">
            <v>2069303424</v>
          </cell>
          <cell r="Q88">
            <v>30461999378</v>
          </cell>
          <cell r="R88">
            <v>30461999378</v>
          </cell>
          <cell r="S88">
            <v>3481622.144241333</v>
          </cell>
          <cell r="T88">
            <v>-47587554</v>
          </cell>
          <cell r="U88">
            <v>30414411824</v>
          </cell>
          <cell r="Y88">
            <v>2300841160</v>
          </cell>
          <cell r="Z88">
            <v>2300841160</v>
          </cell>
          <cell r="AA88">
            <v>2300841160</v>
          </cell>
          <cell r="AB88">
            <v>2300841160</v>
          </cell>
          <cell r="AC88">
            <v>2289457150</v>
          </cell>
          <cell r="AD88">
            <v>2289457150</v>
          </cell>
          <cell r="AE88">
            <v>2289457150</v>
          </cell>
          <cell r="AF88">
            <v>2286079317</v>
          </cell>
          <cell r="AG88">
            <v>2286079317</v>
          </cell>
          <cell r="AH88">
            <v>2286079317</v>
          </cell>
          <cell r="AI88">
            <v>2735071043</v>
          </cell>
          <cell r="AJ88">
            <v>328630351</v>
          </cell>
          <cell r="AK88">
            <v>25993675435</v>
          </cell>
          <cell r="AN88">
            <v>295187022</v>
          </cell>
          <cell r="AO88">
            <v>295187022</v>
          </cell>
          <cell r="AP88">
            <v>295187022</v>
          </cell>
          <cell r="AQ88">
            <v>295187022</v>
          </cell>
          <cell r="AR88">
            <v>311217705</v>
          </cell>
          <cell r="AS88">
            <v>311217705</v>
          </cell>
          <cell r="AT88">
            <v>311217705</v>
          </cell>
          <cell r="AU88">
            <v>313817349</v>
          </cell>
          <cell r="AV88">
            <v>313817349</v>
          </cell>
          <cell r="AW88">
            <v>311213551.54935867</v>
          </cell>
          <cell r="AZ88">
            <v>3053249452.549359</v>
          </cell>
          <cell r="BC88">
            <v>139042861</v>
          </cell>
          <cell r="BD88">
            <v>139042861</v>
          </cell>
          <cell r="BE88">
            <v>139042861</v>
          </cell>
          <cell r="BF88">
            <v>139042861</v>
          </cell>
          <cell r="BG88">
            <v>134396188</v>
          </cell>
          <cell r="BH88">
            <v>134396188</v>
          </cell>
          <cell r="BI88">
            <v>134396188</v>
          </cell>
          <cell r="BJ88">
            <v>135174377</v>
          </cell>
          <cell r="BK88">
            <v>135174377</v>
          </cell>
          <cell r="BL88">
            <v>134296552.30640003</v>
          </cell>
          <cell r="BO88">
            <v>1364005314.3064</v>
          </cell>
          <cell r="CB88">
            <v>0</v>
          </cell>
          <cell r="CC88">
            <v>-47587554</v>
          </cell>
          <cell r="CE88">
            <v>1053380261</v>
          </cell>
          <cell r="CJ88">
            <v>1053380261</v>
          </cell>
          <cell r="CK88">
            <v>87781688</v>
          </cell>
        </row>
        <row r="89">
          <cell r="B89">
            <v>8758</v>
          </cell>
          <cell r="C89" t="str">
            <v>Soledad</v>
          </cell>
          <cell r="D89">
            <v>92968155600</v>
          </cell>
          <cell r="E89">
            <v>949999200</v>
          </cell>
          <cell r="F89">
            <v>0</v>
          </cell>
          <cell r="G89">
            <v>152271708</v>
          </cell>
          <cell r="I89">
            <v>0</v>
          </cell>
          <cell r="Q89">
            <v>94070426508</v>
          </cell>
          <cell r="R89">
            <v>94070426508</v>
          </cell>
          <cell r="S89">
            <v>-5314955.347808838</v>
          </cell>
          <cell r="T89">
            <v>-152271708</v>
          </cell>
          <cell r="U89">
            <v>93918154800</v>
          </cell>
          <cell r="Y89">
            <v>6907765864</v>
          </cell>
          <cell r="Z89">
            <v>6930448100</v>
          </cell>
          <cell r="AA89">
            <v>6930448100</v>
          </cell>
          <cell r="AB89">
            <v>6930448100</v>
          </cell>
          <cell r="AC89">
            <v>7027211304</v>
          </cell>
          <cell r="AD89">
            <v>7027211304</v>
          </cell>
          <cell r="AE89">
            <v>7027211304</v>
          </cell>
          <cell r="AF89">
            <v>7027211304</v>
          </cell>
          <cell r="AG89">
            <v>7027211297</v>
          </cell>
          <cell r="AH89">
            <v>7027211297</v>
          </cell>
          <cell r="AI89">
            <v>7867986383</v>
          </cell>
          <cell r="AJ89">
            <v>7867986383</v>
          </cell>
          <cell r="AK89">
            <v>85598350740</v>
          </cell>
          <cell r="AN89">
            <v>556623194</v>
          </cell>
          <cell r="AO89">
            <v>556623194</v>
          </cell>
          <cell r="AP89">
            <v>556623194</v>
          </cell>
          <cell r="AQ89">
            <v>556623194</v>
          </cell>
          <cell r="AR89">
            <v>586809386</v>
          </cell>
          <cell r="AS89">
            <v>586809386</v>
          </cell>
          <cell r="AT89">
            <v>586809386</v>
          </cell>
          <cell r="AU89">
            <v>586809386</v>
          </cell>
          <cell r="AV89">
            <v>586809386</v>
          </cell>
          <cell r="AW89">
            <v>591946683.5011407</v>
          </cell>
          <cell r="AZ89">
            <v>5752486389.501141</v>
          </cell>
          <cell r="BC89">
            <v>262165192</v>
          </cell>
          <cell r="BD89">
            <v>262165192</v>
          </cell>
          <cell r="BE89">
            <v>262165192</v>
          </cell>
          <cell r="BF89">
            <v>262165192</v>
          </cell>
          <cell r="BG89">
            <v>253965700</v>
          </cell>
          <cell r="BH89">
            <v>253965700</v>
          </cell>
          <cell r="BI89">
            <v>253965700</v>
          </cell>
          <cell r="BJ89">
            <v>253965700</v>
          </cell>
          <cell r="BK89">
            <v>253965700</v>
          </cell>
          <cell r="BL89">
            <v>254143357.8466666</v>
          </cell>
          <cell r="BO89">
            <v>2572632625.846667</v>
          </cell>
          <cell r="CB89">
            <v>0</v>
          </cell>
          <cell r="CC89">
            <v>-152271708</v>
          </cell>
          <cell r="CE89">
            <v>2904554168</v>
          </cell>
          <cell r="CJ89">
            <v>2904554168</v>
          </cell>
          <cell r="CK89">
            <v>242046181</v>
          </cell>
        </row>
        <row r="90">
          <cell r="B90">
            <v>70</v>
          </cell>
          <cell r="C90" t="str">
            <v>Sucre</v>
          </cell>
          <cell r="D90">
            <v>233090921000</v>
          </cell>
          <cell r="E90">
            <v>1107744100</v>
          </cell>
          <cell r="F90">
            <v>0</v>
          </cell>
          <cell r="G90">
            <v>1613336429</v>
          </cell>
          <cell r="I90">
            <v>15155445188</v>
          </cell>
          <cell r="Q90">
            <v>250967446717</v>
          </cell>
          <cell r="R90">
            <v>250967446717</v>
          </cell>
          <cell r="S90">
            <v>-0.803131103515625</v>
          </cell>
          <cell r="T90">
            <v>-1613336429</v>
          </cell>
          <cell r="U90">
            <v>249354110288</v>
          </cell>
          <cell r="Y90">
            <v>17798739922</v>
          </cell>
          <cell r="Z90">
            <v>17798739922</v>
          </cell>
          <cell r="AA90">
            <v>17798739922</v>
          </cell>
          <cell r="AB90">
            <v>17798739922</v>
          </cell>
          <cell r="AC90">
            <v>17752375537</v>
          </cell>
          <cell r="AD90">
            <v>17752375537</v>
          </cell>
          <cell r="AE90">
            <v>17752375537</v>
          </cell>
          <cell r="AF90">
            <v>17721894414</v>
          </cell>
          <cell r="AG90">
            <v>17721894414</v>
          </cell>
          <cell r="AH90">
            <v>17721894414</v>
          </cell>
          <cell r="AI90">
            <v>21119384711</v>
          </cell>
          <cell r="AJ90">
            <v>17040878467</v>
          </cell>
          <cell r="AK90">
            <v>215778032719</v>
          </cell>
          <cell r="AN90">
            <v>2255860786</v>
          </cell>
          <cell r="AO90">
            <v>2255860786</v>
          </cell>
          <cell r="AP90">
            <v>2255860786</v>
          </cell>
          <cell r="AQ90">
            <v>2255860786</v>
          </cell>
          <cell r="AR90">
            <v>2351685720</v>
          </cell>
          <cell r="AS90">
            <v>2351685720</v>
          </cell>
          <cell r="AT90">
            <v>2351685720</v>
          </cell>
          <cell r="AU90">
            <v>2372533166</v>
          </cell>
          <cell r="AV90">
            <v>2372533166</v>
          </cell>
          <cell r="AW90">
            <v>2372533166.4587317</v>
          </cell>
          <cell r="AZ90">
            <v>23196099802.458733</v>
          </cell>
          <cell r="BC90">
            <v>1064784003</v>
          </cell>
          <cell r="BD90">
            <v>1064784003</v>
          </cell>
          <cell r="BE90">
            <v>1064784003</v>
          </cell>
          <cell r="BF90">
            <v>1064784003</v>
          </cell>
          <cell r="BG90">
            <v>1015323454</v>
          </cell>
          <cell r="BH90">
            <v>1015323454</v>
          </cell>
          <cell r="BI90">
            <v>1015323454</v>
          </cell>
          <cell r="BJ90">
            <v>1024957131</v>
          </cell>
          <cell r="BK90">
            <v>1024957131</v>
          </cell>
          <cell r="BL90">
            <v>1024957131.3443998</v>
          </cell>
          <cell r="BO90">
            <v>10379977767.3444</v>
          </cell>
          <cell r="CB90">
            <v>0</v>
          </cell>
          <cell r="CC90">
            <v>-1613336429</v>
          </cell>
          <cell r="CJ90">
            <v>0</v>
          </cell>
          <cell r="CK90">
            <v>0</v>
          </cell>
        </row>
        <row r="91">
          <cell r="B91">
            <v>73</v>
          </cell>
          <cell r="C91" t="str">
            <v>Tolima</v>
          </cell>
          <cell r="D91">
            <v>254653381600</v>
          </cell>
          <cell r="E91">
            <v>8051910700</v>
          </cell>
          <cell r="F91">
            <v>0</v>
          </cell>
          <cell r="G91">
            <v>1994186089</v>
          </cell>
          <cell r="I91">
            <v>27670902957</v>
          </cell>
          <cell r="Q91">
            <v>292370381346</v>
          </cell>
          <cell r="R91">
            <v>292370381346</v>
          </cell>
          <cell r="S91">
            <v>-90868742.0567627</v>
          </cell>
          <cell r="T91">
            <v>-1994186089</v>
          </cell>
          <cell r="U91">
            <v>290376195257</v>
          </cell>
          <cell r="Y91">
            <v>20937541586</v>
          </cell>
          <cell r="Z91">
            <v>20937541586</v>
          </cell>
          <cell r="AA91">
            <v>20937541586</v>
          </cell>
          <cell r="AB91">
            <v>20937541586</v>
          </cell>
          <cell r="AC91">
            <v>20931243173</v>
          </cell>
          <cell r="AD91">
            <v>20931243173</v>
          </cell>
          <cell r="AE91">
            <v>20931243173</v>
          </cell>
          <cell r="AF91">
            <v>20904116377</v>
          </cell>
          <cell r="AG91">
            <v>20904116377</v>
          </cell>
          <cell r="AH91">
            <v>20904116377</v>
          </cell>
          <cell r="AI91">
            <v>24882557361</v>
          </cell>
          <cell r="AJ91">
            <v>16668064286</v>
          </cell>
          <cell r="AK91">
            <v>250806866641</v>
          </cell>
          <cell r="AN91">
            <v>2680628629</v>
          </cell>
          <cell r="AO91">
            <v>2680628629</v>
          </cell>
          <cell r="AP91">
            <v>2680628629</v>
          </cell>
          <cell r="AQ91">
            <v>2680628629</v>
          </cell>
          <cell r="AR91">
            <v>2760977097</v>
          </cell>
          <cell r="AS91">
            <v>2760977097</v>
          </cell>
          <cell r="AT91">
            <v>2760977097</v>
          </cell>
          <cell r="AU91">
            <v>2781629896</v>
          </cell>
          <cell r="AV91">
            <v>2781629896</v>
          </cell>
          <cell r="AW91">
            <v>2842744947.9771657</v>
          </cell>
          <cell r="AZ91">
            <v>27411450546.977165</v>
          </cell>
          <cell r="BC91">
            <v>1264387146</v>
          </cell>
          <cell r="BD91">
            <v>1264387146</v>
          </cell>
          <cell r="BE91">
            <v>1264387146</v>
          </cell>
          <cell r="BF91">
            <v>1264387146</v>
          </cell>
          <cell r="BG91">
            <v>1190337091</v>
          </cell>
          <cell r="BH91">
            <v>1190337091</v>
          </cell>
          <cell r="BI91">
            <v>1190337091</v>
          </cell>
          <cell r="BJ91">
            <v>1196811088</v>
          </cell>
          <cell r="BK91">
            <v>1196811088</v>
          </cell>
          <cell r="BL91">
            <v>1226564778.0795996</v>
          </cell>
          <cell r="BO91">
            <v>12248746811.0796</v>
          </cell>
          <cell r="CB91">
            <v>0</v>
          </cell>
          <cell r="CC91">
            <v>-1994186089</v>
          </cell>
          <cell r="CJ91">
            <v>0</v>
          </cell>
          <cell r="CK91">
            <v>0</v>
          </cell>
        </row>
        <row r="92">
          <cell r="B92">
            <v>76834</v>
          </cell>
          <cell r="C92" t="str">
            <v>Tuluá</v>
          </cell>
          <cell r="D92">
            <v>44734124200</v>
          </cell>
          <cell r="E92">
            <v>759986500</v>
          </cell>
          <cell r="F92">
            <v>0</v>
          </cell>
          <cell r="G92">
            <v>161756535</v>
          </cell>
          <cell r="I92">
            <v>0</v>
          </cell>
          <cell r="Q92">
            <v>45655867235</v>
          </cell>
          <cell r="R92">
            <v>45655867235</v>
          </cell>
          <cell r="S92">
            <v>-41696151.36429596</v>
          </cell>
          <cell r="T92">
            <v>0</v>
          </cell>
          <cell r="U92">
            <v>45655867235</v>
          </cell>
          <cell r="Y92">
            <v>3151005364</v>
          </cell>
          <cell r="Z92">
            <v>3171079291</v>
          </cell>
          <cell r="AA92">
            <v>3171079291</v>
          </cell>
          <cell r="AB92">
            <v>3171079291</v>
          </cell>
          <cell r="AC92">
            <v>3252905489</v>
          </cell>
          <cell r="AD92">
            <v>3252905489</v>
          </cell>
          <cell r="AE92">
            <v>3252905489</v>
          </cell>
          <cell r="AF92">
            <v>3258088251</v>
          </cell>
          <cell r="AG92">
            <v>3258088238</v>
          </cell>
          <cell r="AH92">
            <v>3258088238</v>
          </cell>
          <cell r="AI92">
            <v>3824514817</v>
          </cell>
          <cell r="AJ92">
            <v>3824514816</v>
          </cell>
          <cell r="AK92">
            <v>39846254064</v>
          </cell>
          <cell r="AN92">
            <v>379346767</v>
          </cell>
          <cell r="AO92">
            <v>379346767</v>
          </cell>
          <cell r="AP92">
            <v>379346767</v>
          </cell>
          <cell r="AQ92">
            <v>379346767</v>
          </cell>
          <cell r="AR92">
            <v>399156825</v>
          </cell>
          <cell r="AS92">
            <v>399156825</v>
          </cell>
          <cell r="AT92">
            <v>399156825</v>
          </cell>
          <cell r="AU92">
            <v>390091815</v>
          </cell>
          <cell r="AV92">
            <v>390091815</v>
          </cell>
          <cell r="AW92">
            <v>428124282.4494948</v>
          </cell>
          <cell r="AZ92">
            <v>3923165455.449495</v>
          </cell>
          <cell r="BC92">
            <v>179090452</v>
          </cell>
          <cell r="BD92">
            <v>179090452</v>
          </cell>
          <cell r="BE92">
            <v>179090452</v>
          </cell>
          <cell r="BF92">
            <v>179090452</v>
          </cell>
          <cell r="BG92">
            <v>172452516</v>
          </cell>
          <cell r="BH92">
            <v>172452516</v>
          </cell>
          <cell r="BI92">
            <v>172452516</v>
          </cell>
          <cell r="BJ92">
            <v>176334764</v>
          </cell>
          <cell r="BK92">
            <v>176334764</v>
          </cell>
          <cell r="BL92">
            <v>179998447.91480002</v>
          </cell>
          <cell r="BO92">
            <v>1766387331.9148</v>
          </cell>
          <cell r="BW92">
            <v>161756535</v>
          </cell>
          <cell r="CB92">
            <v>161756535</v>
          </cell>
          <cell r="CC92">
            <v>0</v>
          </cell>
          <cell r="CE92">
            <v>1830627519</v>
          </cell>
          <cell r="CJ92">
            <v>1830627519</v>
          </cell>
          <cell r="CK92">
            <v>152552293</v>
          </cell>
        </row>
        <row r="93">
          <cell r="B93">
            <v>52835</v>
          </cell>
          <cell r="C93" t="str">
            <v>Tumaco</v>
          </cell>
          <cell r="D93">
            <v>73176620200</v>
          </cell>
          <cell r="E93">
            <v>468045100</v>
          </cell>
          <cell r="F93">
            <v>0</v>
          </cell>
          <cell r="G93">
            <v>536214634</v>
          </cell>
          <cell r="I93">
            <v>0</v>
          </cell>
          <cell r="Q93">
            <v>74180879934</v>
          </cell>
          <cell r="R93">
            <v>74180879934</v>
          </cell>
          <cell r="S93">
            <v>-29943086.30508423</v>
          </cell>
          <cell r="T93">
            <v>0</v>
          </cell>
          <cell r="U93">
            <v>74180879934</v>
          </cell>
          <cell r="Y93">
            <v>5272793680</v>
          </cell>
          <cell r="Z93">
            <v>5275838152</v>
          </cell>
          <cell r="AA93">
            <v>5275838152</v>
          </cell>
          <cell r="AB93">
            <v>5275838152</v>
          </cell>
          <cell r="AC93">
            <v>5341101204</v>
          </cell>
          <cell r="AD93">
            <v>5341101204</v>
          </cell>
          <cell r="AE93">
            <v>5341101204</v>
          </cell>
          <cell r="AF93">
            <v>5301876283</v>
          </cell>
          <cell r="AG93">
            <v>5301876275</v>
          </cell>
          <cell r="AH93">
            <v>5301876275</v>
          </cell>
          <cell r="AI93">
            <v>6156811023</v>
          </cell>
          <cell r="AJ93">
            <v>6156811023</v>
          </cell>
          <cell r="AK93">
            <v>65342862627</v>
          </cell>
          <cell r="AN93">
            <v>560171217</v>
          </cell>
          <cell r="AO93">
            <v>560171217</v>
          </cell>
          <cell r="AP93">
            <v>560171217</v>
          </cell>
          <cell r="AQ93">
            <v>560171217</v>
          </cell>
          <cell r="AR93">
            <v>571292837</v>
          </cell>
          <cell r="AS93">
            <v>571292837</v>
          </cell>
          <cell r="AT93">
            <v>571292837</v>
          </cell>
          <cell r="AU93">
            <v>598231439</v>
          </cell>
          <cell r="AV93">
            <v>598231439</v>
          </cell>
          <cell r="AW93">
            <v>619031550.4210879</v>
          </cell>
          <cell r="AZ93">
            <v>5770057807.421088</v>
          </cell>
          <cell r="BC93">
            <v>262296020</v>
          </cell>
          <cell r="BD93">
            <v>262296020</v>
          </cell>
          <cell r="BE93">
            <v>262296020</v>
          </cell>
          <cell r="BF93">
            <v>262296020</v>
          </cell>
          <cell r="BG93">
            <v>244416990</v>
          </cell>
          <cell r="BH93">
            <v>244416990</v>
          </cell>
          <cell r="BI93">
            <v>244416990</v>
          </cell>
          <cell r="BJ93">
            <v>256703309</v>
          </cell>
          <cell r="BK93">
            <v>256703309</v>
          </cell>
          <cell r="BL93">
            <v>265846283.88400003</v>
          </cell>
          <cell r="BO93">
            <v>2561687951.884</v>
          </cell>
          <cell r="BV93">
            <v>536214634</v>
          </cell>
          <cell r="CB93">
            <v>536214634</v>
          </cell>
          <cell r="CC93">
            <v>0</v>
          </cell>
          <cell r="CE93">
            <v>5809266873</v>
          </cell>
          <cell r="CJ93">
            <v>5809266873</v>
          </cell>
          <cell r="CK93">
            <v>484105573</v>
          </cell>
        </row>
        <row r="94">
          <cell r="B94">
            <v>15001</v>
          </cell>
          <cell r="C94" t="str">
            <v>Tunja</v>
          </cell>
          <cell r="D94">
            <v>30768677400</v>
          </cell>
          <cell r="E94">
            <v>551681100</v>
          </cell>
          <cell r="F94">
            <v>0</v>
          </cell>
          <cell r="G94">
            <v>77845208</v>
          </cell>
          <cell r="I94">
            <v>10006740693</v>
          </cell>
          <cell r="Q94">
            <v>41404944401</v>
          </cell>
          <cell r="R94">
            <v>41404944401</v>
          </cell>
          <cell r="S94">
            <v>-12187441.877479553</v>
          </cell>
          <cell r="T94">
            <v>-77845208</v>
          </cell>
          <cell r="U94">
            <v>41327099193</v>
          </cell>
          <cell r="Y94">
            <v>3302278317</v>
          </cell>
          <cell r="Z94">
            <v>3302278317</v>
          </cell>
          <cell r="AA94">
            <v>3302278317</v>
          </cell>
          <cell r="AB94">
            <v>3302278317</v>
          </cell>
          <cell r="AC94">
            <v>3301245338</v>
          </cell>
          <cell r="AD94">
            <v>3301245338</v>
          </cell>
          <cell r="AE94">
            <v>3301245338</v>
          </cell>
          <cell r="AF94">
            <v>3279836207</v>
          </cell>
          <cell r="AG94">
            <v>3291805287</v>
          </cell>
          <cell r="AH94">
            <v>3291805287</v>
          </cell>
          <cell r="AI94">
            <v>2863260173</v>
          </cell>
          <cell r="AJ94">
            <v>0</v>
          </cell>
          <cell r="AK94">
            <v>35839556236</v>
          </cell>
          <cell r="AN94">
            <v>369834592</v>
          </cell>
          <cell r="AO94">
            <v>369834592</v>
          </cell>
          <cell r="AP94">
            <v>369834592</v>
          </cell>
          <cell r="AQ94">
            <v>369834592</v>
          </cell>
          <cell r="AR94">
            <v>381221870</v>
          </cell>
          <cell r="AS94">
            <v>381221870</v>
          </cell>
          <cell r="AT94">
            <v>381221870</v>
          </cell>
          <cell r="AU94">
            <v>387953928</v>
          </cell>
          <cell r="AV94">
            <v>387953928</v>
          </cell>
          <cell r="AW94">
            <v>396320838.9866771</v>
          </cell>
          <cell r="AZ94">
            <v>3795232672.986677</v>
          </cell>
          <cell r="BC94">
            <v>175467901</v>
          </cell>
          <cell r="BD94">
            <v>175467901</v>
          </cell>
          <cell r="BE94">
            <v>175467901</v>
          </cell>
          <cell r="BF94">
            <v>175467901</v>
          </cell>
          <cell r="BG94">
            <v>165113602</v>
          </cell>
          <cell r="BH94">
            <v>165113602</v>
          </cell>
          <cell r="BI94">
            <v>165113602</v>
          </cell>
          <cell r="BJ94">
            <v>167821595</v>
          </cell>
          <cell r="BK94">
            <v>167821595</v>
          </cell>
          <cell r="BL94">
            <v>171642125.89080003</v>
          </cell>
          <cell r="BO94">
            <v>1704497725.8908</v>
          </cell>
          <cell r="CB94">
            <v>0</v>
          </cell>
          <cell r="CC94">
            <v>-77845208</v>
          </cell>
          <cell r="CE94">
            <v>1167653437</v>
          </cell>
          <cell r="CJ94">
            <v>1167653437</v>
          </cell>
          <cell r="CK94">
            <v>97304453</v>
          </cell>
        </row>
        <row r="95">
          <cell r="B95">
            <v>5837</v>
          </cell>
          <cell r="C95" t="str">
            <v>Turbo</v>
          </cell>
          <cell r="D95">
            <v>56337908800</v>
          </cell>
          <cell r="E95">
            <v>369720700</v>
          </cell>
          <cell r="F95">
            <v>0</v>
          </cell>
          <cell r="G95">
            <v>403809779</v>
          </cell>
          <cell r="I95">
            <v>0</v>
          </cell>
          <cell r="Q95">
            <v>57111439279</v>
          </cell>
          <cell r="R95">
            <v>57111439279</v>
          </cell>
          <cell r="S95">
            <v>-28525819.052459717</v>
          </cell>
          <cell r="T95">
            <v>0</v>
          </cell>
          <cell r="U95">
            <v>57111439279</v>
          </cell>
          <cell r="Y95">
            <v>4024318518</v>
          </cell>
          <cell r="Z95">
            <v>4028446227</v>
          </cell>
          <cell r="AA95">
            <v>4028446227</v>
          </cell>
          <cell r="AB95">
            <v>4028446227</v>
          </cell>
          <cell r="AC95">
            <v>4039706922</v>
          </cell>
          <cell r="AD95">
            <v>4039706922</v>
          </cell>
          <cell r="AE95">
            <v>4039706922</v>
          </cell>
          <cell r="AF95">
            <v>4057386991</v>
          </cell>
          <cell r="AG95">
            <v>4057386988</v>
          </cell>
          <cell r="AH95">
            <v>4057386988</v>
          </cell>
          <cell r="AI95">
            <v>4741384795</v>
          </cell>
          <cell r="AJ95">
            <v>4741384796</v>
          </cell>
          <cell r="AK95">
            <v>49883708523</v>
          </cell>
          <cell r="AN95">
            <v>455238542</v>
          </cell>
          <cell r="AO95">
            <v>455238542</v>
          </cell>
          <cell r="AP95">
            <v>455238542</v>
          </cell>
          <cell r="AQ95">
            <v>455238542</v>
          </cell>
          <cell r="AR95">
            <v>495911458</v>
          </cell>
          <cell r="AS95">
            <v>495911458</v>
          </cell>
          <cell r="AT95">
            <v>495911458</v>
          </cell>
          <cell r="AU95">
            <v>483459089</v>
          </cell>
          <cell r="AV95">
            <v>483459089</v>
          </cell>
          <cell r="AW95">
            <v>503377658.8288576</v>
          </cell>
          <cell r="AZ95">
            <v>4778984378.828857</v>
          </cell>
          <cell r="BC95">
            <v>211484940</v>
          </cell>
          <cell r="BD95">
            <v>211484940</v>
          </cell>
          <cell r="BE95">
            <v>211484940</v>
          </cell>
          <cell r="BF95">
            <v>211484940</v>
          </cell>
          <cell r="BG95">
            <v>205766418</v>
          </cell>
          <cell r="BH95">
            <v>205766418</v>
          </cell>
          <cell r="BI95">
            <v>205766418</v>
          </cell>
          <cell r="BJ95">
            <v>200538718</v>
          </cell>
          <cell r="BK95">
            <v>200538718</v>
          </cell>
          <cell r="BL95">
            <v>209145967.22360006</v>
          </cell>
          <cell r="BO95">
            <v>2073462417.2236001</v>
          </cell>
          <cell r="BV95">
            <v>403809779</v>
          </cell>
          <cell r="CB95">
            <v>403809779</v>
          </cell>
          <cell r="CC95">
            <v>0</v>
          </cell>
          <cell r="CE95">
            <v>4535649767</v>
          </cell>
          <cell r="CJ95">
            <v>4535649767</v>
          </cell>
          <cell r="CK95">
            <v>377970814</v>
          </cell>
        </row>
        <row r="96">
          <cell r="B96">
            <v>44847</v>
          </cell>
          <cell r="C96" t="str">
            <v>Uribía</v>
          </cell>
          <cell r="D96">
            <v>35238299400</v>
          </cell>
          <cell r="E96">
            <v>708918200</v>
          </cell>
          <cell r="F96">
            <v>1027800</v>
          </cell>
          <cell r="G96">
            <v>301254247</v>
          </cell>
          <cell r="I96">
            <v>1874178591</v>
          </cell>
          <cell r="Q96">
            <v>38123678238</v>
          </cell>
          <cell r="R96">
            <v>38123678238</v>
          </cell>
          <cell r="S96">
            <v>-5512789.040863037</v>
          </cell>
          <cell r="T96">
            <v>0</v>
          </cell>
          <cell r="U96">
            <v>38123678238</v>
          </cell>
          <cell r="Y96">
            <v>2782223605</v>
          </cell>
          <cell r="Z96">
            <v>2782727823</v>
          </cell>
          <cell r="AA96">
            <v>2782727823</v>
          </cell>
          <cell r="AB96">
            <v>2783755623</v>
          </cell>
          <cell r="AC96">
            <v>2863487583</v>
          </cell>
          <cell r="AD96">
            <v>2863487583</v>
          </cell>
          <cell r="AE96">
            <v>2863487583</v>
          </cell>
          <cell r="AF96">
            <v>2861278956</v>
          </cell>
          <cell r="AG96">
            <v>3329823600</v>
          </cell>
          <cell r="AH96">
            <v>3329823600</v>
          </cell>
          <cell r="AI96">
            <v>3493726389</v>
          </cell>
          <cell r="AJ96">
            <v>3493726390</v>
          </cell>
          <cell r="AK96">
            <v>36230276558</v>
          </cell>
          <cell r="AN96">
            <v>104859526</v>
          </cell>
          <cell r="AO96">
            <v>104859526</v>
          </cell>
          <cell r="AP96">
            <v>104859526</v>
          </cell>
          <cell r="AQ96">
            <v>104859526</v>
          </cell>
          <cell r="AR96">
            <v>113677724</v>
          </cell>
          <cell r="AS96">
            <v>113677724</v>
          </cell>
          <cell r="AT96">
            <v>113677724</v>
          </cell>
          <cell r="AU96">
            <v>115137873</v>
          </cell>
          <cell r="AV96">
            <v>115137873</v>
          </cell>
          <cell r="AW96">
            <v>118798664.32006294</v>
          </cell>
          <cell r="AZ96">
            <v>1109545686.3200629</v>
          </cell>
          <cell r="BC96">
            <v>48979619</v>
          </cell>
          <cell r="BD96">
            <v>48979619</v>
          </cell>
          <cell r="BE96">
            <v>48979619</v>
          </cell>
          <cell r="BF96">
            <v>48979619</v>
          </cell>
          <cell r="BG96">
            <v>48016438</v>
          </cell>
          <cell r="BH96">
            <v>48016438</v>
          </cell>
          <cell r="BI96">
            <v>48016438</v>
          </cell>
          <cell r="BJ96">
            <v>48764916</v>
          </cell>
          <cell r="BK96">
            <v>48764916</v>
          </cell>
          <cell r="BL96">
            <v>50616913.720800005</v>
          </cell>
          <cell r="BO96">
            <v>488114535.7208</v>
          </cell>
          <cell r="BV96">
            <v>301254247</v>
          </cell>
          <cell r="CB96">
            <v>301254247</v>
          </cell>
          <cell r="CC96">
            <v>0</v>
          </cell>
          <cell r="CE96">
            <v>3777632827</v>
          </cell>
          <cell r="CJ96">
            <v>3777632827</v>
          </cell>
          <cell r="CK96">
            <v>314802736</v>
          </cell>
        </row>
        <row r="97">
          <cell r="B97">
            <v>76</v>
          </cell>
          <cell r="C97" t="str">
            <v>Valle del Cauca</v>
          </cell>
          <cell r="D97">
            <v>240470818000</v>
          </cell>
          <cell r="E97">
            <v>3910660300</v>
          </cell>
          <cell r="F97">
            <v>0</v>
          </cell>
          <cell r="G97">
            <v>1761172785</v>
          </cell>
          <cell r="I97">
            <v>27928953640</v>
          </cell>
          <cell r="Q97">
            <v>274071604725</v>
          </cell>
          <cell r="R97">
            <v>274071604725</v>
          </cell>
          <cell r="S97">
            <v>-120228762.61557007</v>
          </cell>
          <cell r="T97">
            <v>-1761172785</v>
          </cell>
          <cell r="U97">
            <v>272310431940</v>
          </cell>
          <cell r="Y97">
            <v>21073387915</v>
          </cell>
          <cell r="Z97">
            <v>21073387915</v>
          </cell>
          <cell r="AA97">
            <v>21073387915</v>
          </cell>
          <cell r="AB97">
            <v>21073387915</v>
          </cell>
          <cell r="AC97">
            <v>21045362408</v>
          </cell>
          <cell r="AD97">
            <v>21045362408</v>
          </cell>
          <cell r="AE97">
            <v>21045362408</v>
          </cell>
          <cell r="AF97">
            <v>21000974936</v>
          </cell>
          <cell r="AG97">
            <v>21000974936</v>
          </cell>
          <cell r="AH97">
            <v>21000974936</v>
          </cell>
          <cell r="AI97">
            <v>24618617717</v>
          </cell>
          <cell r="AJ97">
            <v>1505637053</v>
          </cell>
          <cell r="AK97">
            <v>236556818462</v>
          </cell>
          <cell r="AN97">
            <v>2409492629</v>
          </cell>
          <cell r="AO97">
            <v>2409492629</v>
          </cell>
          <cell r="AP97">
            <v>2409492629</v>
          </cell>
          <cell r="AQ97">
            <v>2409492629</v>
          </cell>
          <cell r="AR97">
            <v>2496853763</v>
          </cell>
          <cell r="AS97">
            <v>2496853763</v>
          </cell>
          <cell r="AT97">
            <v>2496853763</v>
          </cell>
          <cell r="AU97">
            <v>2529903976</v>
          </cell>
          <cell r="AV97">
            <v>2529903976</v>
          </cell>
          <cell r="AW97">
            <v>2610512508.227156</v>
          </cell>
          <cell r="AZ97">
            <v>24798852265.227158</v>
          </cell>
          <cell r="BC97">
            <v>1135737173</v>
          </cell>
          <cell r="BD97">
            <v>1135737173</v>
          </cell>
          <cell r="BE97">
            <v>1135737173</v>
          </cell>
          <cell r="BF97">
            <v>1135737173</v>
          </cell>
          <cell r="BG97">
            <v>1076401546</v>
          </cell>
          <cell r="BH97">
            <v>1076401546</v>
          </cell>
          <cell r="BI97">
            <v>1076401546</v>
          </cell>
          <cell r="BJ97">
            <v>1087738805</v>
          </cell>
          <cell r="BK97">
            <v>1087738805</v>
          </cell>
          <cell r="BL97">
            <v>1127359035.3884</v>
          </cell>
          <cell r="BO97">
            <v>11074989975.388401</v>
          </cell>
          <cell r="CB97">
            <v>0</v>
          </cell>
          <cell r="CC97">
            <v>-1761172785</v>
          </cell>
          <cell r="CJ97">
            <v>0</v>
          </cell>
          <cell r="CK97">
            <v>0</v>
          </cell>
        </row>
        <row r="98">
          <cell r="B98">
            <v>20001</v>
          </cell>
          <cell r="C98" t="str">
            <v>Valledupar</v>
          </cell>
          <cell r="D98">
            <v>97062646400</v>
          </cell>
          <cell r="E98">
            <v>1836618600</v>
          </cell>
          <cell r="F98">
            <v>0</v>
          </cell>
          <cell r="G98">
            <v>495817869</v>
          </cell>
          <cell r="I98">
            <v>8780199151</v>
          </cell>
          <cell r="Q98">
            <v>108175282020</v>
          </cell>
          <cell r="R98">
            <v>108175282020</v>
          </cell>
          <cell r="S98">
            <v>-7333260.542709351</v>
          </cell>
          <cell r="T98">
            <v>-495817869</v>
          </cell>
          <cell r="U98">
            <v>107679464151</v>
          </cell>
          <cell r="Y98">
            <v>7580936030</v>
          </cell>
          <cell r="Z98">
            <v>7580936030</v>
          </cell>
          <cell r="AA98">
            <v>7580936030</v>
          </cell>
          <cell r="AB98">
            <v>7580936030</v>
          </cell>
          <cell r="AC98">
            <v>7598545708</v>
          </cell>
          <cell r="AD98">
            <v>7598545708</v>
          </cell>
          <cell r="AE98">
            <v>7598545708</v>
          </cell>
          <cell r="AF98">
            <v>7521478671</v>
          </cell>
          <cell r="AG98">
            <v>7532702104</v>
          </cell>
          <cell r="AH98">
            <v>7532702104</v>
          </cell>
          <cell r="AI98">
            <v>8980770968</v>
          </cell>
          <cell r="AJ98">
            <v>8980770967</v>
          </cell>
          <cell r="AK98">
            <v>93667806058</v>
          </cell>
          <cell r="AN98">
            <v>943039311</v>
          </cell>
          <cell r="AO98">
            <v>943039311</v>
          </cell>
          <cell r="AP98">
            <v>943039311</v>
          </cell>
          <cell r="AQ98">
            <v>943039311</v>
          </cell>
          <cell r="AR98">
            <v>957161346</v>
          </cell>
          <cell r="AS98">
            <v>957161346</v>
          </cell>
          <cell r="AT98">
            <v>957161346</v>
          </cell>
          <cell r="AU98">
            <v>1010556224</v>
          </cell>
          <cell r="AV98">
            <v>1010556224</v>
          </cell>
          <cell r="AW98">
            <v>1016227071.6251054</v>
          </cell>
          <cell r="AZ98">
            <v>9680980801.625105</v>
          </cell>
          <cell r="BC98">
            <v>445572194</v>
          </cell>
          <cell r="BD98">
            <v>445572194</v>
          </cell>
          <cell r="BE98">
            <v>445572194</v>
          </cell>
          <cell r="BF98">
            <v>445572194</v>
          </cell>
          <cell r="BG98">
            <v>413840481</v>
          </cell>
          <cell r="BH98">
            <v>413840481</v>
          </cell>
          <cell r="BI98">
            <v>413840481</v>
          </cell>
          <cell r="BJ98">
            <v>437512640</v>
          </cell>
          <cell r="BK98">
            <v>437512640</v>
          </cell>
          <cell r="BL98">
            <v>439175052.9176001</v>
          </cell>
          <cell r="BO98">
            <v>4338010551.9176</v>
          </cell>
          <cell r="CB98">
            <v>0</v>
          </cell>
          <cell r="CC98">
            <v>-495817869</v>
          </cell>
          <cell r="CE98">
            <v>5209159970</v>
          </cell>
          <cell r="CJ98">
            <v>5209159970</v>
          </cell>
          <cell r="CK98">
            <v>434096664</v>
          </cell>
        </row>
        <row r="99">
          <cell r="B99">
            <v>97</v>
          </cell>
          <cell r="C99" t="str">
            <v>Vaupés</v>
          </cell>
          <cell r="D99">
            <v>19651047800</v>
          </cell>
          <cell r="E99">
            <v>1131752600</v>
          </cell>
          <cell r="F99">
            <v>111665400</v>
          </cell>
          <cell r="G99">
            <v>280697602</v>
          </cell>
          <cell r="I99">
            <v>0</v>
          </cell>
          <cell r="Q99">
            <v>21175163402</v>
          </cell>
          <cell r="R99">
            <v>21175163402</v>
          </cell>
          <cell r="S99">
            <v>-4217755.870380402</v>
          </cell>
          <cell r="T99">
            <v>-280697602</v>
          </cell>
          <cell r="U99">
            <v>20894465800</v>
          </cell>
          <cell r="Y99">
            <v>1484005836</v>
          </cell>
          <cell r="Z99">
            <v>1485576363</v>
          </cell>
          <cell r="AA99">
            <v>1485576363</v>
          </cell>
          <cell r="AB99">
            <v>1597241763</v>
          </cell>
          <cell r="AC99">
            <v>1632932010</v>
          </cell>
          <cell r="AD99">
            <v>1632932010</v>
          </cell>
          <cell r="AE99">
            <v>1632932010</v>
          </cell>
          <cell r="AF99">
            <v>1632164685</v>
          </cell>
          <cell r="AG99">
            <v>1632164687</v>
          </cell>
          <cell r="AH99">
            <v>1632164687</v>
          </cell>
          <cell r="AI99">
            <v>1779187270</v>
          </cell>
          <cell r="AJ99">
            <v>1779187269</v>
          </cell>
          <cell r="AK99">
            <v>19406064953</v>
          </cell>
          <cell r="AN99">
            <v>103902565</v>
          </cell>
          <cell r="AO99">
            <v>103902565</v>
          </cell>
          <cell r="AP99">
            <v>103902565</v>
          </cell>
          <cell r="AQ99">
            <v>103902565</v>
          </cell>
          <cell r="AR99">
            <v>102697125</v>
          </cell>
          <cell r="AS99">
            <v>102697125</v>
          </cell>
          <cell r="AT99">
            <v>102697125</v>
          </cell>
          <cell r="AU99">
            <v>103250086</v>
          </cell>
          <cell r="AV99">
            <v>103250086</v>
          </cell>
          <cell r="AW99">
            <v>106205703.4340839</v>
          </cell>
          <cell r="AZ99">
            <v>1036407510.4340839</v>
          </cell>
          <cell r="BC99">
            <v>48239266</v>
          </cell>
          <cell r="BD99">
            <v>48239266</v>
          </cell>
          <cell r="BE99">
            <v>48239266</v>
          </cell>
          <cell r="BF99">
            <v>48239266</v>
          </cell>
          <cell r="BG99">
            <v>43558133</v>
          </cell>
          <cell r="BH99">
            <v>43558133</v>
          </cell>
          <cell r="BI99">
            <v>43558133</v>
          </cell>
          <cell r="BJ99">
            <v>43772497</v>
          </cell>
          <cell r="BK99">
            <v>43772497</v>
          </cell>
          <cell r="BL99">
            <v>45034635.4363</v>
          </cell>
          <cell r="BO99">
            <v>456211092.4363</v>
          </cell>
          <cell r="CB99">
            <v>0</v>
          </cell>
          <cell r="CC99">
            <v>-280697602</v>
          </cell>
          <cell r="CJ99">
            <v>0</v>
          </cell>
          <cell r="CK99">
            <v>0</v>
          </cell>
        </row>
        <row r="100">
          <cell r="B100">
            <v>99</v>
          </cell>
          <cell r="C100" t="str">
            <v>Vichada</v>
          </cell>
          <cell r="D100">
            <v>37372052200</v>
          </cell>
          <cell r="E100">
            <v>1394246900</v>
          </cell>
          <cell r="F100">
            <v>242214800</v>
          </cell>
          <cell r="G100">
            <v>634250749</v>
          </cell>
          <cell r="I100">
            <v>0</v>
          </cell>
          <cell r="Q100">
            <v>39642764649</v>
          </cell>
          <cell r="R100">
            <v>39642764649</v>
          </cell>
          <cell r="S100">
            <v>-4048627.6999206543</v>
          </cell>
          <cell r="T100">
            <v>0</v>
          </cell>
          <cell r="U100">
            <v>39642764649</v>
          </cell>
          <cell r="Y100">
            <v>2874129970</v>
          </cell>
          <cell r="Z100">
            <v>2875838351</v>
          </cell>
          <cell r="AA100">
            <v>2875838351</v>
          </cell>
          <cell r="AB100">
            <v>3118053151</v>
          </cell>
          <cell r="AC100">
            <v>3049426231</v>
          </cell>
          <cell r="AD100">
            <v>3049426231</v>
          </cell>
          <cell r="AE100">
            <v>3049426231</v>
          </cell>
          <cell r="AF100">
            <v>3040738112</v>
          </cell>
          <cell r="AG100">
            <v>3040738102</v>
          </cell>
          <cell r="AH100">
            <v>3040738102</v>
          </cell>
          <cell r="AI100">
            <v>3288760906</v>
          </cell>
          <cell r="AJ100">
            <v>3288760907</v>
          </cell>
          <cell r="AK100">
            <v>36591874645</v>
          </cell>
          <cell r="AN100">
            <v>163336369</v>
          </cell>
          <cell r="AO100">
            <v>163336369</v>
          </cell>
          <cell r="AP100">
            <v>163336369</v>
          </cell>
          <cell r="AQ100">
            <v>163336369</v>
          </cell>
          <cell r="AR100">
            <v>168411193</v>
          </cell>
          <cell r="AS100">
            <v>168411193</v>
          </cell>
          <cell r="AT100">
            <v>168411193</v>
          </cell>
          <cell r="AU100">
            <v>174368815</v>
          </cell>
          <cell r="AV100">
            <v>174368815</v>
          </cell>
          <cell r="AW100">
            <v>177038531.75151926</v>
          </cell>
          <cell r="AZ100">
            <v>1684355216.7515192</v>
          </cell>
          <cell r="BC100">
            <v>75305328</v>
          </cell>
          <cell r="BD100">
            <v>75305328</v>
          </cell>
          <cell r="BE100">
            <v>75305328</v>
          </cell>
          <cell r="BF100">
            <v>75305328</v>
          </cell>
          <cell r="BG100">
            <v>70923492</v>
          </cell>
          <cell r="BH100">
            <v>70923492</v>
          </cell>
          <cell r="BI100">
            <v>70923492</v>
          </cell>
          <cell r="BJ100">
            <v>73653989</v>
          </cell>
          <cell r="BK100">
            <v>73653989</v>
          </cell>
          <cell r="BL100">
            <v>75032899.9484</v>
          </cell>
          <cell r="BO100">
            <v>736332665.9484</v>
          </cell>
          <cell r="BV100">
            <v>634250749</v>
          </cell>
          <cell r="CB100">
            <v>634250749</v>
          </cell>
          <cell r="CC100">
            <v>0</v>
          </cell>
          <cell r="CJ100">
            <v>0</v>
          </cell>
          <cell r="CK100">
            <v>0</v>
          </cell>
        </row>
        <row r="101">
          <cell r="B101">
            <v>50001</v>
          </cell>
          <cell r="C101" t="str">
            <v>Villavicencio</v>
          </cell>
          <cell r="D101">
            <v>109232207600</v>
          </cell>
          <cell r="E101">
            <v>2029317800</v>
          </cell>
          <cell r="F101">
            <v>0</v>
          </cell>
          <cell r="G101">
            <v>222751140</v>
          </cell>
          <cell r="I101">
            <v>5800807355</v>
          </cell>
          <cell r="Q101">
            <v>117285083895</v>
          </cell>
          <cell r="R101">
            <v>117285083895</v>
          </cell>
          <cell r="S101">
            <v>-189126766.14001465</v>
          </cell>
          <cell r="T101">
            <v>-222751140</v>
          </cell>
          <cell r="U101">
            <v>117062332755</v>
          </cell>
          <cell r="Y101">
            <v>7845197881</v>
          </cell>
          <cell r="Z101">
            <v>7845197881</v>
          </cell>
          <cell r="AA101">
            <v>7845197881</v>
          </cell>
          <cell r="AB101">
            <v>7845197881</v>
          </cell>
          <cell r="AC101">
            <v>7840310099</v>
          </cell>
          <cell r="AD101">
            <v>7840310099</v>
          </cell>
          <cell r="AE101">
            <v>7840310099</v>
          </cell>
          <cell r="AF101">
            <v>7795005898</v>
          </cell>
          <cell r="AG101">
            <v>8893828142</v>
          </cell>
          <cell r="AH101">
            <v>8893828142</v>
          </cell>
          <cell r="AI101">
            <v>10487742559</v>
          </cell>
          <cell r="AJ101">
            <v>10487742558</v>
          </cell>
          <cell r="AK101">
            <v>101459869120</v>
          </cell>
          <cell r="AN101">
            <v>1048533896</v>
          </cell>
          <cell r="AO101">
            <v>1048533896</v>
          </cell>
          <cell r="AP101">
            <v>1048533896</v>
          </cell>
          <cell r="AQ101">
            <v>1048533896</v>
          </cell>
          <cell r="AR101">
            <v>1080584918</v>
          </cell>
          <cell r="AS101">
            <v>1080584918</v>
          </cell>
          <cell r="AT101">
            <v>1080584918</v>
          </cell>
          <cell r="AU101">
            <v>1112300519</v>
          </cell>
          <cell r="AV101">
            <v>1112300519</v>
          </cell>
          <cell r="AW101">
            <v>1244788192.3044143</v>
          </cell>
          <cell r="AZ101">
            <v>10905279568.304415</v>
          </cell>
          <cell r="BC101">
            <v>495188538</v>
          </cell>
          <cell r="BD101">
            <v>495188538</v>
          </cell>
          <cell r="BE101">
            <v>495188538</v>
          </cell>
          <cell r="BF101">
            <v>495188538</v>
          </cell>
          <cell r="BG101">
            <v>468025298</v>
          </cell>
          <cell r="BH101">
            <v>468025298</v>
          </cell>
          <cell r="BI101">
            <v>468025298</v>
          </cell>
          <cell r="BJ101">
            <v>481613898</v>
          </cell>
          <cell r="BK101">
            <v>481613898</v>
          </cell>
          <cell r="BL101">
            <v>538252990.8356001</v>
          </cell>
          <cell r="BO101">
            <v>4886310832.8356</v>
          </cell>
          <cell r="CB101">
            <v>0</v>
          </cell>
          <cell r="CC101">
            <v>-222751140</v>
          </cell>
          <cell r="CE101">
            <v>4307687349</v>
          </cell>
          <cell r="CJ101">
            <v>4307687349</v>
          </cell>
          <cell r="CK101">
            <v>358973946</v>
          </cell>
        </row>
        <row r="102">
          <cell r="B102">
            <v>85001</v>
          </cell>
          <cell r="C102" t="str">
            <v>Yopal</v>
          </cell>
          <cell r="D102">
            <v>39235253800</v>
          </cell>
          <cell r="E102">
            <v>649892300</v>
          </cell>
          <cell r="F102">
            <v>11890200</v>
          </cell>
          <cell r="G102">
            <v>126712911</v>
          </cell>
          <cell r="I102">
            <v>5900988057</v>
          </cell>
          <cell r="Q102">
            <v>45924737268</v>
          </cell>
          <cell r="R102">
            <v>45924737268</v>
          </cell>
          <cell r="S102">
            <v>-33638707.979644775</v>
          </cell>
          <cell r="T102">
            <v>0</v>
          </cell>
          <cell r="U102">
            <v>45924737268</v>
          </cell>
          <cell r="Y102">
            <v>3262754284</v>
          </cell>
          <cell r="Z102">
            <v>3262754284</v>
          </cell>
          <cell r="AA102">
            <v>3262754284</v>
          </cell>
          <cell r="AB102">
            <v>3274644484</v>
          </cell>
          <cell r="AC102">
            <v>3278394992</v>
          </cell>
          <cell r="AD102">
            <v>3278394992</v>
          </cell>
          <cell r="AE102">
            <v>3278394992</v>
          </cell>
          <cell r="AF102">
            <v>3219298423</v>
          </cell>
          <cell r="AG102">
            <v>3219298423</v>
          </cell>
          <cell r="AH102">
            <v>3219298423</v>
          </cell>
          <cell r="AI102">
            <v>3887916149</v>
          </cell>
          <cell r="AJ102">
            <v>3019056518</v>
          </cell>
          <cell r="AK102">
            <v>39462960248</v>
          </cell>
          <cell r="AN102">
            <v>431003485</v>
          </cell>
          <cell r="AO102">
            <v>431003485</v>
          </cell>
          <cell r="AP102">
            <v>431003485</v>
          </cell>
          <cell r="AQ102">
            <v>431003485</v>
          </cell>
          <cell r="AR102">
            <v>432507245</v>
          </cell>
          <cell r="AS102">
            <v>432507245</v>
          </cell>
          <cell r="AT102">
            <v>432507245</v>
          </cell>
          <cell r="AU102">
            <v>473605744</v>
          </cell>
          <cell r="AV102">
            <v>473605744</v>
          </cell>
          <cell r="AW102">
            <v>496468416.52204186</v>
          </cell>
          <cell r="AZ102">
            <v>4465215579.522042</v>
          </cell>
          <cell r="BC102">
            <v>194158380</v>
          </cell>
          <cell r="BD102">
            <v>194158380</v>
          </cell>
          <cell r="BE102">
            <v>194158380</v>
          </cell>
          <cell r="BF102">
            <v>194158380</v>
          </cell>
          <cell r="BG102">
            <v>177013912</v>
          </cell>
          <cell r="BH102">
            <v>177013912</v>
          </cell>
          <cell r="BI102">
            <v>177013912</v>
          </cell>
          <cell r="BJ102">
            <v>195011982</v>
          </cell>
          <cell r="BK102">
            <v>195011982</v>
          </cell>
          <cell r="BL102">
            <v>205788017.4576</v>
          </cell>
          <cell r="BO102">
            <v>1903487237.4576</v>
          </cell>
          <cell r="BV102">
            <v>126712911</v>
          </cell>
          <cell r="CB102">
            <v>126712911</v>
          </cell>
          <cell r="CC102">
            <v>0</v>
          </cell>
          <cell r="CE102">
            <v>2154367694</v>
          </cell>
          <cell r="CJ102">
            <v>2154367694</v>
          </cell>
          <cell r="CK102">
            <v>179530641</v>
          </cell>
        </row>
        <row r="103">
          <cell r="B103">
            <v>25899</v>
          </cell>
          <cell r="C103" t="str">
            <v>Zipaquirá</v>
          </cell>
          <cell r="D103">
            <v>21480719600</v>
          </cell>
          <cell r="E103">
            <v>378628000</v>
          </cell>
          <cell r="F103">
            <v>0</v>
          </cell>
          <cell r="G103">
            <v>65707306</v>
          </cell>
          <cell r="I103">
            <v>0</v>
          </cell>
          <cell r="Q103">
            <v>21925054906</v>
          </cell>
          <cell r="R103">
            <v>21925054906</v>
          </cell>
          <cell r="S103">
            <v>-5416275.191082001</v>
          </cell>
          <cell r="T103">
            <v>-65707306</v>
          </cell>
          <cell r="U103">
            <v>21859347600</v>
          </cell>
          <cell r="Y103">
            <v>1706766378</v>
          </cell>
          <cell r="Z103">
            <v>1706766378</v>
          </cell>
          <cell r="AA103">
            <v>1706766378</v>
          </cell>
          <cell r="AB103">
            <v>1706766378</v>
          </cell>
          <cell r="AC103">
            <v>1701515108</v>
          </cell>
          <cell r="AD103">
            <v>1701515108</v>
          </cell>
          <cell r="AE103">
            <v>1701515108</v>
          </cell>
          <cell r="AF103">
            <v>1699415042</v>
          </cell>
          <cell r="AG103">
            <v>1699415042</v>
          </cell>
          <cell r="AH103">
            <v>1699415042</v>
          </cell>
          <cell r="AI103">
            <v>1591649000</v>
          </cell>
          <cell r="AJ103">
            <v>0</v>
          </cell>
          <cell r="AK103">
            <v>18621504962</v>
          </cell>
          <cell r="AN103">
            <v>217223374</v>
          </cell>
          <cell r="AO103">
            <v>217223374</v>
          </cell>
          <cell r="AP103">
            <v>217223374</v>
          </cell>
          <cell r="AQ103">
            <v>217223374</v>
          </cell>
          <cell r="AR103">
            <v>226971637</v>
          </cell>
          <cell r="AS103">
            <v>226971637</v>
          </cell>
          <cell r="AT103">
            <v>226971637</v>
          </cell>
          <cell r="AU103">
            <v>228680136</v>
          </cell>
          <cell r="AV103">
            <v>228680136</v>
          </cell>
          <cell r="AW103">
            <v>232483997.98308027</v>
          </cell>
          <cell r="AZ103">
            <v>2239652676.9830804</v>
          </cell>
          <cell r="BC103">
            <v>102780108</v>
          </cell>
          <cell r="BD103">
            <v>102780108</v>
          </cell>
          <cell r="BE103">
            <v>102780108</v>
          </cell>
          <cell r="BF103">
            <v>102780108</v>
          </cell>
          <cell r="BG103">
            <v>98283115</v>
          </cell>
          <cell r="BH103">
            <v>98283115</v>
          </cell>
          <cell r="BI103">
            <v>98283115</v>
          </cell>
          <cell r="BJ103">
            <v>98674682</v>
          </cell>
          <cell r="BK103">
            <v>98674682</v>
          </cell>
          <cell r="BL103">
            <v>100287095.208</v>
          </cell>
          <cell r="BO103">
            <v>1003606236.208</v>
          </cell>
          <cell r="CB103">
            <v>0</v>
          </cell>
          <cell r="CC103">
            <v>-65707306</v>
          </cell>
          <cell r="CE103">
            <v>1193285285</v>
          </cell>
          <cell r="CJ103">
            <v>1193285285</v>
          </cell>
          <cell r="CK103">
            <v>99440440</v>
          </cell>
        </row>
      </sheetData>
      <sheetData sheetId="3">
        <row r="10">
          <cell r="B10">
            <v>5002</v>
          </cell>
          <cell r="C10" t="str">
            <v>ANTIOQUIA</v>
          </cell>
          <cell r="D10" t="str">
            <v>ABEJORRAL</v>
          </cell>
          <cell r="E10">
            <v>454836206</v>
          </cell>
          <cell r="J10">
            <v>454836206</v>
          </cell>
          <cell r="L10">
            <v>37903017</v>
          </cell>
        </row>
        <row r="11">
          <cell r="B11">
            <v>5004</v>
          </cell>
          <cell r="C11" t="str">
            <v>ANTIOQUIA</v>
          </cell>
          <cell r="D11" t="str">
            <v>ABRIAQUI</v>
          </cell>
          <cell r="E11">
            <v>54984002</v>
          </cell>
          <cell r="J11">
            <v>54984002</v>
          </cell>
          <cell r="L11">
            <v>4582000</v>
          </cell>
        </row>
        <row r="12">
          <cell r="B12">
            <v>5021</v>
          </cell>
          <cell r="C12" t="str">
            <v>ANTIOQUIA</v>
          </cell>
          <cell r="D12" t="str">
            <v>ALEJANDRIA</v>
          </cell>
          <cell r="E12">
            <v>85574246</v>
          </cell>
          <cell r="J12">
            <v>85574246</v>
          </cell>
          <cell r="L12">
            <v>7131187</v>
          </cell>
        </row>
        <row r="13">
          <cell r="B13">
            <v>5030</v>
          </cell>
          <cell r="C13" t="str">
            <v>ANTIOQUIA</v>
          </cell>
          <cell r="D13" t="str">
            <v>AMAGA</v>
          </cell>
          <cell r="E13">
            <v>373564109</v>
          </cell>
          <cell r="J13">
            <v>373564109</v>
          </cell>
          <cell r="L13">
            <v>31130342</v>
          </cell>
        </row>
        <row r="14">
          <cell r="B14">
            <v>5031</v>
          </cell>
          <cell r="C14" t="str">
            <v>ANTIOQUIA</v>
          </cell>
          <cell r="D14" t="str">
            <v>AMALFI</v>
          </cell>
          <cell r="E14">
            <v>623030966</v>
          </cell>
          <cell r="J14">
            <v>623030966</v>
          </cell>
          <cell r="L14">
            <v>51919247</v>
          </cell>
        </row>
        <row r="15">
          <cell r="B15">
            <v>5034</v>
          </cell>
          <cell r="C15" t="str">
            <v>ANTIOQUIA</v>
          </cell>
          <cell r="D15" t="str">
            <v>ANDES</v>
          </cell>
          <cell r="E15">
            <v>767416628</v>
          </cell>
          <cell r="J15">
            <v>767416628</v>
          </cell>
          <cell r="L15">
            <v>63951386</v>
          </cell>
        </row>
        <row r="16">
          <cell r="B16">
            <v>5036</v>
          </cell>
          <cell r="C16" t="str">
            <v>ANTIOQUIA</v>
          </cell>
          <cell r="D16" t="str">
            <v>ANGELOPOLIS</v>
          </cell>
          <cell r="E16">
            <v>107380460</v>
          </cell>
          <cell r="J16">
            <v>107380460</v>
          </cell>
          <cell r="L16">
            <v>8948372</v>
          </cell>
        </row>
        <row r="17">
          <cell r="B17">
            <v>5038</v>
          </cell>
          <cell r="C17" t="str">
            <v>ANTIOQUIA</v>
          </cell>
          <cell r="D17" t="str">
            <v>ANGOSTURA</v>
          </cell>
          <cell r="E17">
            <v>344113601</v>
          </cell>
          <cell r="J17">
            <v>344113601</v>
          </cell>
          <cell r="L17">
            <v>28676133</v>
          </cell>
        </row>
        <row r="18">
          <cell r="B18">
            <v>5040</v>
          </cell>
          <cell r="C18" t="str">
            <v>ANTIOQUIA</v>
          </cell>
          <cell r="D18" t="str">
            <v>ANORI</v>
          </cell>
          <cell r="E18">
            <v>479292765</v>
          </cell>
          <cell r="J18">
            <v>479292765</v>
          </cell>
          <cell r="L18">
            <v>39941064</v>
          </cell>
        </row>
        <row r="19">
          <cell r="B19">
            <v>5042</v>
          </cell>
          <cell r="C19" t="str">
            <v>ANTIOQUIA</v>
          </cell>
          <cell r="D19" t="str">
            <v>ANTIOQUIA</v>
          </cell>
          <cell r="E19">
            <v>593526934</v>
          </cell>
          <cell r="J19">
            <v>593526934</v>
          </cell>
          <cell r="L19">
            <v>49460578</v>
          </cell>
        </row>
        <row r="20">
          <cell r="B20">
            <v>5044</v>
          </cell>
          <cell r="C20" t="str">
            <v>ANTIOQUIA</v>
          </cell>
          <cell r="D20" t="str">
            <v>ANZA</v>
          </cell>
          <cell r="E20">
            <v>217003188</v>
          </cell>
          <cell r="J20">
            <v>217003188</v>
          </cell>
          <cell r="L20">
            <v>18083599</v>
          </cell>
        </row>
        <row r="21">
          <cell r="B21">
            <v>5051</v>
          </cell>
          <cell r="C21" t="str">
            <v>ANTIOQUIA</v>
          </cell>
          <cell r="D21" t="str">
            <v>ARBOLETES</v>
          </cell>
          <cell r="E21">
            <v>1272950508</v>
          </cell>
          <cell r="J21">
            <v>1272950508</v>
          </cell>
          <cell r="L21">
            <v>106079209</v>
          </cell>
        </row>
        <row r="22">
          <cell r="B22">
            <v>5055</v>
          </cell>
          <cell r="C22" t="str">
            <v>ANTIOQUIA</v>
          </cell>
          <cell r="D22" t="str">
            <v>ARGELIA</v>
          </cell>
          <cell r="E22">
            <v>251538803</v>
          </cell>
          <cell r="J22">
            <v>251538803</v>
          </cell>
          <cell r="L22">
            <v>20961567</v>
          </cell>
        </row>
        <row r="23">
          <cell r="B23">
            <v>5059</v>
          </cell>
          <cell r="C23" t="str">
            <v>ANTIOQUIA</v>
          </cell>
          <cell r="D23" t="str">
            <v>ARMENIA</v>
          </cell>
          <cell r="E23">
            <v>81834923</v>
          </cell>
          <cell r="J23">
            <v>81834923</v>
          </cell>
          <cell r="L23">
            <v>6819577</v>
          </cell>
        </row>
        <row r="24">
          <cell r="B24">
            <v>5079</v>
          </cell>
          <cell r="C24" t="str">
            <v>ANTIOQUIA</v>
          </cell>
          <cell r="D24" t="str">
            <v>BARBOSA</v>
          </cell>
          <cell r="E24">
            <v>552779042</v>
          </cell>
          <cell r="J24">
            <v>552779042</v>
          </cell>
          <cell r="L24">
            <v>46064920</v>
          </cell>
        </row>
        <row r="25">
          <cell r="B25">
            <v>5086</v>
          </cell>
          <cell r="C25" t="str">
            <v>ANTIOQUIA</v>
          </cell>
          <cell r="D25" t="str">
            <v>BELMIRA</v>
          </cell>
          <cell r="E25">
            <v>135540275</v>
          </cell>
          <cell r="J25">
            <v>135540275</v>
          </cell>
          <cell r="L25">
            <v>11295023</v>
          </cell>
        </row>
        <row r="26">
          <cell r="B26">
            <v>5091</v>
          </cell>
          <cell r="C26" t="str">
            <v>ANTIOQUIA</v>
          </cell>
          <cell r="D26" t="str">
            <v>BETANIA</v>
          </cell>
          <cell r="E26">
            <v>193839773</v>
          </cell>
          <cell r="J26">
            <v>193839773</v>
          </cell>
          <cell r="L26">
            <v>16153314</v>
          </cell>
        </row>
        <row r="27">
          <cell r="B27">
            <v>5093</v>
          </cell>
          <cell r="C27" t="str">
            <v>ANTIOQUIA</v>
          </cell>
          <cell r="D27" t="str">
            <v>BETULIA</v>
          </cell>
          <cell r="E27">
            <v>408159579</v>
          </cell>
          <cell r="J27">
            <v>408159579</v>
          </cell>
          <cell r="L27">
            <v>34013298</v>
          </cell>
        </row>
        <row r="28">
          <cell r="B28">
            <v>5101</v>
          </cell>
          <cell r="C28" t="str">
            <v>ANTIOQUIA</v>
          </cell>
          <cell r="D28" t="str">
            <v>BOLIVAR</v>
          </cell>
          <cell r="E28">
            <v>512341429</v>
          </cell>
          <cell r="J28">
            <v>512341429</v>
          </cell>
          <cell r="L28">
            <v>42695119</v>
          </cell>
        </row>
        <row r="29">
          <cell r="B29">
            <v>5107</v>
          </cell>
          <cell r="C29" t="str">
            <v>ANTIOQUIA</v>
          </cell>
          <cell r="D29" t="str">
            <v>BRICENO</v>
          </cell>
          <cell r="E29">
            <v>358708133</v>
          </cell>
          <cell r="J29">
            <v>358708133</v>
          </cell>
          <cell r="L29">
            <v>29892344</v>
          </cell>
        </row>
        <row r="30">
          <cell r="B30">
            <v>5113</v>
          </cell>
          <cell r="C30" t="str">
            <v>ANTIOQUIA</v>
          </cell>
          <cell r="D30" t="str">
            <v>BURITICA</v>
          </cell>
          <cell r="E30">
            <v>341313360</v>
          </cell>
          <cell r="J30">
            <v>341313360</v>
          </cell>
          <cell r="L30">
            <v>28442780</v>
          </cell>
        </row>
        <row r="31">
          <cell r="B31">
            <v>5120</v>
          </cell>
          <cell r="C31" t="str">
            <v>ANTIOQUIA</v>
          </cell>
          <cell r="D31" t="str">
            <v>CACERES</v>
          </cell>
          <cell r="E31">
            <v>1012763235</v>
          </cell>
          <cell r="J31">
            <v>1012763235</v>
          </cell>
          <cell r="L31">
            <v>84396936</v>
          </cell>
        </row>
        <row r="32">
          <cell r="B32">
            <v>5125</v>
          </cell>
          <cell r="C32" t="str">
            <v>ANTIOQUIA</v>
          </cell>
          <cell r="D32" t="str">
            <v>CAICEDO</v>
          </cell>
          <cell r="E32">
            <v>271492553</v>
          </cell>
          <cell r="J32">
            <v>271492553</v>
          </cell>
          <cell r="L32">
            <v>22624379</v>
          </cell>
        </row>
        <row r="33">
          <cell r="B33">
            <v>5129</v>
          </cell>
          <cell r="C33" t="str">
            <v>ANTIOQUIA</v>
          </cell>
          <cell r="D33" t="str">
            <v>CALDAS</v>
          </cell>
          <cell r="E33">
            <v>697470694</v>
          </cell>
          <cell r="J33">
            <v>697470694</v>
          </cell>
          <cell r="L33">
            <v>58122558</v>
          </cell>
        </row>
        <row r="34">
          <cell r="B34">
            <v>5134</v>
          </cell>
          <cell r="C34" t="str">
            <v>ANTIOQUIA</v>
          </cell>
          <cell r="D34" t="str">
            <v>CAMPAMENTO</v>
          </cell>
          <cell r="E34">
            <v>496441123</v>
          </cell>
          <cell r="J34">
            <v>496441123</v>
          </cell>
          <cell r="L34">
            <v>41370094</v>
          </cell>
        </row>
        <row r="35">
          <cell r="B35">
            <v>5138</v>
          </cell>
          <cell r="C35" t="str">
            <v>ANTIOQUIA</v>
          </cell>
          <cell r="D35" t="str">
            <v>CAÑASGORDAS</v>
          </cell>
          <cell r="E35">
            <v>575137258</v>
          </cell>
          <cell r="J35">
            <v>575137258</v>
          </cell>
          <cell r="L35">
            <v>47928105</v>
          </cell>
        </row>
        <row r="36">
          <cell r="B36">
            <v>5142</v>
          </cell>
          <cell r="C36" t="str">
            <v>ANTIOQUIA</v>
          </cell>
          <cell r="D36" t="str">
            <v>CARACOLI</v>
          </cell>
          <cell r="E36">
            <v>98132908</v>
          </cell>
          <cell r="J36">
            <v>98132908</v>
          </cell>
          <cell r="L36">
            <v>8177742</v>
          </cell>
        </row>
        <row r="37">
          <cell r="B37">
            <v>5145</v>
          </cell>
          <cell r="C37" t="str">
            <v>ANTIOQUIA</v>
          </cell>
          <cell r="D37" t="str">
            <v>CARAMANTA</v>
          </cell>
          <cell r="E37">
            <v>110331880</v>
          </cell>
          <cell r="J37">
            <v>110331880</v>
          </cell>
          <cell r="L37">
            <v>9194323</v>
          </cell>
        </row>
        <row r="38">
          <cell r="B38">
            <v>5147</v>
          </cell>
          <cell r="C38" t="str">
            <v>ANTIOQUIA</v>
          </cell>
          <cell r="D38" t="str">
            <v>CAREPA</v>
          </cell>
          <cell r="E38">
            <v>1050350108</v>
          </cell>
          <cell r="J38">
            <v>1050350108</v>
          </cell>
          <cell r="L38">
            <v>87529176</v>
          </cell>
        </row>
        <row r="39">
          <cell r="B39">
            <v>5148</v>
          </cell>
          <cell r="C39" t="str">
            <v>ANTIOQUIA</v>
          </cell>
          <cell r="D39" t="str">
            <v>CARMEN DE VIBORAL</v>
          </cell>
          <cell r="E39">
            <v>615879836</v>
          </cell>
          <cell r="J39">
            <v>615879836</v>
          </cell>
          <cell r="L39">
            <v>51323320</v>
          </cell>
        </row>
        <row r="40">
          <cell r="B40">
            <v>5150</v>
          </cell>
          <cell r="C40" t="str">
            <v>ANTIOQUIA</v>
          </cell>
          <cell r="D40" t="str">
            <v>CAROLINA</v>
          </cell>
          <cell r="E40">
            <v>72885676</v>
          </cell>
          <cell r="J40">
            <v>72885676</v>
          </cell>
          <cell r="L40">
            <v>6073806</v>
          </cell>
        </row>
        <row r="41">
          <cell r="B41">
            <v>5154</v>
          </cell>
          <cell r="C41" t="str">
            <v>ANTIOQUIA</v>
          </cell>
          <cell r="D41" t="str">
            <v>CAUCASIA</v>
          </cell>
          <cell r="E41">
            <v>2020225645</v>
          </cell>
          <cell r="J41">
            <v>2020225645</v>
          </cell>
          <cell r="L41">
            <v>168352137</v>
          </cell>
        </row>
        <row r="42">
          <cell r="B42">
            <v>5172</v>
          </cell>
          <cell r="C42" t="str">
            <v>ANTIOQUIA</v>
          </cell>
          <cell r="D42" t="str">
            <v>CHIGORODO</v>
          </cell>
          <cell r="E42">
            <v>1353479044</v>
          </cell>
          <cell r="J42">
            <v>1353479044</v>
          </cell>
          <cell r="L42">
            <v>112789920</v>
          </cell>
        </row>
        <row r="43">
          <cell r="B43">
            <v>5190</v>
          </cell>
          <cell r="C43" t="str">
            <v>ANTIOQUIA</v>
          </cell>
          <cell r="D43" t="str">
            <v>CISNEROS</v>
          </cell>
          <cell r="E43">
            <v>148512166</v>
          </cell>
          <cell r="J43">
            <v>148512166</v>
          </cell>
          <cell r="L43">
            <v>12376014</v>
          </cell>
        </row>
        <row r="44">
          <cell r="B44">
            <v>5197</v>
          </cell>
          <cell r="C44" t="str">
            <v>ANTIOQUIA</v>
          </cell>
          <cell r="D44" t="str">
            <v>COCORNA</v>
          </cell>
          <cell r="E44">
            <v>429668157</v>
          </cell>
          <cell r="J44">
            <v>429668157</v>
          </cell>
          <cell r="L44">
            <v>35805680</v>
          </cell>
        </row>
        <row r="45">
          <cell r="B45">
            <v>5206</v>
          </cell>
          <cell r="C45" t="str">
            <v>ANTIOQUIA</v>
          </cell>
          <cell r="D45" t="str">
            <v>CONCEPCION</v>
          </cell>
          <cell r="E45">
            <v>90225715</v>
          </cell>
          <cell r="J45">
            <v>90225715</v>
          </cell>
          <cell r="L45">
            <v>7518810</v>
          </cell>
        </row>
        <row r="46">
          <cell r="B46">
            <v>5209</v>
          </cell>
          <cell r="C46" t="str">
            <v>ANTIOQUIA</v>
          </cell>
          <cell r="D46" t="str">
            <v>CONCORDIA</v>
          </cell>
          <cell r="E46">
            <v>382639266</v>
          </cell>
          <cell r="J46">
            <v>382639266</v>
          </cell>
          <cell r="L46">
            <v>31886606</v>
          </cell>
        </row>
        <row r="47">
          <cell r="B47">
            <v>5212</v>
          </cell>
          <cell r="C47" t="str">
            <v>ANTIOQUIA</v>
          </cell>
          <cell r="D47" t="str">
            <v>COPACABANA</v>
          </cell>
          <cell r="E47">
            <v>814033867</v>
          </cell>
          <cell r="J47">
            <v>814033867</v>
          </cell>
          <cell r="L47">
            <v>67836156</v>
          </cell>
        </row>
        <row r="48">
          <cell r="B48">
            <v>5234</v>
          </cell>
          <cell r="C48" t="str">
            <v>ANTIOQUIA</v>
          </cell>
          <cell r="D48" t="str">
            <v>DABEIBA</v>
          </cell>
          <cell r="E48">
            <v>992794636</v>
          </cell>
          <cell r="J48">
            <v>992794636</v>
          </cell>
          <cell r="L48">
            <v>82732886</v>
          </cell>
        </row>
        <row r="49">
          <cell r="B49">
            <v>5237</v>
          </cell>
          <cell r="C49" t="str">
            <v>ANTIOQUIA</v>
          </cell>
          <cell r="D49" t="str">
            <v>DON MATIAS</v>
          </cell>
          <cell r="E49">
            <v>232712660</v>
          </cell>
          <cell r="J49">
            <v>232712660</v>
          </cell>
          <cell r="L49">
            <v>19392722</v>
          </cell>
        </row>
        <row r="50">
          <cell r="B50">
            <v>5240</v>
          </cell>
          <cell r="C50" t="str">
            <v>ANTIOQUIA</v>
          </cell>
          <cell r="D50" t="str">
            <v>EBEJICO</v>
          </cell>
          <cell r="E50">
            <v>344937929</v>
          </cell>
          <cell r="J50">
            <v>344937929</v>
          </cell>
          <cell r="L50">
            <v>28744827</v>
          </cell>
        </row>
        <row r="51">
          <cell r="B51">
            <v>5250</v>
          </cell>
          <cell r="C51" t="str">
            <v>ANTIOQUIA</v>
          </cell>
          <cell r="D51" t="str">
            <v>EL BAGRE</v>
          </cell>
          <cell r="E51">
            <v>1280577670</v>
          </cell>
          <cell r="J51">
            <v>1280577670</v>
          </cell>
          <cell r="L51">
            <v>106714806</v>
          </cell>
        </row>
        <row r="52">
          <cell r="B52">
            <v>5264</v>
          </cell>
          <cell r="C52" t="str">
            <v>ANTIOQUIA</v>
          </cell>
          <cell r="D52" t="str">
            <v>ENTRERRIOS</v>
          </cell>
          <cell r="E52">
            <v>143403663</v>
          </cell>
          <cell r="J52">
            <v>143403663</v>
          </cell>
          <cell r="L52">
            <v>11950305</v>
          </cell>
        </row>
        <row r="53">
          <cell r="B53">
            <v>5282</v>
          </cell>
          <cell r="C53" t="str">
            <v>ANTIOQUIA</v>
          </cell>
          <cell r="D53" t="str">
            <v>FREDONIA</v>
          </cell>
          <cell r="E53">
            <v>370847878</v>
          </cell>
          <cell r="J53">
            <v>370847878</v>
          </cell>
          <cell r="L53">
            <v>30903990</v>
          </cell>
        </row>
        <row r="54">
          <cell r="B54">
            <v>5284</v>
          </cell>
          <cell r="C54" t="str">
            <v>ANTIOQUIA</v>
          </cell>
          <cell r="D54" t="str">
            <v>FRONTINO</v>
          </cell>
          <cell r="E54">
            <v>711577390</v>
          </cell>
          <cell r="J54">
            <v>711577390</v>
          </cell>
          <cell r="L54">
            <v>59298116</v>
          </cell>
        </row>
        <row r="55">
          <cell r="B55">
            <v>5306</v>
          </cell>
          <cell r="C55" t="str">
            <v>ANTIOQUIA</v>
          </cell>
          <cell r="D55" t="str">
            <v>GIRALDO</v>
          </cell>
          <cell r="E55">
            <v>141987501</v>
          </cell>
          <cell r="J55">
            <v>141987501</v>
          </cell>
          <cell r="L55">
            <v>11832292</v>
          </cell>
        </row>
        <row r="56">
          <cell r="B56">
            <v>5308</v>
          </cell>
          <cell r="C56" t="str">
            <v>ANTIOQUIA</v>
          </cell>
          <cell r="D56" t="str">
            <v>GIRARDOTA</v>
          </cell>
          <cell r="E56">
            <v>442013138</v>
          </cell>
          <cell r="J56">
            <v>442013138</v>
          </cell>
          <cell r="L56">
            <v>36834428</v>
          </cell>
        </row>
        <row r="57">
          <cell r="B57">
            <v>5310</v>
          </cell>
          <cell r="C57" t="str">
            <v>ANTIOQUIA</v>
          </cell>
          <cell r="D57" t="str">
            <v>GOMEZ PLATA</v>
          </cell>
          <cell r="E57">
            <v>222342345</v>
          </cell>
          <cell r="J57">
            <v>222342345</v>
          </cell>
          <cell r="L57">
            <v>18528529</v>
          </cell>
        </row>
        <row r="58">
          <cell r="B58">
            <v>5313</v>
          </cell>
          <cell r="C58" t="str">
            <v>ANTIOQUIA</v>
          </cell>
          <cell r="D58" t="str">
            <v>GRANADA</v>
          </cell>
          <cell r="E58">
            <v>232715106</v>
          </cell>
          <cell r="J58">
            <v>232715106</v>
          </cell>
          <cell r="L58">
            <v>19392926</v>
          </cell>
        </row>
        <row r="59">
          <cell r="B59">
            <v>5315</v>
          </cell>
          <cell r="C59" t="str">
            <v>ANTIOQUIA</v>
          </cell>
          <cell r="D59" t="str">
            <v>GUADALUPE</v>
          </cell>
          <cell r="E59">
            <v>189010028</v>
          </cell>
          <cell r="J59">
            <v>189010028</v>
          </cell>
          <cell r="L59">
            <v>15750836</v>
          </cell>
        </row>
        <row r="60">
          <cell r="B60">
            <v>5318</v>
          </cell>
          <cell r="C60" t="str">
            <v>ANTIOQUIA</v>
          </cell>
          <cell r="D60" t="str">
            <v>GUARNE</v>
          </cell>
          <cell r="E60">
            <v>439592814</v>
          </cell>
          <cell r="J60">
            <v>439592814</v>
          </cell>
          <cell r="L60">
            <v>36632735</v>
          </cell>
        </row>
        <row r="61">
          <cell r="B61">
            <v>5321</v>
          </cell>
          <cell r="C61" t="str">
            <v>ANTIOQUIA</v>
          </cell>
          <cell r="D61" t="str">
            <v>GUATAPE</v>
          </cell>
          <cell r="E61">
            <v>86808390</v>
          </cell>
          <cell r="J61">
            <v>86808390</v>
          </cell>
          <cell r="L61">
            <v>7234033</v>
          </cell>
        </row>
        <row r="62">
          <cell r="B62">
            <v>5347</v>
          </cell>
          <cell r="C62" t="str">
            <v>ANTIOQUIA</v>
          </cell>
          <cell r="D62" t="str">
            <v>HELICONIA</v>
          </cell>
          <cell r="E62">
            <v>120891544</v>
          </cell>
          <cell r="J62">
            <v>120891544</v>
          </cell>
          <cell r="L62">
            <v>10074295</v>
          </cell>
        </row>
        <row r="63">
          <cell r="B63">
            <v>5353</v>
          </cell>
          <cell r="C63" t="str">
            <v>ANTIOQUIA</v>
          </cell>
          <cell r="D63" t="str">
            <v>HISPANIA</v>
          </cell>
          <cell r="E63">
            <v>88746122</v>
          </cell>
          <cell r="J63">
            <v>88746122</v>
          </cell>
          <cell r="L63">
            <v>7395510</v>
          </cell>
        </row>
        <row r="64">
          <cell r="B64">
            <v>5361</v>
          </cell>
          <cell r="C64" t="str">
            <v>ANTIOQUIA</v>
          </cell>
          <cell r="D64" t="str">
            <v>ITUANGO</v>
          </cell>
          <cell r="E64">
            <v>1005408402</v>
          </cell>
          <cell r="J64">
            <v>1005408402</v>
          </cell>
          <cell r="L64">
            <v>83784034</v>
          </cell>
        </row>
        <row r="65">
          <cell r="B65">
            <v>5364</v>
          </cell>
          <cell r="C65" t="str">
            <v>ANTIOQUIA</v>
          </cell>
          <cell r="D65" t="str">
            <v>JARDIN</v>
          </cell>
          <cell r="E65">
            <v>225966310</v>
          </cell>
          <cell r="J65">
            <v>225966310</v>
          </cell>
          <cell r="L65">
            <v>18830526</v>
          </cell>
        </row>
        <row r="66">
          <cell r="B66">
            <v>5368</v>
          </cell>
          <cell r="C66" t="str">
            <v>ANTIOQUIA</v>
          </cell>
          <cell r="D66" t="str">
            <v>JERICO</v>
          </cell>
          <cell r="E66">
            <v>241021652</v>
          </cell>
          <cell r="J66">
            <v>241021652</v>
          </cell>
          <cell r="L66">
            <v>20085138</v>
          </cell>
        </row>
        <row r="67">
          <cell r="B67">
            <v>5376</v>
          </cell>
          <cell r="C67" t="str">
            <v>ANTIOQUIA</v>
          </cell>
          <cell r="D67" t="str">
            <v>LA CEJA</v>
          </cell>
          <cell r="E67">
            <v>576612136</v>
          </cell>
          <cell r="J67">
            <v>576612136</v>
          </cell>
          <cell r="L67">
            <v>48051011</v>
          </cell>
        </row>
        <row r="68">
          <cell r="B68">
            <v>5380</v>
          </cell>
          <cell r="C68" t="str">
            <v>ANTIOQUIA</v>
          </cell>
          <cell r="D68" t="str">
            <v>LA ESTRELLA</v>
          </cell>
          <cell r="E68">
            <v>461373864</v>
          </cell>
          <cell r="J68">
            <v>461373864</v>
          </cell>
          <cell r="L68">
            <v>38447822</v>
          </cell>
        </row>
        <row r="69">
          <cell r="B69">
            <v>5390</v>
          </cell>
          <cell r="C69" t="str">
            <v>ANTIOQUIA</v>
          </cell>
          <cell r="D69" t="str">
            <v>LA PINTADA</v>
          </cell>
          <cell r="E69">
            <v>149935338</v>
          </cell>
          <cell r="J69">
            <v>149935338</v>
          </cell>
          <cell r="L69">
            <v>12494612</v>
          </cell>
        </row>
        <row r="70">
          <cell r="B70">
            <v>5400</v>
          </cell>
          <cell r="C70" t="str">
            <v>ANTIOQUIA</v>
          </cell>
          <cell r="D70" t="str">
            <v>LA UNION</v>
          </cell>
          <cell r="E70">
            <v>278002109</v>
          </cell>
          <cell r="J70">
            <v>278002109</v>
          </cell>
          <cell r="L70">
            <v>23166842</v>
          </cell>
        </row>
        <row r="71">
          <cell r="B71">
            <v>5411</v>
          </cell>
          <cell r="C71" t="str">
            <v>ANTIOQUIA</v>
          </cell>
          <cell r="D71" t="str">
            <v>LIBORINA</v>
          </cell>
          <cell r="E71">
            <v>271609513</v>
          </cell>
          <cell r="J71">
            <v>271609513</v>
          </cell>
          <cell r="L71">
            <v>22634126</v>
          </cell>
        </row>
        <row r="72">
          <cell r="B72">
            <v>5425</v>
          </cell>
          <cell r="C72" t="str">
            <v>ANTIOQUIA</v>
          </cell>
          <cell r="D72" t="str">
            <v>MACEO</v>
          </cell>
          <cell r="E72">
            <v>192511983</v>
          </cell>
          <cell r="J72">
            <v>192511983</v>
          </cell>
          <cell r="L72">
            <v>16042665</v>
          </cell>
        </row>
        <row r="73">
          <cell r="B73">
            <v>5440</v>
          </cell>
          <cell r="C73" t="str">
            <v>ANTIOQUIA</v>
          </cell>
          <cell r="D73" t="str">
            <v>MARINILLA</v>
          </cell>
          <cell r="E73">
            <v>669424008</v>
          </cell>
          <cell r="J73">
            <v>669424008</v>
          </cell>
          <cell r="L73">
            <v>55785334</v>
          </cell>
        </row>
        <row r="74">
          <cell r="B74">
            <v>5467</v>
          </cell>
          <cell r="C74" t="str">
            <v>ANTIOQUIA</v>
          </cell>
          <cell r="D74" t="str">
            <v>MONTEBELLO</v>
          </cell>
          <cell r="E74">
            <v>135768853</v>
          </cell>
          <cell r="J74">
            <v>135768853</v>
          </cell>
          <cell r="L74">
            <v>11314071</v>
          </cell>
        </row>
        <row r="75">
          <cell r="B75">
            <v>5475</v>
          </cell>
          <cell r="C75" t="str">
            <v>ANTIOQUIA</v>
          </cell>
          <cell r="D75" t="str">
            <v>MURINDO</v>
          </cell>
          <cell r="E75">
            <v>247116113</v>
          </cell>
          <cell r="J75">
            <v>247116113</v>
          </cell>
          <cell r="L75">
            <v>20593009</v>
          </cell>
        </row>
        <row r="76">
          <cell r="B76">
            <v>5480</v>
          </cell>
          <cell r="C76" t="str">
            <v>ANTIOQUIA</v>
          </cell>
          <cell r="D76" t="str">
            <v>MUTATA</v>
          </cell>
          <cell r="E76">
            <v>579002478</v>
          </cell>
          <cell r="J76">
            <v>579002478</v>
          </cell>
          <cell r="L76">
            <v>48250207</v>
          </cell>
        </row>
        <row r="77">
          <cell r="B77">
            <v>5483</v>
          </cell>
          <cell r="C77" t="str">
            <v>ANTIOQUIA</v>
          </cell>
          <cell r="D77" t="str">
            <v>NARINO</v>
          </cell>
          <cell r="E77">
            <v>268093933</v>
          </cell>
          <cell r="J77">
            <v>268093933</v>
          </cell>
          <cell r="L77">
            <v>22341161</v>
          </cell>
        </row>
        <row r="78">
          <cell r="B78">
            <v>5490</v>
          </cell>
          <cell r="C78" t="str">
            <v>ANTIOQUIA</v>
          </cell>
          <cell r="D78" t="str">
            <v>NECOCLI</v>
          </cell>
          <cell r="E78">
            <v>2164000150</v>
          </cell>
          <cell r="J78">
            <v>2164000150</v>
          </cell>
          <cell r="L78">
            <v>180333346</v>
          </cell>
        </row>
        <row r="79">
          <cell r="B79">
            <v>5495</v>
          </cell>
          <cell r="C79" t="str">
            <v>ANTIOQUIA</v>
          </cell>
          <cell r="D79" t="str">
            <v>NECHI</v>
          </cell>
          <cell r="E79">
            <v>885159761</v>
          </cell>
          <cell r="J79">
            <v>885159761</v>
          </cell>
          <cell r="L79">
            <v>73763313</v>
          </cell>
        </row>
        <row r="80">
          <cell r="B80">
            <v>5501</v>
          </cell>
          <cell r="C80" t="str">
            <v>ANTIOQUIA</v>
          </cell>
          <cell r="D80" t="str">
            <v>OLAYA</v>
          </cell>
          <cell r="E80">
            <v>87062498</v>
          </cell>
          <cell r="J80">
            <v>87062498</v>
          </cell>
          <cell r="L80">
            <v>7255208</v>
          </cell>
        </row>
        <row r="81">
          <cell r="B81">
            <v>5541</v>
          </cell>
          <cell r="C81" t="str">
            <v>ANTIOQUIA</v>
          </cell>
          <cell r="D81" t="str">
            <v>PENOL</v>
          </cell>
          <cell r="E81">
            <v>262554065</v>
          </cell>
          <cell r="J81">
            <v>262554065</v>
          </cell>
          <cell r="L81">
            <v>21879505</v>
          </cell>
        </row>
        <row r="82">
          <cell r="B82">
            <v>5543</v>
          </cell>
          <cell r="C82" t="str">
            <v>ANTIOQUIA</v>
          </cell>
          <cell r="D82" t="str">
            <v>PEQUE</v>
          </cell>
          <cell r="E82">
            <v>418715897</v>
          </cell>
          <cell r="J82">
            <v>418715897</v>
          </cell>
          <cell r="L82">
            <v>34892991</v>
          </cell>
        </row>
        <row r="83">
          <cell r="B83">
            <v>5576</v>
          </cell>
          <cell r="C83" t="str">
            <v>ANTIOQUIA</v>
          </cell>
          <cell r="D83" t="str">
            <v>PUEBLORRICO</v>
          </cell>
          <cell r="E83">
            <v>158510052</v>
          </cell>
          <cell r="J83">
            <v>158510052</v>
          </cell>
          <cell r="L83">
            <v>13209171</v>
          </cell>
        </row>
        <row r="84">
          <cell r="B84">
            <v>5579</v>
          </cell>
          <cell r="C84" t="str">
            <v>ANTIOQUIA</v>
          </cell>
          <cell r="D84" t="str">
            <v>PUERTO BERRIO</v>
          </cell>
          <cell r="E84">
            <v>654620578</v>
          </cell>
          <cell r="J84">
            <v>654620578</v>
          </cell>
          <cell r="L84">
            <v>54551715</v>
          </cell>
        </row>
        <row r="85">
          <cell r="B85">
            <v>5585</v>
          </cell>
          <cell r="C85" t="str">
            <v>ANTIOQUIA</v>
          </cell>
          <cell r="D85" t="str">
            <v>PUERTO NARE</v>
          </cell>
          <cell r="E85">
            <v>306760181</v>
          </cell>
          <cell r="J85">
            <v>306760181</v>
          </cell>
          <cell r="L85">
            <v>25563348</v>
          </cell>
        </row>
        <row r="86">
          <cell r="B86">
            <v>5591</v>
          </cell>
          <cell r="C86" t="str">
            <v>ANTIOQUIA</v>
          </cell>
          <cell r="D86" t="str">
            <v>PUERTO TRIUNFO</v>
          </cell>
          <cell r="E86">
            <v>312003042</v>
          </cell>
          <cell r="J86">
            <v>312003042</v>
          </cell>
          <cell r="L86">
            <v>26000254</v>
          </cell>
        </row>
        <row r="87">
          <cell r="B87">
            <v>5604</v>
          </cell>
          <cell r="C87" t="str">
            <v>ANTIOQUIA</v>
          </cell>
          <cell r="D87" t="str">
            <v>REMEDIOS</v>
          </cell>
          <cell r="E87">
            <v>708222205</v>
          </cell>
          <cell r="J87">
            <v>708222205</v>
          </cell>
          <cell r="L87">
            <v>59018517</v>
          </cell>
        </row>
        <row r="88">
          <cell r="B88">
            <v>5607</v>
          </cell>
          <cell r="C88" t="str">
            <v>ANTIOQUIA</v>
          </cell>
          <cell r="D88" t="str">
            <v>RETIRO</v>
          </cell>
          <cell r="E88">
            <v>179318152</v>
          </cell>
          <cell r="J88">
            <v>179318152</v>
          </cell>
          <cell r="L88">
            <v>14943179</v>
          </cell>
        </row>
        <row r="89">
          <cell r="B89">
            <v>5628</v>
          </cell>
          <cell r="C89" t="str">
            <v>ANTIOQUIA</v>
          </cell>
          <cell r="D89" t="str">
            <v>SABANALARGA</v>
          </cell>
          <cell r="E89">
            <v>334065212</v>
          </cell>
          <cell r="J89">
            <v>334065212</v>
          </cell>
          <cell r="L89">
            <v>27838768</v>
          </cell>
        </row>
        <row r="90">
          <cell r="B90">
            <v>5642</v>
          </cell>
          <cell r="C90" t="str">
            <v>ANTIOQUIA</v>
          </cell>
          <cell r="D90" t="str">
            <v>SALGAR</v>
          </cell>
          <cell r="E90">
            <v>376505480</v>
          </cell>
          <cell r="J90">
            <v>376505480</v>
          </cell>
          <cell r="L90">
            <v>31375457</v>
          </cell>
        </row>
        <row r="91">
          <cell r="B91">
            <v>5647</v>
          </cell>
          <cell r="C91" t="str">
            <v>ANTIOQUIA</v>
          </cell>
          <cell r="D91" t="str">
            <v>SAN ANDRES</v>
          </cell>
          <cell r="E91">
            <v>199139267</v>
          </cell>
          <cell r="J91">
            <v>199139267</v>
          </cell>
          <cell r="L91">
            <v>16594939</v>
          </cell>
        </row>
        <row r="92">
          <cell r="B92">
            <v>5649</v>
          </cell>
          <cell r="C92" t="str">
            <v>ANTIOQUIA</v>
          </cell>
          <cell r="D92" t="str">
            <v>SAN CARLOS</v>
          </cell>
          <cell r="E92">
            <v>347955522</v>
          </cell>
          <cell r="J92">
            <v>347955522</v>
          </cell>
          <cell r="L92">
            <v>28996294</v>
          </cell>
        </row>
        <row r="93">
          <cell r="B93">
            <v>5652</v>
          </cell>
          <cell r="C93" t="str">
            <v>ANTIOQUIA</v>
          </cell>
          <cell r="D93" t="str">
            <v>SAN FRANCISCO</v>
          </cell>
          <cell r="E93">
            <v>214440002</v>
          </cell>
          <cell r="J93">
            <v>214440002</v>
          </cell>
          <cell r="L93">
            <v>17870000</v>
          </cell>
        </row>
        <row r="94">
          <cell r="B94">
            <v>5656</v>
          </cell>
          <cell r="C94" t="str">
            <v>ANTIOQUIA</v>
          </cell>
          <cell r="D94" t="str">
            <v>SAN JERONIMO</v>
          </cell>
          <cell r="E94">
            <v>257803466</v>
          </cell>
          <cell r="J94">
            <v>257803466</v>
          </cell>
          <cell r="L94">
            <v>21483622</v>
          </cell>
        </row>
        <row r="95">
          <cell r="B95">
            <v>5658</v>
          </cell>
          <cell r="C95" t="str">
            <v>ANTIOQUIA</v>
          </cell>
          <cell r="D95" t="str">
            <v>SN JOSE D LA MONTANA</v>
          </cell>
          <cell r="E95">
            <v>54207491</v>
          </cell>
          <cell r="J95">
            <v>54207491</v>
          </cell>
          <cell r="L95">
            <v>4517291</v>
          </cell>
        </row>
        <row r="96">
          <cell r="B96">
            <v>5659</v>
          </cell>
          <cell r="C96" t="str">
            <v>ANTIOQUIA</v>
          </cell>
          <cell r="D96" t="str">
            <v>SAN JUAN URABA</v>
          </cell>
          <cell r="E96">
            <v>876965072</v>
          </cell>
          <cell r="J96">
            <v>876965072</v>
          </cell>
          <cell r="L96">
            <v>73080423</v>
          </cell>
        </row>
        <row r="97">
          <cell r="B97">
            <v>5660</v>
          </cell>
          <cell r="C97" t="str">
            <v>ANTIOQUIA</v>
          </cell>
          <cell r="D97" t="str">
            <v>SAN LUIS</v>
          </cell>
          <cell r="E97">
            <v>304660349</v>
          </cell>
          <cell r="J97">
            <v>304660349</v>
          </cell>
          <cell r="L97">
            <v>25388362</v>
          </cell>
        </row>
        <row r="98">
          <cell r="B98">
            <v>5664</v>
          </cell>
          <cell r="C98" t="str">
            <v>ANTIOQUIA</v>
          </cell>
          <cell r="D98" t="str">
            <v>SAN PEDRO</v>
          </cell>
          <cell r="E98">
            <v>351602212</v>
          </cell>
          <cell r="J98">
            <v>351602212</v>
          </cell>
          <cell r="L98">
            <v>29300184</v>
          </cell>
        </row>
        <row r="99">
          <cell r="B99">
            <v>5665</v>
          </cell>
          <cell r="C99" t="str">
            <v>ANTIOQUIA</v>
          </cell>
          <cell r="D99" t="str">
            <v>SAN PEDRO URABA</v>
          </cell>
          <cell r="E99">
            <v>1362128432</v>
          </cell>
          <cell r="J99">
            <v>1362128432</v>
          </cell>
          <cell r="L99">
            <v>113510703</v>
          </cell>
        </row>
        <row r="100">
          <cell r="B100">
            <v>5667</v>
          </cell>
          <cell r="C100" t="str">
            <v>ANTIOQUIA</v>
          </cell>
          <cell r="D100" t="str">
            <v>SAN RAFAEL</v>
          </cell>
          <cell r="E100">
            <v>298282870</v>
          </cell>
          <cell r="J100">
            <v>298282870</v>
          </cell>
          <cell r="L100">
            <v>24856906</v>
          </cell>
        </row>
        <row r="101">
          <cell r="B101">
            <v>5670</v>
          </cell>
          <cell r="C101" t="str">
            <v>ANTIOQUIA</v>
          </cell>
          <cell r="D101" t="str">
            <v>SAN ROQUE</v>
          </cell>
          <cell r="E101">
            <v>486043807</v>
          </cell>
          <cell r="J101">
            <v>486043807</v>
          </cell>
          <cell r="L101">
            <v>40503651</v>
          </cell>
        </row>
        <row r="102">
          <cell r="B102">
            <v>5674</v>
          </cell>
          <cell r="C102" t="str">
            <v>ANTIOQUIA</v>
          </cell>
          <cell r="D102" t="str">
            <v>SAN VICENTE</v>
          </cell>
          <cell r="E102">
            <v>397916432</v>
          </cell>
          <cell r="J102">
            <v>397916432</v>
          </cell>
          <cell r="L102">
            <v>33159703</v>
          </cell>
        </row>
        <row r="103">
          <cell r="B103">
            <v>5679</v>
          </cell>
          <cell r="C103" t="str">
            <v>ANTIOQUIA</v>
          </cell>
          <cell r="D103" t="str">
            <v>SANTA BARBARA</v>
          </cell>
          <cell r="E103">
            <v>416870332</v>
          </cell>
          <cell r="J103">
            <v>416870332</v>
          </cell>
          <cell r="L103">
            <v>34739194</v>
          </cell>
        </row>
        <row r="104">
          <cell r="B104">
            <v>5686</v>
          </cell>
          <cell r="C104" t="str">
            <v>ANTIOQUIA</v>
          </cell>
          <cell r="D104" t="str">
            <v>SANTA ROSA DE OSOS</v>
          </cell>
          <cell r="E104">
            <v>597648176</v>
          </cell>
          <cell r="J104">
            <v>597648176</v>
          </cell>
          <cell r="L104">
            <v>49804015</v>
          </cell>
        </row>
        <row r="105">
          <cell r="B105">
            <v>5690</v>
          </cell>
          <cell r="C105" t="str">
            <v>ANTIOQUIA</v>
          </cell>
          <cell r="D105" t="str">
            <v>SANTO DOMINGO</v>
          </cell>
          <cell r="E105">
            <v>289497312</v>
          </cell>
          <cell r="J105">
            <v>289497312</v>
          </cell>
          <cell r="L105">
            <v>24124776</v>
          </cell>
        </row>
        <row r="106">
          <cell r="B106">
            <v>5697</v>
          </cell>
          <cell r="C106" t="str">
            <v>ANTIOQUIA</v>
          </cell>
          <cell r="D106" t="str">
            <v>EL SANTUARIO</v>
          </cell>
          <cell r="E106">
            <v>414643356</v>
          </cell>
          <cell r="J106">
            <v>414643356</v>
          </cell>
          <cell r="L106">
            <v>34553613</v>
          </cell>
        </row>
        <row r="107">
          <cell r="B107">
            <v>5736</v>
          </cell>
          <cell r="C107" t="str">
            <v>ANTIOQUIA</v>
          </cell>
          <cell r="D107" t="str">
            <v>SEGOVIA</v>
          </cell>
          <cell r="E107">
            <v>582143910</v>
          </cell>
          <cell r="J107">
            <v>582143910</v>
          </cell>
          <cell r="L107">
            <v>48511993</v>
          </cell>
        </row>
        <row r="108">
          <cell r="B108">
            <v>5756</v>
          </cell>
          <cell r="C108" t="str">
            <v>ANTIOQUIA</v>
          </cell>
          <cell r="D108" t="str">
            <v>SONSON</v>
          </cell>
          <cell r="E108">
            <v>816884610</v>
          </cell>
          <cell r="J108">
            <v>816884610</v>
          </cell>
          <cell r="L108">
            <v>68073718</v>
          </cell>
        </row>
        <row r="109">
          <cell r="B109">
            <v>5761</v>
          </cell>
          <cell r="C109" t="str">
            <v>ANTIOQUIA</v>
          </cell>
          <cell r="D109" t="str">
            <v>SOPETRAN</v>
          </cell>
          <cell r="E109">
            <v>341930346</v>
          </cell>
          <cell r="J109">
            <v>341930346</v>
          </cell>
          <cell r="L109">
            <v>28494196</v>
          </cell>
        </row>
        <row r="110">
          <cell r="B110">
            <v>5789</v>
          </cell>
          <cell r="C110" t="str">
            <v>ANTIOQUIA</v>
          </cell>
          <cell r="D110" t="str">
            <v>TAMESIS</v>
          </cell>
          <cell r="E110">
            <v>354050270</v>
          </cell>
          <cell r="J110">
            <v>354050270</v>
          </cell>
          <cell r="L110">
            <v>29504189</v>
          </cell>
        </row>
        <row r="111">
          <cell r="B111">
            <v>5790</v>
          </cell>
          <cell r="C111" t="str">
            <v>ANTIOQUIA</v>
          </cell>
          <cell r="D111" t="str">
            <v>TARAZA</v>
          </cell>
          <cell r="E111">
            <v>1072381356</v>
          </cell>
          <cell r="J111">
            <v>1072381356</v>
          </cell>
          <cell r="L111">
            <v>89365113</v>
          </cell>
        </row>
        <row r="112">
          <cell r="B112">
            <v>5792</v>
          </cell>
          <cell r="C112" t="str">
            <v>ANTIOQUIA</v>
          </cell>
          <cell r="D112" t="str">
            <v>TARSO</v>
          </cell>
          <cell r="E112">
            <v>130381148</v>
          </cell>
          <cell r="J112">
            <v>130381148</v>
          </cell>
          <cell r="L112">
            <v>10865096</v>
          </cell>
        </row>
        <row r="113">
          <cell r="B113">
            <v>5809</v>
          </cell>
          <cell r="C113" t="str">
            <v>ANTIOQUIA</v>
          </cell>
          <cell r="D113" t="str">
            <v>TITIRIBI</v>
          </cell>
          <cell r="E113">
            <v>175444425</v>
          </cell>
          <cell r="J113">
            <v>175444425</v>
          </cell>
          <cell r="L113">
            <v>14620369</v>
          </cell>
        </row>
        <row r="114">
          <cell r="B114">
            <v>5819</v>
          </cell>
          <cell r="C114" t="str">
            <v>ANTIOQUIA</v>
          </cell>
          <cell r="D114" t="str">
            <v>TOLEDO</v>
          </cell>
          <cell r="E114">
            <v>199446291</v>
          </cell>
          <cell r="J114">
            <v>199446291</v>
          </cell>
          <cell r="L114">
            <v>16620524</v>
          </cell>
        </row>
        <row r="115">
          <cell r="B115">
            <v>5842</v>
          </cell>
          <cell r="C115" t="str">
            <v>ANTIOQUIA</v>
          </cell>
          <cell r="D115" t="str">
            <v>URAMITA</v>
          </cell>
          <cell r="E115">
            <v>282610877</v>
          </cell>
          <cell r="J115">
            <v>282610877</v>
          </cell>
          <cell r="L115">
            <v>23550906</v>
          </cell>
        </row>
        <row r="116">
          <cell r="B116">
            <v>5847</v>
          </cell>
          <cell r="C116" t="str">
            <v>ANTIOQUIA</v>
          </cell>
          <cell r="D116" t="str">
            <v>URRAO</v>
          </cell>
          <cell r="E116">
            <v>765319922</v>
          </cell>
          <cell r="J116">
            <v>765319922</v>
          </cell>
          <cell r="L116">
            <v>63776660</v>
          </cell>
        </row>
        <row r="117">
          <cell r="B117">
            <v>5854</v>
          </cell>
          <cell r="C117" t="str">
            <v>ANTIOQUIA</v>
          </cell>
          <cell r="D117" t="str">
            <v>VALDIVIA</v>
          </cell>
          <cell r="E117">
            <v>416178888</v>
          </cell>
          <cell r="J117">
            <v>416178888</v>
          </cell>
          <cell r="L117">
            <v>34681574</v>
          </cell>
        </row>
        <row r="118">
          <cell r="B118">
            <v>5856</v>
          </cell>
          <cell r="C118" t="str">
            <v>ANTIOQUIA</v>
          </cell>
          <cell r="D118" t="str">
            <v>VALPARAISO</v>
          </cell>
          <cell r="E118">
            <v>105642488</v>
          </cell>
          <cell r="J118">
            <v>105642488</v>
          </cell>
          <cell r="L118">
            <v>8803541</v>
          </cell>
        </row>
        <row r="119">
          <cell r="B119">
            <v>5858</v>
          </cell>
          <cell r="C119" t="str">
            <v>ANTIOQUIA</v>
          </cell>
          <cell r="D119" t="str">
            <v>VEGACHI</v>
          </cell>
          <cell r="E119">
            <v>339870254</v>
          </cell>
          <cell r="J119">
            <v>339870254</v>
          </cell>
          <cell r="L119">
            <v>28322521</v>
          </cell>
        </row>
        <row r="120">
          <cell r="B120">
            <v>5861</v>
          </cell>
          <cell r="C120" t="str">
            <v>ANTIOQUIA</v>
          </cell>
          <cell r="D120" t="str">
            <v>VENECIA</v>
          </cell>
          <cell r="E120">
            <v>191211840</v>
          </cell>
          <cell r="J120">
            <v>191211840</v>
          </cell>
          <cell r="L120">
            <v>15934320</v>
          </cell>
        </row>
        <row r="121">
          <cell r="B121">
            <v>5873</v>
          </cell>
          <cell r="C121" t="str">
            <v>ANTIOQUIA</v>
          </cell>
          <cell r="D121" t="str">
            <v>VIGIA DEL FUERTE</v>
          </cell>
          <cell r="E121">
            <v>425803956</v>
          </cell>
          <cell r="J121">
            <v>425803956</v>
          </cell>
          <cell r="L121">
            <v>35483663</v>
          </cell>
        </row>
        <row r="122">
          <cell r="B122">
            <v>5885</v>
          </cell>
          <cell r="C122" t="str">
            <v>ANTIOQUIA</v>
          </cell>
          <cell r="D122" t="str">
            <v>YALI</v>
          </cell>
          <cell r="E122">
            <v>174062018</v>
          </cell>
          <cell r="J122">
            <v>174062018</v>
          </cell>
          <cell r="L122">
            <v>14505168</v>
          </cell>
        </row>
        <row r="123">
          <cell r="B123">
            <v>5887</v>
          </cell>
          <cell r="C123" t="str">
            <v>ANTIOQUIA</v>
          </cell>
          <cell r="D123" t="str">
            <v>YARUMAL</v>
          </cell>
          <cell r="E123">
            <v>752541131</v>
          </cell>
          <cell r="J123">
            <v>752541131</v>
          </cell>
          <cell r="L123">
            <v>62711761</v>
          </cell>
        </row>
        <row r="124">
          <cell r="B124">
            <v>5890</v>
          </cell>
          <cell r="C124" t="str">
            <v>ANTIOQUIA</v>
          </cell>
          <cell r="D124" t="str">
            <v>YOLOMBO</v>
          </cell>
          <cell r="E124">
            <v>559129352</v>
          </cell>
          <cell r="J124">
            <v>559129352</v>
          </cell>
          <cell r="L124">
            <v>46594113</v>
          </cell>
        </row>
        <row r="125">
          <cell r="B125">
            <v>5893</v>
          </cell>
          <cell r="C125" t="str">
            <v>ANTIOQUIA</v>
          </cell>
          <cell r="D125" t="str">
            <v>YONDO</v>
          </cell>
          <cell r="E125">
            <v>510690054</v>
          </cell>
          <cell r="J125">
            <v>510690054</v>
          </cell>
          <cell r="L125">
            <v>42557505</v>
          </cell>
        </row>
        <row r="126">
          <cell r="B126">
            <v>5895</v>
          </cell>
          <cell r="C126" t="str">
            <v>ANTIOQUIA</v>
          </cell>
          <cell r="D126" t="str">
            <v>ZARAGOZA</v>
          </cell>
          <cell r="E126">
            <v>1073080687</v>
          </cell>
          <cell r="J126">
            <v>1073080687</v>
          </cell>
          <cell r="L126">
            <v>89423391</v>
          </cell>
        </row>
        <row r="127">
          <cell r="B127">
            <v>8078</v>
          </cell>
          <cell r="C127" t="str">
            <v>ATLANTICO</v>
          </cell>
          <cell r="D127" t="str">
            <v>BARANOA</v>
          </cell>
          <cell r="E127">
            <v>830072175</v>
          </cell>
          <cell r="J127">
            <v>830072175</v>
          </cell>
          <cell r="L127">
            <v>69172681</v>
          </cell>
        </row>
        <row r="128">
          <cell r="B128">
            <v>8137</v>
          </cell>
          <cell r="C128" t="str">
            <v>ATLANTICO</v>
          </cell>
          <cell r="D128" t="str">
            <v>CAMPO DE LA CRUZ</v>
          </cell>
          <cell r="E128">
            <v>389556718</v>
          </cell>
          <cell r="J128">
            <v>389556718</v>
          </cell>
          <cell r="L128">
            <v>32463060</v>
          </cell>
        </row>
        <row r="129">
          <cell r="B129">
            <v>8141</v>
          </cell>
          <cell r="C129" t="str">
            <v>ATLANTICO</v>
          </cell>
          <cell r="D129" t="str">
            <v>CANDELARIA</v>
          </cell>
          <cell r="E129">
            <v>258262516</v>
          </cell>
          <cell r="J129">
            <v>258262516</v>
          </cell>
          <cell r="L129">
            <v>21521876</v>
          </cell>
        </row>
        <row r="130">
          <cell r="B130">
            <v>8296</v>
          </cell>
          <cell r="C130" t="str">
            <v>ATLANTICO</v>
          </cell>
          <cell r="D130" t="str">
            <v>GALAPA</v>
          </cell>
          <cell r="E130">
            <v>585987561</v>
          </cell>
          <cell r="J130">
            <v>585987561</v>
          </cell>
          <cell r="L130">
            <v>48832297</v>
          </cell>
        </row>
        <row r="131">
          <cell r="B131">
            <v>8372</v>
          </cell>
          <cell r="C131" t="str">
            <v>ATLANTICO</v>
          </cell>
          <cell r="D131" t="str">
            <v>JUAN DE ACOSTA</v>
          </cell>
          <cell r="E131">
            <v>229554759</v>
          </cell>
          <cell r="J131">
            <v>229554759</v>
          </cell>
          <cell r="L131">
            <v>19129563</v>
          </cell>
        </row>
        <row r="132">
          <cell r="B132">
            <v>8421</v>
          </cell>
          <cell r="C132" t="str">
            <v>ATLANTICO</v>
          </cell>
          <cell r="D132" t="str">
            <v>LURUACO</v>
          </cell>
          <cell r="E132">
            <v>538446200</v>
          </cell>
          <cell r="J132">
            <v>538446200</v>
          </cell>
          <cell r="L132">
            <v>44870517</v>
          </cell>
        </row>
        <row r="133">
          <cell r="B133">
            <v>8436</v>
          </cell>
          <cell r="C133" t="str">
            <v>ATLANTICO</v>
          </cell>
          <cell r="D133" t="str">
            <v>MANATI</v>
          </cell>
          <cell r="E133">
            <v>368907869</v>
          </cell>
          <cell r="J133">
            <v>368907869</v>
          </cell>
          <cell r="L133">
            <v>30742322</v>
          </cell>
        </row>
        <row r="134">
          <cell r="B134">
            <v>8520</v>
          </cell>
          <cell r="C134" t="str">
            <v>ATLANTICO</v>
          </cell>
          <cell r="D134" t="str">
            <v>PALMAR D VARELA</v>
          </cell>
          <cell r="E134">
            <v>457580485</v>
          </cell>
          <cell r="J134">
            <v>457580485</v>
          </cell>
          <cell r="L134">
            <v>38131707</v>
          </cell>
        </row>
        <row r="135">
          <cell r="B135">
            <v>8549</v>
          </cell>
          <cell r="C135" t="str">
            <v>ATLANTICO</v>
          </cell>
          <cell r="D135" t="str">
            <v>PIOJO</v>
          </cell>
          <cell r="E135">
            <v>155321044</v>
          </cell>
          <cell r="J135">
            <v>155321044</v>
          </cell>
          <cell r="L135">
            <v>12943420</v>
          </cell>
        </row>
        <row r="136">
          <cell r="B136">
            <v>8558</v>
          </cell>
          <cell r="C136" t="str">
            <v>ATLANTICO</v>
          </cell>
          <cell r="D136" t="str">
            <v>POLONUEVO</v>
          </cell>
          <cell r="E136">
            <v>266968502</v>
          </cell>
          <cell r="J136">
            <v>266968502</v>
          </cell>
          <cell r="L136">
            <v>22247375</v>
          </cell>
        </row>
        <row r="137">
          <cell r="B137">
            <v>8560</v>
          </cell>
          <cell r="C137" t="str">
            <v>ATLANTICO</v>
          </cell>
          <cell r="D137" t="str">
            <v>PONEDERA</v>
          </cell>
          <cell r="E137">
            <v>421424347</v>
          </cell>
          <cell r="J137">
            <v>421424347</v>
          </cell>
          <cell r="L137">
            <v>35118696</v>
          </cell>
        </row>
        <row r="138">
          <cell r="B138">
            <v>8573</v>
          </cell>
          <cell r="C138" t="str">
            <v>ATLANTICO</v>
          </cell>
          <cell r="D138" t="str">
            <v>PUERTO COLOMBIA</v>
          </cell>
          <cell r="E138">
            <v>321325469</v>
          </cell>
          <cell r="J138">
            <v>321325469</v>
          </cell>
          <cell r="L138">
            <v>26777122</v>
          </cell>
        </row>
        <row r="139">
          <cell r="B139">
            <v>8606</v>
          </cell>
          <cell r="C139" t="str">
            <v>ATLANTICO</v>
          </cell>
          <cell r="D139" t="str">
            <v>REPELON</v>
          </cell>
          <cell r="E139">
            <v>540631654</v>
          </cell>
          <cell r="J139">
            <v>540631654</v>
          </cell>
          <cell r="L139">
            <v>45052638</v>
          </cell>
        </row>
        <row r="140">
          <cell r="B140">
            <v>8634</v>
          </cell>
          <cell r="C140" t="str">
            <v>ATLANTICO</v>
          </cell>
          <cell r="D140" t="str">
            <v>SABANAGRANDE</v>
          </cell>
          <cell r="E140">
            <v>544392413</v>
          </cell>
          <cell r="J140">
            <v>544392413</v>
          </cell>
          <cell r="L140">
            <v>45366034</v>
          </cell>
        </row>
        <row r="141">
          <cell r="B141">
            <v>8638</v>
          </cell>
          <cell r="C141" t="str">
            <v>ATLANTICO</v>
          </cell>
          <cell r="D141" t="str">
            <v>SABANALARGA</v>
          </cell>
          <cell r="E141">
            <v>1238118806</v>
          </cell>
          <cell r="J141">
            <v>1238118806</v>
          </cell>
          <cell r="L141">
            <v>103176567</v>
          </cell>
        </row>
        <row r="142">
          <cell r="B142">
            <v>8675</v>
          </cell>
          <cell r="C142" t="str">
            <v>ATLANTICO</v>
          </cell>
          <cell r="D142" t="str">
            <v>SANTA LUCIA</v>
          </cell>
          <cell r="E142">
            <v>231347337</v>
          </cell>
          <cell r="J142">
            <v>231347337</v>
          </cell>
          <cell r="L142">
            <v>19278945</v>
          </cell>
        </row>
        <row r="143">
          <cell r="B143">
            <v>8685</v>
          </cell>
          <cell r="C143" t="str">
            <v>ATLANTICO</v>
          </cell>
          <cell r="D143" t="str">
            <v>SANTO TOMAS</v>
          </cell>
          <cell r="E143">
            <v>324836907</v>
          </cell>
          <cell r="J143">
            <v>324836907</v>
          </cell>
          <cell r="L143">
            <v>27069742</v>
          </cell>
        </row>
        <row r="144">
          <cell r="B144">
            <v>8770</v>
          </cell>
          <cell r="C144" t="str">
            <v>ATLANTICO</v>
          </cell>
          <cell r="D144" t="str">
            <v>SUAN</v>
          </cell>
          <cell r="E144">
            <v>178646141</v>
          </cell>
          <cell r="J144">
            <v>178646141</v>
          </cell>
          <cell r="L144">
            <v>14887178</v>
          </cell>
        </row>
        <row r="145">
          <cell r="B145">
            <v>8832</v>
          </cell>
          <cell r="C145" t="str">
            <v>ATLANTICO</v>
          </cell>
          <cell r="D145" t="str">
            <v>TUBARA</v>
          </cell>
          <cell r="E145">
            <v>168585555</v>
          </cell>
          <cell r="J145">
            <v>168585555</v>
          </cell>
          <cell r="L145">
            <v>14048796</v>
          </cell>
        </row>
        <row r="146">
          <cell r="B146">
            <v>8849</v>
          </cell>
          <cell r="C146" t="str">
            <v>ATLANTICO</v>
          </cell>
          <cell r="D146" t="str">
            <v>USIACURI</v>
          </cell>
          <cell r="E146">
            <v>158502143</v>
          </cell>
          <cell r="J146">
            <v>158502143</v>
          </cell>
          <cell r="L146">
            <v>13208512</v>
          </cell>
        </row>
        <row r="147">
          <cell r="B147">
            <v>13006</v>
          </cell>
          <cell r="C147" t="str">
            <v>BOLIVAR</v>
          </cell>
          <cell r="D147" t="str">
            <v>ACHI</v>
          </cell>
          <cell r="E147">
            <v>1164897788</v>
          </cell>
          <cell r="J147">
            <v>1164897788</v>
          </cell>
          <cell r="L147">
            <v>97074816</v>
          </cell>
        </row>
        <row r="148">
          <cell r="B148">
            <v>13030</v>
          </cell>
          <cell r="C148" t="str">
            <v>BOLIVAR</v>
          </cell>
          <cell r="D148" t="str">
            <v>ALTOS DEL ROSARIO</v>
          </cell>
          <cell r="E148">
            <v>367998906</v>
          </cell>
          <cell r="J148">
            <v>367998906</v>
          </cell>
          <cell r="L148">
            <v>30666576</v>
          </cell>
        </row>
        <row r="149">
          <cell r="B149">
            <v>13042</v>
          </cell>
          <cell r="C149" t="str">
            <v>BOLIVAR</v>
          </cell>
          <cell r="D149" t="str">
            <v>ARENAL</v>
          </cell>
          <cell r="E149">
            <v>257815183</v>
          </cell>
          <cell r="J149">
            <v>257815183</v>
          </cell>
          <cell r="L149">
            <v>21484599</v>
          </cell>
        </row>
        <row r="150">
          <cell r="B150">
            <v>13052</v>
          </cell>
          <cell r="C150" t="str">
            <v>BOLIVAR</v>
          </cell>
          <cell r="D150" t="str">
            <v>ARJONA</v>
          </cell>
          <cell r="E150">
            <v>1342540792</v>
          </cell>
          <cell r="J150">
            <v>1342540792</v>
          </cell>
          <cell r="L150">
            <v>111878399</v>
          </cell>
        </row>
        <row r="151">
          <cell r="B151">
            <v>13062</v>
          </cell>
          <cell r="C151" t="str">
            <v>BOLIVAR</v>
          </cell>
          <cell r="D151" t="str">
            <v>ARROYO HONDO</v>
          </cell>
          <cell r="E151">
            <v>207667298</v>
          </cell>
          <cell r="J151">
            <v>207667298</v>
          </cell>
          <cell r="L151">
            <v>17305608</v>
          </cell>
        </row>
        <row r="152">
          <cell r="B152">
            <v>13074</v>
          </cell>
          <cell r="C152" t="str">
            <v>BOLIVAR</v>
          </cell>
          <cell r="D152" t="str">
            <v>BARRANCO DE LOBA</v>
          </cell>
          <cell r="E152">
            <v>779682516</v>
          </cell>
          <cell r="J152">
            <v>779682516</v>
          </cell>
          <cell r="L152">
            <v>64973543</v>
          </cell>
        </row>
        <row r="153">
          <cell r="B153">
            <v>13140</v>
          </cell>
          <cell r="C153" t="str">
            <v>BOLIVAR</v>
          </cell>
          <cell r="D153" t="str">
            <v>CALAMAR</v>
          </cell>
          <cell r="E153">
            <v>679090601</v>
          </cell>
          <cell r="J153">
            <v>679090601</v>
          </cell>
          <cell r="L153">
            <v>56590883</v>
          </cell>
        </row>
        <row r="154">
          <cell r="B154">
            <v>13160</v>
          </cell>
          <cell r="C154" t="str">
            <v>BOLIVAR</v>
          </cell>
          <cell r="D154" t="str">
            <v>CANTAGALLO</v>
          </cell>
          <cell r="E154">
            <v>318091849</v>
          </cell>
          <cell r="J154">
            <v>318091849</v>
          </cell>
          <cell r="L154">
            <v>26507654</v>
          </cell>
        </row>
        <row r="155">
          <cell r="B155">
            <v>13188</v>
          </cell>
          <cell r="C155" t="str">
            <v>BOLIVAR</v>
          </cell>
          <cell r="D155" t="str">
            <v>CICUCO</v>
          </cell>
          <cell r="E155">
            <v>348145335</v>
          </cell>
          <cell r="J155">
            <v>348145335</v>
          </cell>
          <cell r="L155">
            <v>29012111</v>
          </cell>
        </row>
        <row r="156">
          <cell r="B156">
            <v>13212</v>
          </cell>
          <cell r="C156" t="str">
            <v>BOLIVAR</v>
          </cell>
          <cell r="D156" t="str">
            <v>CORDOBA</v>
          </cell>
          <cell r="E156">
            <v>513465739</v>
          </cell>
          <cell r="J156">
            <v>513465739</v>
          </cell>
          <cell r="L156">
            <v>42788812</v>
          </cell>
        </row>
        <row r="157">
          <cell r="B157">
            <v>13222</v>
          </cell>
          <cell r="C157" t="str">
            <v>BOLIVAR</v>
          </cell>
          <cell r="D157" t="str">
            <v>CLEMENCIA</v>
          </cell>
          <cell r="E157">
            <v>396641772</v>
          </cell>
          <cell r="J157">
            <v>396641772</v>
          </cell>
          <cell r="L157">
            <v>33053481</v>
          </cell>
        </row>
        <row r="158">
          <cell r="B158">
            <v>13244</v>
          </cell>
          <cell r="C158" t="str">
            <v>BOLIVAR</v>
          </cell>
          <cell r="D158" t="str">
            <v>EL CARMEN DE BOLIVAR</v>
          </cell>
          <cell r="E158">
            <v>2555746225</v>
          </cell>
          <cell r="J158">
            <v>2555746225</v>
          </cell>
          <cell r="L158">
            <v>212978852</v>
          </cell>
        </row>
        <row r="159">
          <cell r="B159">
            <v>13248</v>
          </cell>
          <cell r="C159" t="str">
            <v>BOLIVAR</v>
          </cell>
          <cell r="D159" t="str">
            <v>EL GUAMO</v>
          </cell>
          <cell r="E159">
            <v>169602076</v>
          </cell>
          <cell r="J159">
            <v>169602076</v>
          </cell>
          <cell r="L159">
            <v>14133506</v>
          </cell>
        </row>
        <row r="160">
          <cell r="B160">
            <v>13268</v>
          </cell>
          <cell r="C160" t="str">
            <v>BOLIVAR</v>
          </cell>
          <cell r="D160" t="str">
            <v>EL PEÑON</v>
          </cell>
          <cell r="E160">
            <v>308660713</v>
          </cell>
          <cell r="J160">
            <v>308660713</v>
          </cell>
          <cell r="L160">
            <v>25721726</v>
          </cell>
        </row>
        <row r="161">
          <cell r="B161">
            <v>13300</v>
          </cell>
          <cell r="C161" t="str">
            <v>BOLIVAR</v>
          </cell>
          <cell r="D161" t="str">
            <v>HATILLO DE LOBA</v>
          </cell>
          <cell r="E161">
            <v>476111691</v>
          </cell>
          <cell r="J161">
            <v>476111691</v>
          </cell>
          <cell r="L161">
            <v>39675974</v>
          </cell>
        </row>
        <row r="162">
          <cell r="B162">
            <v>13433</v>
          </cell>
          <cell r="C162" t="str">
            <v>BOLIVAR</v>
          </cell>
          <cell r="D162" t="str">
            <v>MAHATES</v>
          </cell>
          <cell r="E162">
            <v>640101608</v>
          </cell>
          <cell r="J162">
            <v>640101608</v>
          </cell>
          <cell r="L162">
            <v>53341801</v>
          </cell>
        </row>
        <row r="163">
          <cell r="B163">
            <v>13440</v>
          </cell>
          <cell r="C163" t="str">
            <v>BOLIVAR</v>
          </cell>
          <cell r="D163" t="str">
            <v>MARGARITA</v>
          </cell>
          <cell r="E163">
            <v>363188046</v>
          </cell>
          <cell r="J163">
            <v>363188046</v>
          </cell>
          <cell r="L163">
            <v>30265671</v>
          </cell>
        </row>
        <row r="164">
          <cell r="B164">
            <v>13442</v>
          </cell>
          <cell r="C164" t="str">
            <v>BOLIVAR</v>
          </cell>
          <cell r="D164" t="str">
            <v>MARIA LA BAJA</v>
          </cell>
          <cell r="E164">
            <v>1260399164</v>
          </cell>
          <cell r="J164">
            <v>1260399164</v>
          </cell>
          <cell r="L164">
            <v>105033264</v>
          </cell>
        </row>
        <row r="165">
          <cell r="B165">
            <v>13458</v>
          </cell>
          <cell r="C165" t="str">
            <v>BOLIVAR</v>
          </cell>
          <cell r="D165" t="str">
            <v>MONTECRISTO</v>
          </cell>
          <cell r="E165">
            <v>528758975</v>
          </cell>
          <cell r="J165">
            <v>528758975</v>
          </cell>
          <cell r="L165">
            <v>44063248</v>
          </cell>
        </row>
        <row r="166">
          <cell r="B166">
            <v>13468</v>
          </cell>
          <cell r="C166" t="str">
            <v>BOLIVAR</v>
          </cell>
          <cell r="D166" t="str">
            <v>MOMPOS</v>
          </cell>
          <cell r="E166">
            <v>1187471240</v>
          </cell>
          <cell r="J166">
            <v>1187471240</v>
          </cell>
          <cell r="L166">
            <v>98955937</v>
          </cell>
        </row>
        <row r="167">
          <cell r="B167">
            <v>13473</v>
          </cell>
          <cell r="C167" t="str">
            <v>BOLIVAR</v>
          </cell>
          <cell r="D167" t="str">
            <v>MORALES</v>
          </cell>
          <cell r="E167">
            <v>789044372</v>
          </cell>
          <cell r="J167">
            <v>789044372</v>
          </cell>
          <cell r="L167">
            <v>65753698</v>
          </cell>
        </row>
        <row r="168">
          <cell r="B168">
            <v>13490</v>
          </cell>
          <cell r="C168" t="str">
            <v>BOLIVAR</v>
          </cell>
          <cell r="D168" t="str">
            <v>NOROSÍ</v>
          </cell>
          <cell r="E168">
            <v>339764133</v>
          </cell>
          <cell r="J168">
            <v>339764133</v>
          </cell>
          <cell r="L168">
            <v>28313678</v>
          </cell>
        </row>
        <row r="169">
          <cell r="B169">
            <v>13549</v>
          </cell>
          <cell r="C169" t="str">
            <v>BOLIVAR</v>
          </cell>
          <cell r="D169" t="str">
            <v>PINILLOS</v>
          </cell>
          <cell r="E169">
            <v>986055974</v>
          </cell>
          <cell r="J169">
            <v>986055974</v>
          </cell>
          <cell r="L169">
            <v>82171331</v>
          </cell>
        </row>
        <row r="170">
          <cell r="B170">
            <v>13580</v>
          </cell>
          <cell r="C170" t="str">
            <v>BOLIVAR</v>
          </cell>
          <cell r="D170" t="str">
            <v>REGIDOR</v>
          </cell>
          <cell r="E170">
            <v>172412799</v>
          </cell>
          <cell r="J170">
            <v>172412799</v>
          </cell>
          <cell r="L170">
            <v>14367733</v>
          </cell>
        </row>
        <row r="171">
          <cell r="B171">
            <v>13600</v>
          </cell>
          <cell r="C171" t="str">
            <v>BOLIVAR</v>
          </cell>
          <cell r="D171" t="str">
            <v>RIO VIEJO</v>
          </cell>
          <cell r="E171">
            <v>318455569</v>
          </cell>
          <cell r="J171">
            <v>318455569</v>
          </cell>
          <cell r="L171">
            <v>26537964</v>
          </cell>
        </row>
        <row r="172">
          <cell r="B172">
            <v>13620</v>
          </cell>
          <cell r="C172" t="str">
            <v>BOLIVAR</v>
          </cell>
          <cell r="D172" t="str">
            <v>SAN CRISTOBAL</v>
          </cell>
          <cell r="E172">
            <v>144816501</v>
          </cell>
          <cell r="J172">
            <v>144816501</v>
          </cell>
          <cell r="L172">
            <v>12068042</v>
          </cell>
        </row>
        <row r="173">
          <cell r="B173">
            <v>13647</v>
          </cell>
          <cell r="C173" t="str">
            <v>BOLIVAR</v>
          </cell>
          <cell r="D173" t="str">
            <v>SAN ESTANISLAO</v>
          </cell>
          <cell r="E173">
            <v>393335171</v>
          </cell>
          <cell r="J173">
            <v>393335171</v>
          </cell>
          <cell r="L173">
            <v>32777931</v>
          </cell>
        </row>
        <row r="174">
          <cell r="B174">
            <v>13650</v>
          </cell>
          <cell r="C174" t="str">
            <v>BOLIVAR</v>
          </cell>
          <cell r="D174" t="str">
            <v>SAN FERNANDO</v>
          </cell>
          <cell r="E174">
            <v>360369622</v>
          </cell>
          <cell r="J174">
            <v>360369622</v>
          </cell>
          <cell r="L174">
            <v>30030802</v>
          </cell>
        </row>
        <row r="175">
          <cell r="B175">
            <v>13654</v>
          </cell>
          <cell r="C175" t="str">
            <v>BOLIVAR</v>
          </cell>
          <cell r="D175" t="str">
            <v>SAN JACINTO</v>
          </cell>
          <cell r="E175">
            <v>955119221</v>
          </cell>
          <cell r="J175">
            <v>955119221</v>
          </cell>
          <cell r="L175">
            <v>79593268</v>
          </cell>
        </row>
        <row r="176">
          <cell r="B176">
            <v>13655</v>
          </cell>
          <cell r="C176" t="str">
            <v>BOLIVAR</v>
          </cell>
          <cell r="D176" t="str">
            <v>SAN JACINTO DEL CAUCA</v>
          </cell>
          <cell r="E176">
            <v>494178277</v>
          </cell>
          <cell r="J176">
            <v>494178277</v>
          </cell>
          <cell r="L176">
            <v>41181523</v>
          </cell>
        </row>
        <row r="177">
          <cell r="B177">
            <v>13657</v>
          </cell>
          <cell r="C177" t="str">
            <v>BOLIVAR</v>
          </cell>
          <cell r="D177" t="str">
            <v>S.JUAN NEPOMUCENO</v>
          </cell>
          <cell r="E177">
            <v>1029175663</v>
          </cell>
          <cell r="J177">
            <v>1029175663</v>
          </cell>
          <cell r="L177">
            <v>85764639</v>
          </cell>
        </row>
        <row r="178">
          <cell r="B178">
            <v>13667</v>
          </cell>
          <cell r="C178" t="str">
            <v>BOLIVAR</v>
          </cell>
          <cell r="D178" t="str">
            <v>S.MARTIN DE LOBA</v>
          </cell>
          <cell r="E178">
            <v>661685787</v>
          </cell>
          <cell r="J178">
            <v>661685787</v>
          </cell>
          <cell r="L178">
            <v>55140482</v>
          </cell>
        </row>
        <row r="179">
          <cell r="B179">
            <v>13670</v>
          </cell>
          <cell r="C179" t="str">
            <v>BOLIVAR</v>
          </cell>
          <cell r="D179" t="str">
            <v>SAN PABLO</v>
          </cell>
          <cell r="E179">
            <v>879702861</v>
          </cell>
          <cell r="J179">
            <v>879702861</v>
          </cell>
          <cell r="L179">
            <v>73308572</v>
          </cell>
        </row>
        <row r="180">
          <cell r="B180">
            <v>13673</v>
          </cell>
          <cell r="C180" t="str">
            <v>BOLIVAR</v>
          </cell>
          <cell r="D180" t="str">
            <v>SANTA CATALINA</v>
          </cell>
          <cell r="E180">
            <v>290286266</v>
          </cell>
          <cell r="J180">
            <v>290286266</v>
          </cell>
          <cell r="L180">
            <v>24190522</v>
          </cell>
        </row>
        <row r="181">
          <cell r="B181">
            <v>13683</v>
          </cell>
          <cell r="C181" t="str">
            <v>BOLIVAR</v>
          </cell>
          <cell r="D181" t="str">
            <v>SANTA ROSA</v>
          </cell>
          <cell r="E181">
            <v>519892830</v>
          </cell>
          <cell r="J181">
            <v>519892830</v>
          </cell>
          <cell r="L181">
            <v>43324403</v>
          </cell>
        </row>
        <row r="182">
          <cell r="B182">
            <v>13688</v>
          </cell>
          <cell r="C182" t="str">
            <v>BOLIVAR</v>
          </cell>
          <cell r="D182" t="str">
            <v>SANTA ROSA SUR</v>
          </cell>
          <cell r="E182">
            <v>1032038835</v>
          </cell>
          <cell r="J182">
            <v>1032038835</v>
          </cell>
          <cell r="L182">
            <v>86003236</v>
          </cell>
        </row>
        <row r="183">
          <cell r="B183">
            <v>13744</v>
          </cell>
          <cell r="C183" t="str">
            <v>BOLIVAR</v>
          </cell>
          <cell r="D183" t="str">
            <v>SIMITI</v>
          </cell>
          <cell r="E183">
            <v>679852441</v>
          </cell>
          <cell r="J183">
            <v>679852441</v>
          </cell>
          <cell r="L183">
            <v>56654370</v>
          </cell>
        </row>
        <row r="184">
          <cell r="B184">
            <v>13760</v>
          </cell>
          <cell r="C184" t="str">
            <v>BOLIVAR</v>
          </cell>
          <cell r="D184" t="str">
            <v>SOPLAVIENTO</v>
          </cell>
          <cell r="E184">
            <v>183482072</v>
          </cell>
          <cell r="J184">
            <v>183482072</v>
          </cell>
          <cell r="L184">
            <v>15290173</v>
          </cell>
        </row>
        <row r="185">
          <cell r="B185">
            <v>13780</v>
          </cell>
          <cell r="C185" t="str">
            <v>BOLIVAR</v>
          </cell>
          <cell r="D185" t="str">
            <v>TALAIGUA NUEVO</v>
          </cell>
          <cell r="E185">
            <v>446199479</v>
          </cell>
          <cell r="J185">
            <v>446199479</v>
          </cell>
          <cell r="L185">
            <v>37183290</v>
          </cell>
        </row>
        <row r="186">
          <cell r="B186">
            <v>13810</v>
          </cell>
          <cell r="C186" t="str">
            <v>BOLIVAR</v>
          </cell>
          <cell r="D186" t="str">
            <v>TIQUISIO</v>
          </cell>
          <cell r="E186">
            <v>978911113</v>
          </cell>
          <cell r="J186">
            <v>978911113</v>
          </cell>
          <cell r="L186">
            <v>81575926</v>
          </cell>
        </row>
        <row r="187">
          <cell r="B187">
            <v>13836</v>
          </cell>
          <cell r="C187" t="str">
            <v>BOLIVAR</v>
          </cell>
          <cell r="D187" t="str">
            <v>TURBACO</v>
          </cell>
          <cell r="E187">
            <v>1166013830</v>
          </cell>
          <cell r="J187">
            <v>1166013830</v>
          </cell>
          <cell r="L187">
            <v>97167819</v>
          </cell>
        </row>
        <row r="188">
          <cell r="B188">
            <v>13838</v>
          </cell>
          <cell r="C188" t="str">
            <v>BOLIVAR</v>
          </cell>
          <cell r="D188" t="str">
            <v>TURBANA</v>
          </cell>
          <cell r="E188">
            <v>330660421</v>
          </cell>
          <cell r="J188">
            <v>330660421</v>
          </cell>
          <cell r="L188">
            <v>27555035</v>
          </cell>
        </row>
        <row r="189">
          <cell r="B189">
            <v>13873</v>
          </cell>
          <cell r="C189" t="str">
            <v>BOLIVAR</v>
          </cell>
          <cell r="D189" t="str">
            <v>VILLANUEVA</v>
          </cell>
          <cell r="E189">
            <v>622186993</v>
          </cell>
          <cell r="J189">
            <v>622186993</v>
          </cell>
          <cell r="L189">
            <v>51848916</v>
          </cell>
        </row>
        <row r="190">
          <cell r="B190">
            <v>13894</v>
          </cell>
          <cell r="C190" t="str">
            <v>BOLIVAR</v>
          </cell>
          <cell r="D190" t="str">
            <v>ZAMBRANO</v>
          </cell>
          <cell r="E190">
            <v>367593702</v>
          </cell>
          <cell r="J190">
            <v>367593702</v>
          </cell>
          <cell r="L190">
            <v>30632809</v>
          </cell>
        </row>
        <row r="191">
          <cell r="B191">
            <v>15022</v>
          </cell>
          <cell r="C191" t="str">
            <v>BOYACA</v>
          </cell>
          <cell r="D191" t="str">
            <v>ALMEIDA</v>
          </cell>
          <cell r="E191">
            <v>50905842</v>
          </cell>
          <cell r="J191">
            <v>50905842</v>
          </cell>
          <cell r="L191">
            <v>4242154</v>
          </cell>
        </row>
        <row r="192">
          <cell r="B192">
            <v>15047</v>
          </cell>
          <cell r="C192" t="str">
            <v>BOYACA</v>
          </cell>
          <cell r="D192" t="str">
            <v>AQUITANIA</v>
          </cell>
          <cell r="E192">
            <v>376810264</v>
          </cell>
          <cell r="J192">
            <v>376810264</v>
          </cell>
          <cell r="L192">
            <v>31400855</v>
          </cell>
        </row>
        <row r="193">
          <cell r="B193">
            <v>15051</v>
          </cell>
          <cell r="C193" t="str">
            <v>BOYACA</v>
          </cell>
          <cell r="D193" t="str">
            <v>ARCABUCO</v>
          </cell>
          <cell r="E193">
            <v>117545781</v>
          </cell>
          <cell r="J193">
            <v>117545781</v>
          </cell>
          <cell r="L193">
            <v>9795482</v>
          </cell>
        </row>
        <row r="194">
          <cell r="B194">
            <v>15087</v>
          </cell>
          <cell r="C194" t="str">
            <v>BOYACA</v>
          </cell>
          <cell r="D194" t="str">
            <v>BELEN</v>
          </cell>
          <cell r="E194">
            <v>187043538</v>
          </cell>
          <cell r="J194">
            <v>187043538</v>
          </cell>
          <cell r="L194">
            <v>15586962</v>
          </cell>
        </row>
        <row r="195">
          <cell r="B195">
            <v>15090</v>
          </cell>
          <cell r="C195" t="str">
            <v>BOYACA</v>
          </cell>
          <cell r="D195" t="str">
            <v>BERBEO</v>
          </cell>
          <cell r="E195">
            <v>53602851</v>
          </cell>
          <cell r="J195">
            <v>53602851</v>
          </cell>
          <cell r="L195">
            <v>4466904</v>
          </cell>
        </row>
        <row r="196">
          <cell r="B196">
            <v>15092</v>
          </cell>
          <cell r="C196" t="str">
            <v>BOYACA</v>
          </cell>
          <cell r="D196" t="str">
            <v>BETEITIVA</v>
          </cell>
          <cell r="E196">
            <v>82627346</v>
          </cell>
          <cell r="J196">
            <v>82627346</v>
          </cell>
          <cell r="L196">
            <v>6885612</v>
          </cell>
        </row>
        <row r="197">
          <cell r="B197">
            <v>15097</v>
          </cell>
          <cell r="C197" t="str">
            <v>BOYACA</v>
          </cell>
          <cell r="D197" t="str">
            <v>BOAVITA</v>
          </cell>
          <cell r="E197">
            <v>232090773</v>
          </cell>
          <cell r="J197">
            <v>232090773</v>
          </cell>
          <cell r="L197">
            <v>19340898</v>
          </cell>
        </row>
        <row r="198">
          <cell r="B198">
            <v>15104</v>
          </cell>
          <cell r="C198" t="str">
            <v>BOYACA</v>
          </cell>
          <cell r="D198" t="str">
            <v>BOYACA</v>
          </cell>
          <cell r="E198">
            <v>148618509</v>
          </cell>
          <cell r="J198">
            <v>148618509</v>
          </cell>
          <cell r="L198">
            <v>12384876</v>
          </cell>
        </row>
        <row r="199">
          <cell r="B199">
            <v>15106</v>
          </cell>
          <cell r="C199" t="str">
            <v>BOYACA</v>
          </cell>
          <cell r="D199" t="str">
            <v>BRICEÑO</v>
          </cell>
          <cell r="E199">
            <v>80826075</v>
          </cell>
          <cell r="J199">
            <v>80826075</v>
          </cell>
          <cell r="L199">
            <v>6735506</v>
          </cell>
        </row>
        <row r="200">
          <cell r="B200">
            <v>15109</v>
          </cell>
          <cell r="C200" t="str">
            <v>BOYACA</v>
          </cell>
          <cell r="D200" t="str">
            <v>BUENAVISTA</v>
          </cell>
          <cell r="E200">
            <v>166461727</v>
          </cell>
          <cell r="J200">
            <v>166461727</v>
          </cell>
          <cell r="L200">
            <v>13871811</v>
          </cell>
        </row>
        <row r="201">
          <cell r="B201">
            <v>15114</v>
          </cell>
          <cell r="C201" t="str">
            <v>BOYACA</v>
          </cell>
          <cell r="D201" t="str">
            <v>BUSBANZA</v>
          </cell>
          <cell r="E201">
            <v>19339368</v>
          </cell>
          <cell r="J201">
            <v>19339368</v>
          </cell>
          <cell r="L201">
            <v>1611614</v>
          </cell>
        </row>
        <row r="202">
          <cell r="B202">
            <v>15131</v>
          </cell>
          <cell r="C202" t="str">
            <v>BOYACA</v>
          </cell>
          <cell r="D202" t="str">
            <v>CALDAS</v>
          </cell>
          <cell r="E202">
            <v>117041635</v>
          </cell>
          <cell r="J202">
            <v>117041635</v>
          </cell>
          <cell r="L202">
            <v>9753470</v>
          </cell>
        </row>
        <row r="203">
          <cell r="B203">
            <v>15135</v>
          </cell>
          <cell r="C203" t="str">
            <v>BOYACA</v>
          </cell>
          <cell r="D203" t="str">
            <v>CAMPOHERMOSO</v>
          </cell>
          <cell r="E203">
            <v>141063952</v>
          </cell>
          <cell r="J203">
            <v>141063952</v>
          </cell>
          <cell r="L203">
            <v>11755329</v>
          </cell>
        </row>
        <row r="204">
          <cell r="B204">
            <v>15162</v>
          </cell>
          <cell r="C204" t="str">
            <v>BOYACA</v>
          </cell>
          <cell r="D204" t="str">
            <v>CERINZA</v>
          </cell>
          <cell r="E204">
            <v>86332388</v>
          </cell>
          <cell r="J204">
            <v>86332388</v>
          </cell>
          <cell r="L204">
            <v>7194366</v>
          </cell>
        </row>
        <row r="205">
          <cell r="B205">
            <v>15172</v>
          </cell>
          <cell r="C205" t="str">
            <v>BOYACA</v>
          </cell>
          <cell r="D205" t="str">
            <v>CHINAVITA</v>
          </cell>
          <cell r="E205">
            <v>87526629</v>
          </cell>
          <cell r="J205">
            <v>87526629</v>
          </cell>
          <cell r="L205">
            <v>7293886</v>
          </cell>
        </row>
        <row r="206">
          <cell r="B206">
            <v>15176</v>
          </cell>
          <cell r="C206" t="str">
            <v>BOYACA</v>
          </cell>
          <cell r="D206" t="str">
            <v>CHIQUINQUIRA</v>
          </cell>
          <cell r="E206">
            <v>838878706</v>
          </cell>
          <cell r="J206">
            <v>838878706</v>
          </cell>
          <cell r="L206">
            <v>69906559</v>
          </cell>
        </row>
        <row r="207">
          <cell r="B207">
            <v>15180</v>
          </cell>
          <cell r="C207" t="str">
            <v>BOYACA</v>
          </cell>
          <cell r="D207" t="str">
            <v>CHISCAS</v>
          </cell>
          <cell r="E207">
            <v>213447113</v>
          </cell>
          <cell r="J207">
            <v>213447113</v>
          </cell>
          <cell r="L207">
            <v>17787259</v>
          </cell>
        </row>
        <row r="208">
          <cell r="B208">
            <v>15183</v>
          </cell>
          <cell r="C208" t="str">
            <v>BOYACA</v>
          </cell>
          <cell r="D208" t="str">
            <v>CHITA</v>
          </cell>
          <cell r="E208">
            <v>526344959</v>
          </cell>
          <cell r="J208">
            <v>526344959</v>
          </cell>
          <cell r="L208">
            <v>43862080</v>
          </cell>
        </row>
        <row r="209">
          <cell r="B209">
            <v>15185</v>
          </cell>
          <cell r="C209" t="str">
            <v>BOYACA</v>
          </cell>
          <cell r="D209" t="str">
            <v>CHITARAQUE</v>
          </cell>
          <cell r="E209">
            <v>169853499</v>
          </cell>
          <cell r="J209">
            <v>169853499</v>
          </cell>
          <cell r="L209">
            <v>14154458</v>
          </cell>
        </row>
        <row r="210">
          <cell r="B210">
            <v>15187</v>
          </cell>
          <cell r="C210" t="str">
            <v>BOYACA</v>
          </cell>
          <cell r="D210" t="str">
            <v>CHIVATA</v>
          </cell>
          <cell r="E210">
            <v>82571785</v>
          </cell>
          <cell r="J210">
            <v>82571785</v>
          </cell>
          <cell r="L210">
            <v>6880982</v>
          </cell>
        </row>
        <row r="211">
          <cell r="B211">
            <v>15189</v>
          </cell>
          <cell r="C211" t="str">
            <v>BOYACA</v>
          </cell>
          <cell r="D211" t="str">
            <v>CIENAGA</v>
          </cell>
          <cell r="E211">
            <v>114954641</v>
          </cell>
          <cell r="J211">
            <v>114954641</v>
          </cell>
          <cell r="L211">
            <v>9579553</v>
          </cell>
        </row>
        <row r="212">
          <cell r="B212">
            <v>15204</v>
          </cell>
          <cell r="C212" t="str">
            <v>BOYACA</v>
          </cell>
          <cell r="D212" t="str">
            <v>COMBITA</v>
          </cell>
          <cell r="E212">
            <v>186880241</v>
          </cell>
          <cell r="J212">
            <v>186880241</v>
          </cell>
          <cell r="L212">
            <v>15573353</v>
          </cell>
        </row>
        <row r="213">
          <cell r="B213">
            <v>15212</v>
          </cell>
          <cell r="C213" t="str">
            <v>BOYACA</v>
          </cell>
          <cell r="D213" t="str">
            <v>COPER</v>
          </cell>
          <cell r="E213">
            <v>147619680</v>
          </cell>
          <cell r="J213">
            <v>147619680</v>
          </cell>
          <cell r="L213">
            <v>12301640</v>
          </cell>
        </row>
        <row r="214">
          <cell r="B214">
            <v>15215</v>
          </cell>
          <cell r="C214" t="str">
            <v>BOYACA</v>
          </cell>
          <cell r="D214" t="str">
            <v>CORRALES</v>
          </cell>
          <cell r="E214">
            <v>50281898</v>
          </cell>
          <cell r="J214">
            <v>50281898</v>
          </cell>
          <cell r="L214">
            <v>4190158</v>
          </cell>
        </row>
        <row r="215">
          <cell r="B215">
            <v>15218</v>
          </cell>
          <cell r="C215" t="str">
            <v>BOYACA</v>
          </cell>
          <cell r="D215" t="str">
            <v>COVARACHIA</v>
          </cell>
          <cell r="E215">
            <v>165811311</v>
          </cell>
          <cell r="J215">
            <v>165811311</v>
          </cell>
          <cell r="L215">
            <v>13817609</v>
          </cell>
        </row>
        <row r="216">
          <cell r="B216">
            <v>15223</v>
          </cell>
          <cell r="C216" t="str">
            <v>BOYACA</v>
          </cell>
          <cell r="D216" t="str">
            <v>CUBARA</v>
          </cell>
          <cell r="E216">
            <v>187870684</v>
          </cell>
          <cell r="J216">
            <v>187870684</v>
          </cell>
          <cell r="L216">
            <v>15655890</v>
          </cell>
        </row>
        <row r="217">
          <cell r="B217">
            <v>15224</v>
          </cell>
          <cell r="C217" t="str">
            <v>BOYACA</v>
          </cell>
          <cell r="D217" t="str">
            <v>CUCAITA</v>
          </cell>
          <cell r="E217">
            <v>93874953</v>
          </cell>
          <cell r="J217">
            <v>93874953</v>
          </cell>
          <cell r="L217">
            <v>7822913</v>
          </cell>
        </row>
        <row r="218">
          <cell r="B218">
            <v>15226</v>
          </cell>
          <cell r="C218" t="str">
            <v>BOYACA</v>
          </cell>
          <cell r="D218" t="str">
            <v>CUITIVA</v>
          </cell>
          <cell r="E218">
            <v>51758739</v>
          </cell>
          <cell r="J218">
            <v>51758739</v>
          </cell>
          <cell r="L218">
            <v>4313228</v>
          </cell>
        </row>
        <row r="219">
          <cell r="B219">
            <v>15232</v>
          </cell>
          <cell r="C219" t="str">
            <v>BOYACA</v>
          </cell>
          <cell r="D219" t="str">
            <v>CHIQUIZA</v>
          </cell>
          <cell r="E219">
            <v>156107227</v>
          </cell>
          <cell r="J219">
            <v>156107227</v>
          </cell>
          <cell r="L219">
            <v>13008936</v>
          </cell>
        </row>
        <row r="220">
          <cell r="B220">
            <v>15236</v>
          </cell>
          <cell r="C220" t="str">
            <v>BOYACA</v>
          </cell>
          <cell r="D220" t="str">
            <v>CHIVOR</v>
          </cell>
          <cell r="E220">
            <v>56625178</v>
          </cell>
          <cell r="J220">
            <v>56625178</v>
          </cell>
          <cell r="L220">
            <v>4718765</v>
          </cell>
        </row>
        <row r="221">
          <cell r="B221">
            <v>15244</v>
          </cell>
          <cell r="C221" t="str">
            <v>BOYACA</v>
          </cell>
          <cell r="D221" t="str">
            <v>EL COCUY</v>
          </cell>
          <cell r="E221">
            <v>206099678</v>
          </cell>
          <cell r="J221">
            <v>206099678</v>
          </cell>
          <cell r="L221">
            <v>17174973</v>
          </cell>
        </row>
        <row r="222">
          <cell r="B222">
            <v>15248</v>
          </cell>
          <cell r="C222" t="str">
            <v>BOYACA</v>
          </cell>
          <cell r="D222" t="str">
            <v>EL ESPINO</v>
          </cell>
          <cell r="E222">
            <v>105052496</v>
          </cell>
          <cell r="J222">
            <v>105052496</v>
          </cell>
          <cell r="L222">
            <v>8754375</v>
          </cell>
        </row>
        <row r="223">
          <cell r="B223">
            <v>15272</v>
          </cell>
          <cell r="C223" t="str">
            <v>BOYACA</v>
          </cell>
          <cell r="D223" t="str">
            <v>FIRAVITOBA</v>
          </cell>
          <cell r="E223">
            <v>81883294</v>
          </cell>
          <cell r="J223">
            <v>81883294</v>
          </cell>
          <cell r="L223">
            <v>6823608</v>
          </cell>
        </row>
        <row r="224">
          <cell r="B224">
            <v>15276</v>
          </cell>
          <cell r="C224" t="str">
            <v>BOYACA</v>
          </cell>
          <cell r="D224" t="str">
            <v>FLORESTA</v>
          </cell>
          <cell r="E224">
            <v>101689581</v>
          </cell>
          <cell r="J224">
            <v>101689581</v>
          </cell>
          <cell r="L224">
            <v>8474132</v>
          </cell>
        </row>
        <row r="225">
          <cell r="B225">
            <v>15293</v>
          </cell>
          <cell r="C225" t="str">
            <v>BOYACA</v>
          </cell>
          <cell r="D225" t="str">
            <v>GACHANTIVA</v>
          </cell>
          <cell r="E225">
            <v>115251901</v>
          </cell>
          <cell r="J225">
            <v>115251901</v>
          </cell>
          <cell r="L225">
            <v>9604325</v>
          </cell>
        </row>
        <row r="226">
          <cell r="B226">
            <v>15296</v>
          </cell>
          <cell r="C226" t="str">
            <v>BOYACA</v>
          </cell>
          <cell r="D226" t="str">
            <v>GAMEZA</v>
          </cell>
          <cell r="E226">
            <v>124453666</v>
          </cell>
          <cell r="J226">
            <v>124453666</v>
          </cell>
          <cell r="L226">
            <v>10371139</v>
          </cell>
        </row>
        <row r="227">
          <cell r="B227">
            <v>15299</v>
          </cell>
          <cell r="C227" t="str">
            <v>BOYACA</v>
          </cell>
          <cell r="D227" t="str">
            <v>GARAGOA</v>
          </cell>
          <cell r="E227">
            <v>250920536</v>
          </cell>
          <cell r="J227">
            <v>250920536</v>
          </cell>
          <cell r="L227">
            <v>20910045</v>
          </cell>
        </row>
        <row r="228">
          <cell r="B228">
            <v>15317</v>
          </cell>
          <cell r="C228" t="str">
            <v>BOYACA</v>
          </cell>
          <cell r="D228" t="str">
            <v>GUACAMAYAS</v>
          </cell>
          <cell r="E228">
            <v>72992725</v>
          </cell>
          <cell r="J228">
            <v>72992725</v>
          </cell>
          <cell r="L228">
            <v>6082727</v>
          </cell>
        </row>
        <row r="229">
          <cell r="B229">
            <v>15322</v>
          </cell>
          <cell r="C229" t="str">
            <v>BOYACA</v>
          </cell>
          <cell r="D229" t="str">
            <v>GUATEQUE</v>
          </cell>
          <cell r="E229">
            <v>161350466</v>
          </cell>
          <cell r="J229">
            <v>161350466</v>
          </cell>
          <cell r="L229">
            <v>13445872</v>
          </cell>
        </row>
        <row r="230">
          <cell r="B230">
            <v>15325</v>
          </cell>
          <cell r="C230" t="str">
            <v>BOYACA</v>
          </cell>
          <cell r="D230" t="str">
            <v>GUAYATA</v>
          </cell>
          <cell r="E230">
            <v>116977343</v>
          </cell>
          <cell r="J230">
            <v>116977343</v>
          </cell>
          <cell r="L230">
            <v>9748112</v>
          </cell>
        </row>
        <row r="231">
          <cell r="B231">
            <v>15332</v>
          </cell>
          <cell r="C231" t="str">
            <v>BOYACA</v>
          </cell>
          <cell r="D231" t="str">
            <v>GUICAN</v>
          </cell>
          <cell r="E231">
            <v>189822627</v>
          </cell>
          <cell r="J231">
            <v>189822627</v>
          </cell>
          <cell r="L231">
            <v>15818552</v>
          </cell>
        </row>
        <row r="232">
          <cell r="B232">
            <v>15362</v>
          </cell>
          <cell r="C232" t="str">
            <v>BOYACA</v>
          </cell>
          <cell r="D232" t="str">
            <v>IZA</v>
          </cell>
          <cell r="E232">
            <v>39060136</v>
          </cell>
          <cell r="J232">
            <v>39060136</v>
          </cell>
          <cell r="L232">
            <v>3255011</v>
          </cell>
        </row>
        <row r="233">
          <cell r="B233">
            <v>15367</v>
          </cell>
          <cell r="C233" t="str">
            <v>BOYACA</v>
          </cell>
          <cell r="D233" t="str">
            <v>JENESANO</v>
          </cell>
          <cell r="E233">
            <v>163541542</v>
          </cell>
          <cell r="J233">
            <v>163541542</v>
          </cell>
          <cell r="L233">
            <v>13628462</v>
          </cell>
        </row>
        <row r="234">
          <cell r="B234">
            <v>15368</v>
          </cell>
          <cell r="C234" t="str">
            <v>BOYACA</v>
          </cell>
          <cell r="D234" t="str">
            <v>JERICO</v>
          </cell>
          <cell r="E234">
            <v>181609419</v>
          </cell>
          <cell r="J234">
            <v>181609419</v>
          </cell>
          <cell r="L234">
            <v>15134118</v>
          </cell>
        </row>
        <row r="235">
          <cell r="B235">
            <v>15377</v>
          </cell>
          <cell r="C235" t="str">
            <v>BOYACA</v>
          </cell>
          <cell r="D235" t="str">
            <v>LABRANZAGRANDE</v>
          </cell>
          <cell r="E235">
            <v>159220758</v>
          </cell>
          <cell r="J235">
            <v>159220758</v>
          </cell>
          <cell r="L235">
            <v>13268397</v>
          </cell>
        </row>
        <row r="236">
          <cell r="B236">
            <v>15380</v>
          </cell>
          <cell r="C236" t="str">
            <v>BOYACA</v>
          </cell>
          <cell r="D236" t="str">
            <v>LA CAPILLA</v>
          </cell>
          <cell r="E236">
            <v>52691316</v>
          </cell>
          <cell r="J236">
            <v>52691316</v>
          </cell>
          <cell r="L236">
            <v>4390943</v>
          </cell>
        </row>
        <row r="237">
          <cell r="B237">
            <v>15401</v>
          </cell>
          <cell r="C237" t="str">
            <v>BOYACA</v>
          </cell>
          <cell r="D237" t="str">
            <v>LA VICTORIA</v>
          </cell>
          <cell r="E237">
            <v>52696572</v>
          </cell>
          <cell r="J237">
            <v>52696572</v>
          </cell>
          <cell r="L237">
            <v>4391381</v>
          </cell>
        </row>
        <row r="238">
          <cell r="B238">
            <v>15403</v>
          </cell>
          <cell r="C238" t="str">
            <v>BOYACA</v>
          </cell>
          <cell r="D238" t="str">
            <v>LA UVITA</v>
          </cell>
          <cell r="E238">
            <v>100655502</v>
          </cell>
          <cell r="J238">
            <v>100655502</v>
          </cell>
          <cell r="L238">
            <v>8387959</v>
          </cell>
        </row>
        <row r="239">
          <cell r="B239">
            <v>15407</v>
          </cell>
          <cell r="C239" t="str">
            <v>BOYACA</v>
          </cell>
          <cell r="D239" t="str">
            <v>VILLA DE LEYVA</v>
          </cell>
          <cell r="E239">
            <v>192994918</v>
          </cell>
          <cell r="J239">
            <v>192994918</v>
          </cell>
          <cell r="L239">
            <v>16082910</v>
          </cell>
        </row>
        <row r="240">
          <cell r="B240">
            <v>15425</v>
          </cell>
          <cell r="C240" t="str">
            <v>BOYACA</v>
          </cell>
          <cell r="D240" t="str">
            <v>MACANAL</v>
          </cell>
          <cell r="E240">
            <v>113397806</v>
          </cell>
          <cell r="J240">
            <v>113397806</v>
          </cell>
          <cell r="L240">
            <v>9449817</v>
          </cell>
        </row>
        <row r="241">
          <cell r="B241">
            <v>15442</v>
          </cell>
          <cell r="C241" t="str">
            <v>BOYACA</v>
          </cell>
          <cell r="D241" t="str">
            <v>MARIPI</v>
          </cell>
          <cell r="E241">
            <v>256079689</v>
          </cell>
          <cell r="J241">
            <v>256079689</v>
          </cell>
          <cell r="L241">
            <v>21339974</v>
          </cell>
        </row>
        <row r="242">
          <cell r="B242">
            <v>15455</v>
          </cell>
          <cell r="C242" t="str">
            <v>BOYACA</v>
          </cell>
          <cell r="D242" t="str">
            <v>MIRAFLORES</v>
          </cell>
          <cell r="E242">
            <v>173309217</v>
          </cell>
          <cell r="J242">
            <v>173309217</v>
          </cell>
          <cell r="L242">
            <v>14442435</v>
          </cell>
        </row>
        <row r="243">
          <cell r="B243">
            <v>15464</v>
          </cell>
          <cell r="C243" t="str">
            <v>BOYACA</v>
          </cell>
          <cell r="D243" t="str">
            <v>MONGUA</v>
          </cell>
          <cell r="E243">
            <v>134818246</v>
          </cell>
          <cell r="J243">
            <v>134818246</v>
          </cell>
          <cell r="L243">
            <v>11234854</v>
          </cell>
        </row>
        <row r="244">
          <cell r="B244">
            <v>15466</v>
          </cell>
          <cell r="C244" t="str">
            <v>BOYACA</v>
          </cell>
          <cell r="D244" t="str">
            <v>MONGUI</v>
          </cell>
          <cell r="E244">
            <v>103501905</v>
          </cell>
          <cell r="J244">
            <v>103501905</v>
          </cell>
          <cell r="L244">
            <v>8625159</v>
          </cell>
        </row>
        <row r="245">
          <cell r="B245">
            <v>15469</v>
          </cell>
          <cell r="C245" t="str">
            <v>BOYACA</v>
          </cell>
          <cell r="D245" t="str">
            <v>MONIQUIRA</v>
          </cell>
          <cell r="E245">
            <v>412333019</v>
          </cell>
          <cell r="J245">
            <v>412333019</v>
          </cell>
          <cell r="L245">
            <v>34361085</v>
          </cell>
        </row>
        <row r="246">
          <cell r="B246">
            <v>15476</v>
          </cell>
          <cell r="C246" t="str">
            <v>BOYACA</v>
          </cell>
          <cell r="D246" t="str">
            <v>MOTAVITA</v>
          </cell>
          <cell r="E246">
            <v>146873419</v>
          </cell>
          <cell r="J246">
            <v>146873419</v>
          </cell>
          <cell r="L246">
            <v>12239452</v>
          </cell>
        </row>
        <row r="247">
          <cell r="B247">
            <v>15480</v>
          </cell>
          <cell r="C247" t="str">
            <v>BOYACA</v>
          </cell>
          <cell r="D247" t="str">
            <v>MUZO</v>
          </cell>
          <cell r="E247">
            <v>248259327</v>
          </cell>
          <cell r="J247">
            <v>248259327</v>
          </cell>
          <cell r="L247">
            <v>20688277</v>
          </cell>
        </row>
        <row r="248">
          <cell r="B248">
            <v>15491</v>
          </cell>
          <cell r="C248" t="str">
            <v>BOYACA</v>
          </cell>
          <cell r="D248" t="str">
            <v>NOBSA</v>
          </cell>
          <cell r="E248">
            <v>189615121</v>
          </cell>
          <cell r="J248">
            <v>189615121</v>
          </cell>
          <cell r="L248">
            <v>15801260</v>
          </cell>
        </row>
        <row r="249">
          <cell r="B249">
            <v>15494</v>
          </cell>
          <cell r="C249" t="str">
            <v>BOYACA</v>
          </cell>
          <cell r="D249" t="str">
            <v>NUEVO COLON</v>
          </cell>
          <cell r="E249">
            <v>112320431</v>
          </cell>
          <cell r="J249">
            <v>112320431</v>
          </cell>
          <cell r="L249">
            <v>9360036</v>
          </cell>
        </row>
        <row r="250">
          <cell r="B250">
            <v>15500</v>
          </cell>
          <cell r="C250" t="str">
            <v>BOYACA</v>
          </cell>
          <cell r="D250" t="str">
            <v>OICATA</v>
          </cell>
          <cell r="E250">
            <v>81716840</v>
          </cell>
          <cell r="J250">
            <v>81716840</v>
          </cell>
          <cell r="L250">
            <v>6809737</v>
          </cell>
        </row>
        <row r="251">
          <cell r="B251">
            <v>15507</v>
          </cell>
          <cell r="C251" t="str">
            <v>BOYACA</v>
          </cell>
          <cell r="D251" t="str">
            <v>OTANCHE</v>
          </cell>
          <cell r="E251">
            <v>334606445</v>
          </cell>
          <cell r="J251">
            <v>334606445</v>
          </cell>
          <cell r="L251">
            <v>27883870</v>
          </cell>
        </row>
        <row r="252">
          <cell r="B252">
            <v>15511</v>
          </cell>
          <cell r="C252" t="str">
            <v>BOYACA</v>
          </cell>
          <cell r="D252" t="str">
            <v>PACHAVITA</v>
          </cell>
          <cell r="E252">
            <v>61669776</v>
          </cell>
          <cell r="J252">
            <v>61669776</v>
          </cell>
          <cell r="L252">
            <v>5139148</v>
          </cell>
        </row>
        <row r="253">
          <cell r="B253">
            <v>15514</v>
          </cell>
          <cell r="C253" t="str">
            <v>BOYACA</v>
          </cell>
          <cell r="D253" t="str">
            <v>PAEZ</v>
          </cell>
          <cell r="E253">
            <v>113035410</v>
          </cell>
          <cell r="J253">
            <v>113035410</v>
          </cell>
          <cell r="L253">
            <v>9419618</v>
          </cell>
        </row>
        <row r="254">
          <cell r="B254">
            <v>15516</v>
          </cell>
          <cell r="C254" t="str">
            <v>BOYACA</v>
          </cell>
          <cell r="D254" t="str">
            <v>PAIPA</v>
          </cell>
          <cell r="E254">
            <v>409891498</v>
          </cell>
          <cell r="J254">
            <v>409891498</v>
          </cell>
          <cell r="L254">
            <v>34157625</v>
          </cell>
        </row>
        <row r="255">
          <cell r="B255">
            <v>15518</v>
          </cell>
          <cell r="C255" t="str">
            <v>BOYACA</v>
          </cell>
          <cell r="D255" t="str">
            <v>PAJARITO</v>
          </cell>
          <cell r="E255">
            <v>80552024</v>
          </cell>
          <cell r="J255">
            <v>80552024</v>
          </cell>
          <cell r="L255">
            <v>6712669</v>
          </cell>
        </row>
        <row r="256">
          <cell r="B256">
            <v>15522</v>
          </cell>
          <cell r="C256" t="str">
            <v>BOYACA</v>
          </cell>
          <cell r="D256" t="str">
            <v>PANQUEBA</v>
          </cell>
          <cell r="E256">
            <v>60783721</v>
          </cell>
          <cell r="J256">
            <v>60783721</v>
          </cell>
          <cell r="L256">
            <v>5065310</v>
          </cell>
        </row>
        <row r="257">
          <cell r="B257">
            <v>15531</v>
          </cell>
          <cell r="C257" t="str">
            <v>BOYACA</v>
          </cell>
          <cell r="D257" t="str">
            <v>PAUNA</v>
          </cell>
          <cell r="E257">
            <v>342091324</v>
          </cell>
          <cell r="J257">
            <v>342091324</v>
          </cell>
          <cell r="L257">
            <v>28507610</v>
          </cell>
        </row>
        <row r="258">
          <cell r="B258">
            <v>15533</v>
          </cell>
          <cell r="C258" t="str">
            <v>BOYACA</v>
          </cell>
          <cell r="D258" t="str">
            <v>PAYA</v>
          </cell>
          <cell r="E258">
            <v>146078437</v>
          </cell>
          <cell r="J258">
            <v>146078437</v>
          </cell>
          <cell r="L258">
            <v>12173203</v>
          </cell>
        </row>
        <row r="259">
          <cell r="B259">
            <v>15537</v>
          </cell>
          <cell r="C259" t="str">
            <v>BOYACA</v>
          </cell>
          <cell r="D259" t="str">
            <v>PAZ DE RIO</v>
          </cell>
          <cell r="E259">
            <v>100432961</v>
          </cell>
          <cell r="J259">
            <v>100432961</v>
          </cell>
          <cell r="L259">
            <v>8369413</v>
          </cell>
        </row>
        <row r="260">
          <cell r="B260">
            <v>15542</v>
          </cell>
          <cell r="C260" t="str">
            <v>BOYACA</v>
          </cell>
          <cell r="D260" t="str">
            <v>PESCA</v>
          </cell>
          <cell r="E260">
            <v>219598430</v>
          </cell>
          <cell r="J260">
            <v>219598430</v>
          </cell>
          <cell r="L260">
            <v>18299869</v>
          </cell>
        </row>
        <row r="261">
          <cell r="B261">
            <v>15550</v>
          </cell>
          <cell r="C261" t="str">
            <v>BOYACA</v>
          </cell>
          <cell r="D261" t="str">
            <v>PISVA</v>
          </cell>
          <cell r="E261">
            <v>104157039</v>
          </cell>
          <cell r="J261">
            <v>104157039</v>
          </cell>
          <cell r="L261">
            <v>8679753</v>
          </cell>
        </row>
        <row r="262">
          <cell r="B262">
            <v>15572</v>
          </cell>
          <cell r="C262" t="str">
            <v>BOYACA</v>
          </cell>
          <cell r="D262" t="str">
            <v>PUERTO BOYACA</v>
          </cell>
          <cell r="E262">
            <v>993566695</v>
          </cell>
          <cell r="J262">
            <v>993566695</v>
          </cell>
          <cell r="L262">
            <v>82797225</v>
          </cell>
        </row>
        <row r="263">
          <cell r="B263">
            <v>15580</v>
          </cell>
          <cell r="C263" t="str">
            <v>BOYACA</v>
          </cell>
          <cell r="D263" t="str">
            <v>QUIPAMA</v>
          </cell>
          <cell r="E263">
            <v>232146383</v>
          </cell>
          <cell r="J263">
            <v>232146383</v>
          </cell>
          <cell r="L263">
            <v>19345532</v>
          </cell>
        </row>
        <row r="264">
          <cell r="B264">
            <v>15599</v>
          </cell>
          <cell r="C264" t="str">
            <v>BOYACA</v>
          </cell>
          <cell r="D264" t="str">
            <v>RAMIRIQUI</v>
          </cell>
          <cell r="E264">
            <v>255533819</v>
          </cell>
          <cell r="J264">
            <v>255533819</v>
          </cell>
          <cell r="L264">
            <v>21294485</v>
          </cell>
        </row>
        <row r="265">
          <cell r="B265">
            <v>15600</v>
          </cell>
          <cell r="C265" t="str">
            <v>BOYACA</v>
          </cell>
          <cell r="D265" t="str">
            <v>RAQUIRA</v>
          </cell>
          <cell r="E265">
            <v>185951803</v>
          </cell>
          <cell r="J265">
            <v>185951803</v>
          </cell>
          <cell r="L265">
            <v>15495984</v>
          </cell>
        </row>
        <row r="266">
          <cell r="B266">
            <v>15621</v>
          </cell>
          <cell r="C266" t="str">
            <v>BOYACA</v>
          </cell>
          <cell r="D266" t="str">
            <v>RONDON</v>
          </cell>
          <cell r="E266">
            <v>93398766</v>
          </cell>
          <cell r="J266">
            <v>93398766</v>
          </cell>
          <cell r="L266">
            <v>7783231</v>
          </cell>
        </row>
        <row r="267">
          <cell r="B267">
            <v>15632</v>
          </cell>
          <cell r="C267" t="str">
            <v>BOYACA</v>
          </cell>
          <cell r="D267" t="str">
            <v>SABOYA</v>
          </cell>
          <cell r="E267">
            <v>451957573</v>
          </cell>
          <cell r="J267">
            <v>451957573</v>
          </cell>
          <cell r="L267">
            <v>37663131</v>
          </cell>
        </row>
        <row r="268">
          <cell r="B268">
            <v>15638</v>
          </cell>
          <cell r="C268" t="str">
            <v>BOYACA</v>
          </cell>
          <cell r="D268" t="str">
            <v>SACHICA</v>
          </cell>
          <cell r="E268">
            <v>97614909</v>
          </cell>
          <cell r="J268">
            <v>97614909</v>
          </cell>
          <cell r="L268">
            <v>8134576</v>
          </cell>
        </row>
        <row r="269">
          <cell r="B269">
            <v>15646</v>
          </cell>
          <cell r="C269" t="str">
            <v>BOYACA</v>
          </cell>
          <cell r="D269" t="str">
            <v>SAMACA</v>
          </cell>
          <cell r="E269">
            <v>365657282</v>
          </cell>
          <cell r="J269">
            <v>365657282</v>
          </cell>
          <cell r="L269">
            <v>30471440</v>
          </cell>
        </row>
        <row r="270">
          <cell r="B270">
            <v>15660</v>
          </cell>
          <cell r="C270" t="str">
            <v>BOYACA</v>
          </cell>
          <cell r="D270" t="str">
            <v>SAN EDUARDO</v>
          </cell>
          <cell r="E270">
            <v>45500344</v>
          </cell>
          <cell r="J270">
            <v>45500344</v>
          </cell>
          <cell r="L270">
            <v>3791695</v>
          </cell>
        </row>
        <row r="271">
          <cell r="B271">
            <v>15664</v>
          </cell>
          <cell r="C271" t="str">
            <v>BOYACA</v>
          </cell>
          <cell r="D271" t="str">
            <v>SAN JOSE DE PARE</v>
          </cell>
          <cell r="E271">
            <v>102544782</v>
          </cell>
          <cell r="J271">
            <v>102544782</v>
          </cell>
          <cell r="L271">
            <v>8545399</v>
          </cell>
        </row>
        <row r="272">
          <cell r="B272">
            <v>15667</v>
          </cell>
          <cell r="C272" t="str">
            <v>BOYACA</v>
          </cell>
          <cell r="D272" t="str">
            <v>SAN LUIS DE GACENO</v>
          </cell>
          <cell r="E272">
            <v>185880247</v>
          </cell>
          <cell r="J272">
            <v>185880247</v>
          </cell>
          <cell r="L272">
            <v>15490021</v>
          </cell>
        </row>
        <row r="273">
          <cell r="B273">
            <v>15673</v>
          </cell>
          <cell r="C273" t="str">
            <v>BOYACA</v>
          </cell>
          <cell r="D273" t="str">
            <v>SAN MATEO</v>
          </cell>
          <cell r="E273">
            <v>154895950</v>
          </cell>
          <cell r="J273">
            <v>154895950</v>
          </cell>
          <cell r="L273">
            <v>12907996</v>
          </cell>
        </row>
        <row r="274">
          <cell r="B274">
            <v>15676</v>
          </cell>
          <cell r="C274" t="str">
            <v>BOYACA</v>
          </cell>
          <cell r="D274" t="str">
            <v>SAN MIGUEL DE SEMA</v>
          </cell>
          <cell r="E274">
            <v>87534320</v>
          </cell>
          <cell r="J274">
            <v>87534320</v>
          </cell>
          <cell r="L274">
            <v>7294527</v>
          </cell>
        </row>
        <row r="275">
          <cell r="B275">
            <v>15681</v>
          </cell>
          <cell r="C275" t="str">
            <v>BOYACA</v>
          </cell>
          <cell r="D275" t="str">
            <v>SAN PABLO DE BORBUR</v>
          </cell>
          <cell r="E275">
            <v>243800414</v>
          </cell>
          <cell r="J275">
            <v>243800414</v>
          </cell>
          <cell r="L275">
            <v>20316701</v>
          </cell>
        </row>
        <row r="276">
          <cell r="B276">
            <v>15686</v>
          </cell>
          <cell r="C276" t="str">
            <v>BOYACA</v>
          </cell>
          <cell r="D276" t="str">
            <v>SANTANA</v>
          </cell>
          <cell r="E276">
            <v>163840344</v>
          </cell>
          <cell r="J276">
            <v>163840344</v>
          </cell>
          <cell r="L276">
            <v>13653362</v>
          </cell>
        </row>
        <row r="277">
          <cell r="B277">
            <v>15690</v>
          </cell>
          <cell r="C277" t="str">
            <v>BOYACA</v>
          </cell>
          <cell r="D277" t="str">
            <v>SANTA MARIA</v>
          </cell>
          <cell r="E277">
            <v>115859868</v>
          </cell>
          <cell r="J277">
            <v>115859868</v>
          </cell>
          <cell r="L277">
            <v>9654989</v>
          </cell>
        </row>
        <row r="278">
          <cell r="B278">
            <v>15693</v>
          </cell>
          <cell r="C278" t="str">
            <v>BOYACA</v>
          </cell>
          <cell r="D278" t="str">
            <v>SANTA ROSA DE VITERB</v>
          </cell>
          <cell r="E278">
            <v>153142931</v>
          </cell>
          <cell r="J278">
            <v>153142931</v>
          </cell>
          <cell r="L278">
            <v>12761911</v>
          </cell>
        </row>
        <row r="279">
          <cell r="B279">
            <v>15696</v>
          </cell>
          <cell r="C279" t="str">
            <v>BOYACA</v>
          </cell>
          <cell r="D279" t="str">
            <v>SANTA SOFIA</v>
          </cell>
          <cell r="E279">
            <v>72904333</v>
          </cell>
          <cell r="J279">
            <v>72904333</v>
          </cell>
          <cell r="L279">
            <v>6075361</v>
          </cell>
        </row>
        <row r="280">
          <cell r="B280">
            <v>15720</v>
          </cell>
          <cell r="C280" t="str">
            <v>BOYACA</v>
          </cell>
          <cell r="D280" t="str">
            <v>SATIVANORTE</v>
          </cell>
          <cell r="E280">
            <v>103841148</v>
          </cell>
          <cell r="J280">
            <v>103841148</v>
          </cell>
          <cell r="L280">
            <v>8653429</v>
          </cell>
        </row>
        <row r="281">
          <cell r="B281">
            <v>15723</v>
          </cell>
          <cell r="C281" t="str">
            <v>BOYACA</v>
          </cell>
          <cell r="D281" t="str">
            <v>SATIVASUR</v>
          </cell>
          <cell r="E281">
            <v>44498530</v>
          </cell>
          <cell r="J281">
            <v>44498530</v>
          </cell>
          <cell r="L281">
            <v>3708211</v>
          </cell>
        </row>
        <row r="282">
          <cell r="B282">
            <v>15740</v>
          </cell>
          <cell r="C282" t="str">
            <v>BOYACA</v>
          </cell>
          <cell r="D282" t="str">
            <v>SIACHOQUE</v>
          </cell>
          <cell r="E282">
            <v>259011101</v>
          </cell>
          <cell r="J282">
            <v>259011101</v>
          </cell>
          <cell r="L282">
            <v>21584258</v>
          </cell>
        </row>
        <row r="283">
          <cell r="B283">
            <v>15753</v>
          </cell>
          <cell r="C283" t="str">
            <v>BOYACA</v>
          </cell>
          <cell r="D283" t="str">
            <v>SOATA</v>
          </cell>
          <cell r="E283">
            <v>216465406</v>
          </cell>
          <cell r="J283">
            <v>216465406</v>
          </cell>
          <cell r="L283">
            <v>18038784</v>
          </cell>
        </row>
        <row r="284">
          <cell r="B284">
            <v>15755</v>
          </cell>
          <cell r="C284" t="str">
            <v>BOYACA</v>
          </cell>
          <cell r="D284" t="str">
            <v>SOCOTA</v>
          </cell>
          <cell r="E284">
            <v>379283181</v>
          </cell>
          <cell r="J284">
            <v>379283181</v>
          </cell>
          <cell r="L284">
            <v>31606932</v>
          </cell>
        </row>
        <row r="285">
          <cell r="B285">
            <v>15757</v>
          </cell>
          <cell r="C285" t="str">
            <v>BOYACA</v>
          </cell>
          <cell r="D285" t="str">
            <v>SOCHA</v>
          </cell>
          <cell r="E285">
            <v>194271340</v>
          </cell>
          <cell r="J285">
            <v>194271340</v>
          </cell>
          <cell r="L285">
            <v>16189278</v>
          </cell>
        </row>
        <row r="286">
          <cell r="B286">
            <v>15761</v>
          </cell>
          <cell r="C286" t="str">
            <v>BOYACA</v>
          </cell>
          <cell r="D286" t="str">
            <v>SOMONDOCO</v>
          </cell>
          <cell r="E286">
            <v>80802340</v>
          </cell>
          <cell r="J286">
            <v>80802340</v>
          </cell>
          <cell r="L286">
            <v>6733528</v>
          </cell>
        </row>
        <row r="287">
          <cell r="B287">
            <v>15762</v>
          </cell>
          <cell r="C287" t="str">
            <v>BOYACA</v>
          </cell>
          <cell r="D287" t="str">
            <v>SORA</v>
          </cell>
          <cell r="E287">
            <v>111442069</v>
          </cell>
          <cell r="J287">
            <v>111442069</v>
          </cell>
          <cell r="L287">
            <v>9286839</v>
          </cell>
        </row>
        <row r="288">
          <cell r="B288">
            <v>15763</v>
          </cell>
          <cell r="C288" t="str">
            <v>BOYACA</v>
          </cell>
          <cell r="D288" t="str">
            <v>SOTAQUIRA</v>
          </cell>
          <cell r="E288">
            <v>199348853</v>
          </cell>
          <cell r="J288">
            <v>199348853</v>
          </cell>
          <cell r="L288">
            <v>16612404</v>
          </cell>
        </row>
        <row r="289">
          <cell r="B289">
            <v>15764</v>
          </cell>
          <cell r="C289" t="str">
            <v>BOYACA</v>
          </cell>
          <cell r="D289" t="str">
            <v>SORACA</v>
          </cell>
          <cell r="E289">
            <v>163438558</v>
          </cell>
          <cell r="J289">
            <v>163438558</v>
          </cell>
          <cell r="L289">
            <v>13619880</v>
          </cell>
        </row>
        <row r="290">
          <cell r="B290">
            <v>15774</v>
          </cell>
          <cell r="C290" t="str">
            <v>BOYACA</v>
          </cell>
          <cell r="D290" t="str">
            <v>SUSACON</v>
          </cell>
          <cell r="E290">
            <v>103581941</v>
          </cell>
          <cell r="J290">
            <v>103581941</v>
          </cell>
          <cell r="L290">
            <v>8631828</v>
          </cell>
        </row>
        <row r="291">
          <cell r="B291">
            <v>15776</v>
          </cell>
          <cell r="C291" t="str">
            <v>BOYACA</v>
          </cell>
          <cell r="D291" t="str">
            <v>SUTAMARCHAN</v>
          </cell>
          <cell r="E291">
            <v>128789545</v>
          </cell>
          <cell r="J291">
            <v>128789545</v>
          </cell>
          <cell r="L291">
            <v>10732462</v>
          </cell>
        </row>
        <row r="292">
          <cell r="B292">
            <v>15778</v>
          </cell>
          <cell r="C292" t="str">
            <v>BOYACA</v>
          </cell>
          <cell r="D292" t="str">
            <v>SUTATENZA</v>
          </cell>
          <cell r="E292">
            <v>119541577</v>
          </cell>
          <cell r="J292">
            <v>119541577</v>
          </cell>
          <cell r="L292">
            <v>9961798</v>
          </cell>
        </row>
        <row r="293">
          <cell r="B293">
            <v>15790</v>
          </cell>
          <cell r="C293" t="str">
            <v>BOYACA</v>
          </cell>
          <cell r="D293" t="str">
            <v>TASCO</v>
          </cell>
          <cell r="E293">
            <v>150724032</v>
          </cell>
          <cell r="J293">
            <v>150724032</v>
          </cell>
          <cell r="L293">
            <v>12560336</v>
          </cell>
        </row>
        <row r="294">
          <cell r="B294">
            <v>15798</v>
          </cell>
          <cell r="C294" t="str">
            <v>BOYACA</v>
          </cell>
          <cell r="D294" t="str">
            <v>TENZA</v>
          </cell>
          <cell r="E294">
            <v>77231743</v>
          </cell>
          <cell r="J294">
            <v>77231743</v>
          </cell>
          <cell r="L294">
            <v>6435979</v>
          </cell>
        </row>
        <row r="295">
          <cell r="B295">
            <v>15804</v>
          </cell>
          <cell r="C295" t="str">
            <v>BOYACA</v>
          </cell>
          <cell r="D295" t="str">
            <v>TIBANA</v>
          </cell>
          <cell r="E295">
            <v>251955764</v>
          </cell>
          <cell r="J295">
            <v>251955764</v>
          </cell>
          <cell r="L295">
            <v>20996314</v>
          </cell>
        </row>
        <row r="296">
          <cell r="B296">
            <v>15806</v>
          </cell>
          <cell r="C296" t="str">
            <v>BOYACA</v>
          </cell>
          <cell r="D296" t="str">
            <v>TIBASOSA</v>
          </cell>
          <cell r="E296">
            <v>168309268</v>
          </cell>
          <cell r="J296">
            <v>168309268</v>
          </cell>
          <cell r="L296">
            <v>14025772</v>
          </cell>
        </row>
        <row r="297">
          <cell r="B297">
            <v>15808</v>
          </cell>
          <cell r="C297" t="str">
            <v>BOYACA</v>
          </cell>
          <cell r="D297" t="str">
            <v>TINJACA</v>
          </cell>
          <cell r="E297">
            <v>83722397</v>
          </cell>
          <cell r="J297">
            <v>83722397</v>
          </cell>
          <cell r="L297">
            <v>6976866</v>
          </cell>
        </row>
        <row r="298">
          <cell r="B298">
            <v>15810</v>
          </cell>
          <cell r="C298" t="str">
            <v>BOYACA</v>
          </cell>
          <cell r="D298" t="str">
            <v>TIPACOQUE</v>
          </cell>
          <cell r="E298">
            <v>128837702</v>
          </cell>
          <cell r="J298">
            <v>128837702</v>
          </cell>
          <cell r="L298">
            <v>10736475</v>
          </cell>
        </row>
        <row r="299">
          <cell r="B299">
            <v>15814</v>
          </cell>
          <cell r="C299" t="str">
            <v>BOYACA</v>
          </cell>
          <cell r="D299" t="str">
            <v>TOCA</v>
          </cell>
          <cell r="E299">
            <v>209026185</v>
          </cell>
          <cell r="J299">
            <v>209026185</v>
          </cell>
          <cell r="L299">
            <v>17418849</v>
          </cell>
        </row>
        <row r="300">
          <cell r="B300">
            <v>15816</v>
          </cell>
          <cell r="C300" t="str">
            <v>BOYACA</v>
          </cell>
          <cell r="D300" t="str">
            <v>TOGUI</v>
          </cell>
          <cell r="E300">
            <v>137994628</v>
          </cell>
          <cell r="J300">
            <v>137994628</v>
          </cell>
          <cell r="L300">
            <v>11499552</v>
          </cell>
        </row>
        <row r="301">
          <cell r="B301">
            <v>15820</v>
          </cell>
          <cell r="C301" t="str">
            <v>BOYACA</v>
          </cell>
          <cell r="D301" t="str">
            <v>TOPAGA</v>
          </cell>
          <cell r="E301">
            <v>70369338</v>
          </cell>
          <cell r="J301">
            <v>70369338</v>
          </cell>
          <cell r="L301">
            <v>5864112</v>
          </cell>
        </row>
        <row r="302">
          <cell r="B302">
            <v>15822</v>
          </cell>
          <cell r="C302" t="str">
            <v>BOYACA</v>
          </cell>
          <cell r="D302" t="str">
            <v>TOTA</v>
          </cell>
          <cell r="E302">
            <v>178217808</v>
          </cell>
          <cell r="J302">
            <v>178217808</v>
          </cell>
          <cell r="L302">
            <v>14851484</v>
          </cell>
        </row>
        <row r="303">
          <cell r="B303">
            <v>15832</v>
          </cell>
          <cell r="C303" t="str">
            <v>BOYACA</v>
          </cell>
          <cell r="D303" t="str">
            <v>TUNUNGUA</v>
          </cell>
          <cell r="E303">
            <v>31375122</v>
          </cell>
          <cell r="J303">
            <v>31375122</v>
          </cell>
          <cell r="L303">
            <v>2614594</v>
          </cell>
        </row>
        <row r="304">
          <cell r="B304">
            <v>15835</v>
          </cell>
          <cell r="C304" t="str">
            <v>BOYACA</v>
          </cell>
          <cell r="D304" t="str">
            <v>TURMEQUE</v>
          </cell>
          <cell r="E304">
            <v>181641700</v>
          </cell>
          <cell r="J304">
            <v>181641700</v>
          </cell>
          <cell r="L304">
            <v>15136808</v>
          </cell>
        </row>
        <row r="305">
          <cell r="B305">
            <v>15837</v>
          </cell>
          <cell r="C305" t="str">
            <v>BOYACA</v>
          </cell>
          <cell r="D305" t="str">
            <v>TUTA</v>
          </cell>
          <cell r="E305">
            <v>196541244</v>
          </cell>
          <cell r="J305">
            <v>196541244</v>
          </cell>
          <cell r="L305">
            <v>16378437</v>
          </cell>
        </row>
        <row r="306">
          <cell r="B306">
            <v>15839</v>
          </cell>
          <cell r="C306" t="str">
            <v>BOYACA</v>
          </cell>
          <cell r="D306" t="str">
            <v>TUTASA</v>
          </cell>
          <cell r="E306">
            <v>70952119</v>
          </cell>
          <cell r="J306">
            <v>70952119</v>
          </cell>
          <cell r="L306">
            <v>5912677</v>
          </cell>
        </row>
        <row r="307">
          <cell r="B307">
            <v>15842</v>
          </cell>
          <cell r="C307" t="str">
            <v>BOYACA</v>
          </cell>
          <cell r="D307" t="str">
            <v>UMBITA</v>
          </cell>
          <cell r="E307">
            <v>246857877</v>
          </cell>
          <cell r="J307">
            <v>246857877</v>
          </cell>
          <cell r="L307">
            <v>20571490</v>
          </cell>
        </row>
        <row r="308">
          <cell r="B308">
            <v>15861</v>
          </cell>
          <cell r="C308" t="str">
            <v>BOYACA</v>
          </cell>
          <cell r="D308" t="str">
            <v>VENTAQUEMADA</v>
          </cell>
          <cell r="E308">
            <v>257147931</v>
          </cell>
          <cell r="J308">
            <v>257147931</v>
          </cell>
          <cell r="L308">
            <v>21428994</v>
          </cell>
        </row>
        <row r="309">
          <cell r="B309">
            <v>15879</v>
          </cell>
          <cell r="C309" t="str">
            <v>BOYACA</v>
          </cell>
          <cell r="D309" t="str">
            <v>VIRACACHA</v>
          </cell>
          <cell r="E309">
            <v>82482659</v>
          </cell>
          <cell r="J309">
            <v>82482659</v>
          </cell>
          <cell r="L309">
            <v>6873555</v>
          </cell>
        </row>
        <row r="310">
          <cell r="B310">
            <v>15897</v>
          </cell>
          <cell r="C310" t="str">
            <v>BOYACA</v>
          </cell>
          <cell r="D310" t="str">
            <v>ZETAQUIRA</v>
          </cell>
          <cell r="E310">
            <v>141251893</v>
          </cell>
          <cell r="J310">
            <v>141251893</v>
          </cell>
          <cell r="L310">
            <v>11770991</v>
          </cell>
        </row>
        <row r="311">
          <cell r="B311">
            <v>17013</v>
          </cell>
          <cell r="C311" t="str">
            <v>CALDAS</v>
          </cell>
          <cell r="D311" t="str">
            <v>AGUADAS</v>
          </cell>
          <cell r="E311">
            <v>420621084</v>
          </cell>
          <cell r="J311">
            <v>420621084</v>
          </cell>
          <cell r="L311">
            <v>35051757</v>
          </cell>
        </row>
        <row r="312">
          <cell r="B312">
            <v>17042</v>
          </cell>
          <cell r="C312" t="str">
            <v>CALDAS</v>
          </cell>
          <cell r="D312" t="str">
            <v>ANSERMA</v>
          </cell>
          <cell r="E312">
            <v>536185320</v>
          </cell>
          <cell r="J312">
            <v>536185320</v>
          </cell>
          <cell r="L312">
            <v>44682110</v>
          </cell>
        </row>
        <row r="313">
          <cell r="B313">
            <v>17050</v>
          </cell>
          <cell r="C313" t="str">
            <v>CALDAS</v>
          </cell>
          <cell r="D313" t="str">
            <v>ARANZAZU</v>
          </cell>
          <cell r="E313">
            <v>208886055</v>
          </cell>
          <cell r="J313">
            <v>208886055</v>
          </cell>
          <cell r="L313">
            <v>17407171</v>
          </cell>
        </row>
        <row r="314">
          <cell r="B314">
            <v>17088</v>
          </cell>
          <cell r="C314" t="str">
            <v>CALDAS</v>
          </cell>
          <cell r="D314" t="str">
            <v>BELALCAZAR</v>
          </cell>
          <cell r="E314">
            <v>237039520</v>
          </cell>
          <cell r="J314">
            <v>237039520</v>
          </cell>
          <cell r="L314">
            <v>19753293</v>
          </cell>
        </row>
        <row r="315">
          <cell r="B315">
            <v>17174</v>
          </cell>
          <cell r="C315" t="str">
            <v>CALDAS</v>
          </cell>
          <cell r="D315" t="str">
            <v>CHINCHINA</v>
          </cell>
          <cell r="E315">
            <v>704953837</v>
          </cell>
          <cell r="J315">
            <v>704953837</v>
          </cell>
          <cell r="L315">
            <v>58746153</v>
          </cell>
        </row>
        <row r="316">
          <cell r="B316">
            <v>17272</v>
          </cell>
          <cell r="C316" t="str">
            <v>CALDAS</v>
          </cell>
          <cell r="D316" t="str">
            <v>FILADELFIA</v>
          </cell>
          <cell r="E316">
            <v>222703852</v>
          </cell>
          <cell r="J316">
            <v>222703852</v>
          </cell>
          <cell r="L316">
            <v>18558654</v>
          </cell>
        </row>
        <row r="317">
          <cell r="B317">
            <v>17380</v>
          </cell>
          <cell r="C317" t="str">
            <v>CALDAS</v>
          </cell>
          <cell r="D317" t="str">
            <v>LA DORADA</v>
          </cell>
          <cell r="E317">
            <v>1012583142</v>
          </cell>
          <cell r="J317">
            <v>1012583142</v>
          </cell>
          <cell r="L317">
            <v>84381929</v>
          </cell>
        </row>
        <row r="318">
          <cell r="B318">
            <v>17388</v>
          </cell>
          <cell r="C318" t="str">
            <v>CALDAS</v>
          </cell>
          <cell r="D318" t="str">
            <v>LA MERCED</v>
          </cell>
          <cell r="E318">
            <v>114573334</v>
          </cell>
          <cell r="J318">
            <v>114573334</v>
          </cell>
          <cell r="L318">
            <v>9547778</v>
          </cell>
        </row>
        <row r="319">
          <cell r="B319">
            <v>17433</v>
          </cell>
          <cell r="C319" t="str">
            <v>CALDAS</v>
          </cell>
          <cell r="D319" t="str">
            <v>MANZANARES</v>
          </cell>
          <cell r="E319">
            <v>360103143</v>
          </cell>
          <cell r="J319">
            <v>360103143</v>
          </cell>
          <cell r="L319">
            <v>30008595</v>
          </cell>
        </row>
        <row r="320">
          <cell r="B320">
            <v>17442</v>
          </cell>
          <cell r="C320" t="str">
            <v>CALDAS</v>
          </cell>
          <cell r="D320" t="str">
            <v>MARMATO</v>
          </cell>
          <cell r="E320">
            <v>201523439</v>
          </cell>
          <cell r="J320">
            <v>201523439</v>
          </cell>
          <cell r="L320">
            <v>16793620</v>
          </cell>
        </row>
        <row r="321">
          <cell r="B321">
            <v>17444</v>
          </cell>
          <cell r="C321" t="str">
            <v>CALDAS</v>
          </cell>
          <cell r="D321" t="str">
            <v>MARQUETALIA</v>
          </cell>
          <cell r="E321">
            <v>340291646</v>
          </cell>
          <cell r="J321">
            <v>340291646</v>
          </cell>
          <cell r="L321">
            <v>28357637</v>
          </cell>
        </row>
        <row r="322">
          <cell r="B322">
            <v>17446</v>
          </cell>
          <cell r="C322" t="str">
            <v>CALDAS</v>
          </cell>
          <cell r="D322" t="str">
            <v>MARULANDA</v>
          </cell>
          <cell r="E322">
            <v>59303967</v>
          </cell>
          <cell r="J322">
            <v>59303967</v>
          </cell>
          <cell r="L322">
            <v>4941997</v>
          </cell>
        </row>
        <row r="323">
          <cell r="B323">
            <v>17486</v>
          </cell>
          <cell r="C323" t="str">
            <v>CALDAS</v>
          </cell>
          <cell r="D323" t="str">
            <v>NEIRA</v>
          </cell>
          <cell r="E323">
            <v>389483978</v>
          </cell>
          <cell r="J323">
            <v>389483978</v>
          </cell>
          <cell r="L323">
            <v>32456998</v>
          </cell>
        </row>
        <row r="324">
          <cell r="B324">
            <v>17495</v>
          </cell>
          <cell r="C324" t="str">
            <v>CALDAS</v>
          </cell>
          <cell r="D324" t="str">
            <v>NORCASIA</v>
          </cell>
          <cell r="E324">
            <v>143602402</v>
          </cell>
          <cell r="J324">
            <v>143602402</v>
          </cell>
          <cell r="L324">
            <v>11966867</v>
          </cell>
        </row>
        <row r="325">
          <cell r="B325">
            <v>17513</v>
          </cell>
          <cell r="C325" t="str">
            <v>CALDAS</v>
          </cell>
          <cell r="D325" t="str">
            <v>PACORA</v>
          </cell>
          <cell r="E325">
            <v>253442867</v>
          </cell>
          <cell r="J325">
            <v>253442867</v>
          </cell>
          <cell r="L325">
            <v>21120239</v>
          </cell>
        </row>
        <row r="326">
          <cell r="B326">
            <v>17524</v>
          </cell>
          <cell r="C326" t="str">
            <v>CALDAS</v>
          </cell>
          <cell r="D326" t="str">
            <v>PALESTINA</v>
          </cell>
          <cell r="E326">
            <v>262116003</v>
          </cell>
          <cell r="J326">
            <v>262116003</v>
          </cell>
          <cell r="L326">
            <v>21843000</v>
          </cell>
        </row>
        <row r="327">
          <cell r="B327">
            <v>17541</v>
          </cell>
          <cell r="C327" t="str">
            <v>CALDAS</v>
          </cell>
          <cell r="D327" t="str">
            <v>PENSILVANIA</v>
          </cell>
          <cell r="E327">
            <v>465137698</v>
          </cell>
          <cell r="J327">
            <v>465137698</v>
          </cell>
          <cell r="L327">
            <v>38761475</v>
          </cell>
        </row>
        <row r="328">
          <cell r="B328">
            <v>17614</v>
          </cell>
          <cell r="C328" t="str">
            <v>CALDAS</v>
          </cell>
          <cell r="D328" t="str">
            <v>RIOSUCIO</v>
          </cell>
          <cell r="E328">
            <v>821430007</v>
          </cell>
          <cell r="J328">
            <v>821430007</v>
          </cell>
          <cell r="L328">
            <v>68452501</v>
          </cell>
        </row>
        <row r="329">
          <cell r="B329">
            <v>17616</v>
          </cell>
          <cell r="C329" t="str">
            <v>CALDAS</v>
          </cell>
          <cell r="D329" t="str">
            <v>RISARALDA</v>
          </cell>
          <cell r="E329">
            <v>227700873</v>
          </cell>
          <cell r="J329">
            <v>227700873</v>
          </cell>
          <cell r="L329">
            <v>18975073</v>
          </cell>
        </row>
        <row r="330">
          <cell r="B330">
            <v>17653</v>
          </cell>
          <cell r="C330" t="str">
            <v>CALDAS</v>
          </cell>
          <cell r="D330" t="str">
            <v>SALAMINA</v>
          </cell>
          <cell r="E330">
            <v>303715587</v>
          </cell>
          <cell r="J330">
            <v>303715587</v>
          </cell>
          <cell r="L330">
            <v>25309632</v>
          </cell>
        </row>
        <row r="331">
          <cell r="B331">
            <v>17662</v>
          </cell>
          <cell r="C331" t="str">
            <v>CALDAS</v>
          </cell>
          <cell r="D331" t="str">
            <v>SAMANA</v>
          </cell>
          <cell r="E331">
            <v>560097263</v>
          </cell>
          <cell r="J331">
            <v>560097263</v>
          </cell>
          <cell r="L331">
            <v>46674772</v>
          </cell>
        </row>
        <row r="332">
          <cell r="B332">
            <v>17665</v>
          </cell>
          <cell r="C332" t="str">
            <v>CALDAS</v>
          </cell>
          <cell r="D332" t="str">
            <v>SAN JOSE</v>
          </cell>
          <cell r="E332">
            <v>109624356</v>
          </cell>
          <cell r="J332">
            <v>109624356</v>
          </cell>
          <cell r="L332">
            <v>9135363</v>
          </cell>
        </row>
        <row r="333">
          <cell r="B333">
            <v>17777</v>
          </cell>
          <cell r="C333" t="str">
            <v>CALDAS</v>
          </cell>
          <cell r="D333" t="str">
            <v>SUPIA</v>
          </cell>
          <cell r="E333">
            <v>430449178</v>
          </cell>
          <cell r="J333">
            <v>430449178</v>
          </cell>
          <cell r="L333">
            <v>35870765</v>
          </cell>
        </row>
        <row r="334">
          <cell r="B334">
            <v>17867</v>
          </cell>
          <cell r="C334" t="str">
            <v>CALDAS</v>
          </cell>
          <cell r="D334" t="str">
            <v>VICTORIA</v>
          </cell>
          <cell r="E334">
            <v>222901872</v>
          </cell>
          <cell r="J334">
            <v>222901872</v>
          </cell>
          <cell r="L334">
            <v>18575156</v>
          </cell>
        </row>
        <row r="335">
          <cell r="B335">
            <v>17873</v>
          </cell>
          <cell r="C335" t="str">
            <v>CALDAS</v>
          </cell>
          <cell r="D335" t="str">
            <v>VILLAMARIA</v>
          </cell>
          <cell r="E335">
            <v>558262942</v>
          </cell>
          <cell r="J335">
            <v>558262942</v>
          </cell>
          <cell r="L335">
            <v>46521912</v>
          </cell>
        </row>
        <row r="336">
          <cell r="B336">
            <v>17877</v>
          </cell>
          <cell r="C336" t="str">
            <v>CALDAS</v>
          </cell>
          <cell r="D336" t="str">
            <v>VITERBO</v>
          </cell>
          <cell r="E336">
            <v>236056069</v>
          </cell>
          <cell r="J336">
            <v>236056069</v>
          </cell>
          <cell r="L336">
            <v>19671339</v>
          </cell>
        </row>
        <row r="337">
          <cell r="B337">
            <v>18029</v>
          </cell>
          <cell r="C337" t="str">
            <v>CAQUETA</v>
          </cell>
          <cell r="D337" t="str">
            <v>ALBANIA</v>
          </cell>
          <cell r="E337">
            <v>173142725</v>
          </cell>
          <cell r="J337">
            <v>173142725</v>
          </cell>
          <cell r="L337">
            <v>14428560</v>
          </cell>
        </row>
        <row r="338">
          <cell r="B338">
            <v>18094</v>
          </cell>
          <cell r="C338" t="str">
            <v>CAQUETA</v>
          </cell>
          <cell r="D338" t="str">
            <v>BELEN DE LOS ANDAQUIES</v>
          </cell>
          <cell r="E338">
            <v>427750475</v>
          </cell>
          <cell r="J338">
            <v>427750475</v>
          </cell>
          <cell r="L338">
            <v>35645873</v>
          </cell>
        </row>
        <row r="339">
          <cell r="B339">
            <v>18150</v>
          </cell>
          <cell r="C339" t="str">
            <v>CAQUETA</v>
          </cell>
          <cell r="D339" t="str">
            <v>CARTAGENA DEL CHAIRA</v>
          </cell>
          <cell r="E339">
            <v>1365334716</v>
          </cell>
          <cell r="J339">
            <v>1365334716</v>
          </cell>
          <cell r="L339">
            <v>113777893</v>
          </cell>
        </row>
        <row r="340">
          <cell r="B340">
            <v>18205</v>
          </cell>
          <cell r="C340" t="str">
            <v>CAQUETA</v>
          </cell>
          <cell r="D340" t="str">
            <v>CURILLO</v>
          </cell>
          <cell r="E340">
            <v>326796409</v>
          </cell>
          <cell r="J340">
            <v>326796409</v>
          </cell>
          <cell r="L340">
            <v>27233034</v>
          </cell>
        </row>
        <row r="341">
          <cell r="B341">
            <v>18247</v>
          </cell>
          <cell r="C341" t="str">
            <v>CAQUETA</v>
          </cell>
          <cell r="D341" t="str">
            <v>EL DONCELLO</v>
          </cell>
          <cell r="E341">
            <v>619334934</v>
          </cell>
          <cell r="J341">
            <v>619334934</v>
          </cell>
          <cell r="L341">
            <v>51611245</v>
          </cell>
        </row>
        <row r="342">
          <cell r="B342">
            <v>18256</v>
          </cell>
          <cell r="C342" t="str">
            <v>CAQUETA</v>
          </cell>
          <cell r="D342" t="str">
            <v>EL PAUJIL</v>
          </cell>
          <cell r="E342">
            <v>489131887</v>
          </cell>
          <cell r="J342">
            <v>489131887</v>
          </cell>
          <cell r="L342">
            <v>40760991</v>
          </cell>
        </row>
        <row r="343">
          <cell r="B343">
            <v>18410</v>
          </cell>
          <cell r="C343" t="str">
            <v>CAQUETA</v>
          </cell>
          <cell r="D343" t="str">
            <v>LA MONTANITA</v>
          </cell>
          <cell r="E343">
            <v>901106632</v>
          </cell>
          <cell r="J343">
            <v>901106632</v>
          </cell>
          <cell r="L343">
            <v>75092219</v>
          </cell>
        </row>
        <row r="344">
          <cell r="B344">
            <v>18460</v>
          </cell>
          <cell r="C344" t="str">
            <v>CAQUETA</v>
          </cell>
          <cell r="D344" t="str">
            <v>MILAN</v>
          </cell>
          <cell r="E344">
            <v>543546562</v>
          </cell>
          <cell r="J344">
            <v>543546562</v>
          </cell>
          <cell r="L344">
            <v>45295547</v>
          </cell>
        </row>
        <row r="345">
          <cell r="B345">
            <v>18479</v>
          </cell>
          <cell r="C345" t="str">
            <v>CAQUETA</v>
          </cell>
          <cell r="D345" t="str">
            <v>MORELIA</v>
          </cell>
          <cell r="E345">
            <v>133130720</v>
          </cell>
          <cell r="J345">
            <v>133130720</v>
          </cell>
          <cell r="L345">
            <v>11094227</v>
          </cell>
        </row>
        <row r="346">
          <cell r="B346">
            <v>18592</v>
          </cell>
          <cell r="C346" t="str">
            <v>CAQUETA</v>
          </cell>
          <cell r="D346" t="str">
            <v>PUERTO RICO</v>
          </cell>
          <cell r="E346">
            <v>1174658190</v>
          </cell>
          <cell r="J346">
            <v>1174658190</v>
          </cell>
          <cell r="L346">
            <v>97888183</v>
          </cell>
        </row>
        <row r="347">
          <cell r="B347">
            <v>18610</v>
          </cell>
          <cell r="C347" t="str">
            <v>CAQUETA</v>
          </cell>
          <cell r="D347" t="str">
            <v>SAN JOSE FRAGUA</v>
          </cell>
          <cell r="E347">
            <v>519620510</v>
          </cell>
          <cell r="J347">
            <v>519620510</v>
          </cell>
          <cell r="L347">
            <v>43301709</v>
          </cell>
        </row>
        <row r="348">
          <cell r="B348">
            <v>18753</v>
          </cell>
          <cell r="C348" t="str">
            <v>CAQUETA</v>
          </cell>
          <cell r="D348" t="str">
            <v>SAN VICENTE CAGUAN</v>
          </cell>
          <cell r="E348">
            <v>2321479003</v>
          </cell>
          <cell r="J348">
            <v>2321479003</v>
          </cell>
          <cell r="L348">
            <v>193456584</v>
          </cell>
        </row>
        <row r="349">
          <cell r="B349">
            <v>18756</v>
          </cell>
          <cell r="C349" t="str">
            <v>CAQUETA</v>
          </cell>
          <cell r="D349" t="str">
            <v>SOLANO</v>
          </cell>
          <cell r="E349">
            <v>948313213</v>
          </cell>
          <cell r="J349">
            <v>948313213</v>
          </cell>
          <cell r="L349">
            <v>79026101</v>
          </cell>
        </row>
        <row r="350">
          <cell r="B350">
            <v>18785</v>
          </cell>
          <cell r="C350" t="str">
            <v>CAQUETA</v>
          </cell>
          <cell r="D350" t="str">
            <v>SOLITA</v>
          </cell>
          <cell r="E350">
            <v>361481197</v>
          </cell>
          <cell r="J350">
            <v>361481197</v>
          </cell>
          <cell r="L350">
            <v>30123433</v>
          </cell>
        </row>
        <row r="351">
          <cell r="B351">
            <v>18860</v>
          </cell>
          <cell r="C351" t="str">
            <v>CAQUETA</v>
          </cell>
          <cell r="D351" t="str">
            <v>VALPARAISO</v>
          </cell>
          <cell r="E351">
            <v>378792517</v>
          </cell>
          <cell r="J351">
            <v>378792517</v>
          </cell>
          <cell r="L351">
            <v>31566043</v>
          </cell>
        </row>
        <row r="352">
          <cell r="B352">
            <v>19022</v>
          </cell>
          <cell r="C352" t="str">
            <v>CAUCA</v>
          </cell>
          <cell r="D352" t="str">
            <v>ALMAGUER</v>
          </cell>
          <cell r="E352">
            <v>720055665</v>
          </cell>
          <cell r="J352">
            <v>720055665</v>
          </cell>
          <cell r="L352">
            <v>60004639</v>
          </cell>
        </row>
        <row r="353">
          <cell r="B353">
            <v>19050</v>
          </cell>
          <cell r="C353" t="str">
            <v>CAUCA</v>
          </cell>
          <cell r="D353" t="str">
            <v>ARGELIA</v>
          </cell>
          <cell r="E353">
            <v>1314836389</v>
          </cell>
          <cell r="J353">
            <v>1314836389</v>
          </cell>
          <cell r="L353">
            <v>109569699</v>
          </cell>
        </row>
        <row r="354">
          <cell r="B354">
            <v>19075</v>
          </cell>
          <cell r="C354" t="str">
            <v>CAUCA</v>
          </cell>
          <cell r="D354" t="str">
            <v>BALBOA</v>
          </cell>
          <cell r="E354">
            <v>702197296</v>
          </cell>
          <cell r="J354">
            <v>702197296</v>
          </cell>
          <cell r="L354">
            <v>58516441</v>
          </cell>
        </row>
        <row r="355">
          <cell r="B355">
            <v>19100</v>
          </cell>
          <cell r="C355" t="str">
            <v>CAUCA</v>
          </cell>
          <cell r="D355" t="str">
            <v>BOLIVAR</v>
          </cell>
          <cell r="E355">
            <v>1468143394</v>
          </cell>
          <cell r="J355">
            <v>1468143394</v>
          </cell>
          <cell r="L355">
            <v>122345283</v>
          </cell>
        </row>
        <row r="356">
          <cell r="B356">
            <v>19110</v>
          </cell>
          <cell r="C356" t="str">
            <v>CAUCA</v>
          </cell>
          <cell r="D356" t="str">
            <v>BUENOS AIRES</v>
          </cell>
          <cell r="E356">
            <v>724101962</v>
          </cell>
          <cell r="J356">
            <v>724101962</v>
          </cell>
          <cell r="L356">
            <v>60341830</v>
          </cell>
        </row>
        <row r="357">
          <cell r="B357">
            <v>19130</v>
          </cell>
          <cell r="C357" t="str">
            <v>CAUCA</v>
          </cell>
          <cell r="D357" t="str">
            <v>CAJIBIO</v>
          </cell>
          <cell r="E357">
            <v>1174406572</v>
          </cell>
          <cell r="J357">
            <v>1174406572</v>
          </cell>
          <cell r="L357">
            <v>97867214</v>
          </cell>
        </row>
        <row r="358">
          <cell r="B358">
            <v>19137</v>
          </cell>
          <cell r="C358" t="str">
            <v>CAUCA</v>
          </cell>
          <cell r="D358" t="str">
            <v>CALDONO</v>
          </cell>
          <cell r="E358">
            <v>1382161475</v>
          </cell>
          <cell r="J358">
            <v>1382161475</v>
          </cell>
          <cell r="L358">
            <v>115180123</v>
          </cell>
        </row>
        <row r="359">
          <cell r="B359">
            <v>19142</v>
          </cell>
          <cell r="C359" t="str">
            <v>CAUCA</v>
          </cell>
          <cell r="D359" t="str">
            <v>CALOTO</v>
          </cell>
          <cell r="E359">
            <v>639887331</v>
          </cell>
          <cell r="J359">
            <v>639887331</v>
          </cell>
          <cell r="L359">
            <v>53323944</v>
          </cell>
        </row>
        <row r="360">
          <cell r="B360">
            <v>19212</v>
          </cell>
          <cell r="C360" t="str">
            <v>CAUCA</v>
          </cell>
          <cell r="D360" t="str">
            <v>CORINTO</v>
          </cell>
          <cell r="E360">
            <v>739701811</v>
          </cell>
          <cell r="J360">
            <v>739701811</v>
          </cell>
          <cell r="L360">
            <v>61641818</v>
          </cell>
        </row>
        <row r="361">
          <cell r="B361">
            <v>19256</v>
          </cell>
          <cell r="C361" t="str">
            <v>CAUCA</v>
          </cell>
          <cell r="D361" t="str">
            <v>EL TAMBO</v>
          </cell>
          <cell r="E361">
            <v>1539524921</v>
          </cell>
          <cell r="J361">
            <v>1539524921</v>
          </cell>
          <cell r="L361">
            <v>128293743</v>
          </cell>
        </row>
        <row r="362">
          <cell r="B362">
            <v>19290</v>
          </cell>
          <cell r="C362" t="str">
            <v>CAUCA</v>
          </cell>
          <cell r="D362" t="str">
            <v>FLORENCIA</v>
          </cell>
          <cell r="E362">
            <v>159198313</v>
          </cell>
          <cell r="J362">
            <v>159198313</v>
          </cell>
          <cell r="L362">
            <v>13266526</v>
          </cell>
        </row>
        <row r="363">
          <cell r="B363">
            <v>19300</v>
          </cell>
          <cell r="C363" t="str">
            <v>CAUCA</v>
          </cell>
          <cell r="D363" t="str">
            <v>GUACHENÉ</v>
          </cell>
          <cell r="E363">
            <v>299242861</v>
          </cell>
          <cell r="J363">
            <v>299242861</v>
          </cell>
          <cell r="L363">
            <v>24936905</v>
          </cell>
        </row>
        <row r="364">
          <cell r="B364">
            <v>19318</v>
          </cell>
          <cell r="C364" t="str">
            <v>CAUCA</v>
          </cell>
          <cell r="D364" t="str">
            <v>GUAPI</v>
          </cell>
          <cell r="E364">
            <v>1591477415</v>
          </cell>
          <cell r="J364">
            <v>1591477415</v>
          </cell>
          <cell r="L364">
            <v>132623118</v>
          </cell>
        </row>
        <row r="365">
          <cell r="B365">
            <v>19355</v>
          </cell>
          <cell r="C365" t="str">
            <v>CAUCA</v>
          </cell>
          <cell r="D365" t="str">
            <v>INZA</v>
          </cell>
          <cell r="E365">
            <v>1038107680</v>
          </cell>
          <cell r="J365">
            <v>1038107680</v>
          </cell>
          <cell r="L365">
            <v>86508973</v>
          </cell>
        </row>
        <row r="366">
          <cell r="B366">
            <v>19364</v>
          </cell>
          <cell r="C366" t="str">
            <v>CAUCA</v>
          </cell>
          <cell r="D366" t="str">
            <v>JAMBALO</v>
          </cell>
          <cell r="E366">
            <v>615373288</v>
          </cell>
          <cell r="J366">
            <v>615373288</v>
          </cell>
          <cell r="L366">
            <v>51281107</v>
          </cell>
        </row>
        <row r="367">
          <cell r="B367">
            <v>19392</v>
          </cell>
          <cell r="C367" t="str">
            <v>CAUCA</v>
          </cell>
          <cell r="D367" t="str">
            <v>LA SIERRA</v>
          </cell>
          <cell r="E367">
            <v>381537005</v>
          </cell>
          <cell r="J367">
            <v>381537005</v>
          </cell>
          <cell r="L367">
            <v>31794750</v>
          </cell>
        </row>
        <row r="368">
          <cell r="B368">
            <v>19397</v>
          </cell>
          <cell r="C368" t="str">
            <v>CAUCA</v>
          </cell>
          <cell r="D368" t="str">
            <v>LA VEGA</v>
          </cell>
          <cell r="E368">
            <v>854227125</v>
          </cell>
          <cell r="J368">
            <v>854227125</v>
          </cell>
          <cell r="L368">
            <v>71185594</v>
          </cell>
        </row>
        <row r="369">
          <cell r="B369">
            <v>19418</v>
          </cell>
          <cell r="C369" t="str">
            <v>CAUCA</v>
          </cell>
          <cell r="D369" t="str">
            <v>LOPEZ DE MICAY</v>
          </cell>
          <cell r="E369">
            <v>703620532</v>
          </cell>
          <cell r="J369">
            <v>703620532</v>
          </cell>
          <cell r="L369">
            <v>58635044</v>
          </cell>
        </row>
        <row r="370">
          <cell r="B370">
            <v>19450</v>
          </cell>
          <cell r="C370" t="str">
            <v>CAUCA</v>
          </cell>
          <cell r="D370" t="str">
            <v>MERCADERES</v>
          </cell>
          <cell r="E370">
            <v>609348971</v>
          </cell>
          <cell r="J370">
            <v>609348971</v>
          </cell>
          <cell r="L370">
            <v>50779081</v>
          </cell>
        </row>
        <row r="371">
          <cell r="B371">
            <v>19455</v>
          </cell>
          <cell r="C371" t="str">
            <v>CAUCA</v>
          </cell>
          <cell r="D371" t="str">
            <v>MIRANDA</v>
          </cell>
          <cell r="E371">
            <v>651054957</v>
          </cell>
          <cell r="J371">
            <v>651054957</v>
          </cell>
          <cell r="L371">
            <v>54254580</v>
          </cell>
        </row>
        <row r="372">
          <cell r="B372">
            <v>19473</v>
          </cell>
          <cell r="C372" t="str">
            <v>CAUCA</v>
          </cell>
          <cell r="D372" t="str">
            <v>MORALES</v>
          </cell>
          <cell r="E372">
            <v>829068764</v>
          </cell>
          <cell r="J372">
            <v>829068764</v>
          </cell>
          <cell r="L372">
            <v>69089064</v>
          </cell>
        </row>
        <row r="373">
          <cell r="B373">
            <v>19513</v>
          </cell>
          <cell r="C373" t="str">
            <v>CAUCA</v>
          </cell>
          <cell r="D373" t="str">
            <v>PADILLA</v>
          </cell>
          <cell r="E373">
            <v>154721536</v>
          </cell>
          <cell r="J373">
            <v>154721536</v>
          </cell>
          <cell r="L373">
            <v>12893461</v>
          </cell>
        </row>
        <row r="374">
          <cell r="B374">
            <v>19517</v>
          </cell>
          <cell r="C374" t="str">
            <v>CAUCA</v>
          </cell>
          <cell r="D374" t="str">
            <v>PAEZ</v>
          </cell>
          <cell r="E374">
            <v>1491321375</v>
          </cell>
          <cell r="J374">
            <v>1491321375</v>
          </cell>
          <cell r="L374">
            <v>124276781</v>
          </cell>
        </row>
        <row r="375">
          <cell r="B375">
            <v>19532</v>
          </cell>
          <cell r="C375" t="str">
            <v>CAUCA</v>
          </cell>
          <cell r="D375" t="str">
            <v>PATIA (EL BORDO)</v>
          </cell>
          <cell r="E375">
            <v>771854361</v>
          </cell>
          <cell r="J375">
            <v>771854361</v>
          </cell>
          <cell r="L375">
            <v>64321197</v>
          </cell>
        </row>
        <row r="376">
          <cell r="B376">
            <v>19533</v>
          </cell>
          <cell r="C376" t="str">
            <v>CAUCA</v>
          </cell>
          <cell r="D376" t="str">
            <v>PIAMONTE</v>
          </cell>
          <cell r="E376">
            <v>631742641</v>
          </cell>
          <cell r="J376">
            <v>631742641</v>
          </cell>
          <cell r="L376">
            <v>52645220</v>
          </cell>
        </row>
        <row r="377">
          <cell r="B377">
            <v>19548</v>
          </cell>
          <cell r="C377" t="str">
            <v>CAUCA</v>
          </cell>
          <cell r="D377" t="str">
            <v>PIENDAMO</v>
          </cell>
          <cell r="E377">
            <v>778466864</v>
          </cell>
          <cell r="J377">
            <v>778466864</v>
          </cell>
          <cell r="L377">
            <v>64872239</v>
          </cell>
        </row>
        <row r="378">
          <cell r="B378">
            <v>19573</v>
          </cell>
          <cell r="C378" t="str">
            <v>CAUCA</v>
          </cell>
          <cell r="D378" t="str">
            <v>PUERTO TEJADA</v>
          </cell>
          <cell r="E378">
            <v>677879281</v>
          </cell>
          <cell r="J378">
            <v>677879281</v>
          </cell>
          <cell r="L378">
            <v>56489940</v>
          </cell>
        </row>
        <row r="379">
          <cell r="B379">
            <v>19585</v>
          </cell>
          <cell r="C379" t="str">
            <v>CAUCA</v>
          </cell>
          <cell r="D379" t="str">
            <v>PURACE</v>
          </cell>
          <cell r="E379">
            <v>415160790</v>
          </cell>
          <cell r="J379">
            <v>415160790</v>
          </cell>
          <cell r="L379">
            <v>34596733</v>
          </cell>
        </row>
        <row r="380">
          <cell r="B380">
            <v>19622</v>
          </cell>
          <cell r="C380" t="str">
            <v>CAUCA</v>
          </cell>
          <cell r="D380" t="str">
            <v>ROSAS</v>
          </cell>
          <cell r="E380">
            <v>377226764</v>
          </cell>
          <cell r="J380">
            <v>377226764</v>
          </cell>
          <cell r="L380">
            <v>31435564</v>
          </cell>
        </row>
        <row r="381">
          <cell r="B381">
            <v>19693</v>
          </cell>
          <cell r="C381" t="str">
            <v>CAUCA</v>
          </cell>
          <cell r="D381" t="str">
            <v>SAN SEBASTIAN</v>
          </cell>
          <cell r="E381">
            <v>405028475</v>
          </cell>
          <cell r="J381">
            <v>405028475</v>
          </cell>
          <cell r="L381">
            <v>33752373</v>
          </cell>
        </row>
        <row r="382">
          <cell r="B382">
            <v>19698</v>
          </cell>
          <cell r="C382" t="str">
            <v>CAUCA</v>
          </cell>
          <cell r="D382" t="str">
            <v>SANTANDER DE Q.</v>
          </cell>
          <cell r="E382">
            <v>1751086513</v>
          </cell>
          <cell r="J382">
            <v>1751086513</v>
          </cell>
          <cell r="L382">
            <v>145923876</v>
          </cell>
        </row>
        <row r="383">
          <cell r="B383">
            <v>19701</v>
          </cell>
          <cell r="C383" t="str">
            <v>CAUCA</v>
          </cell>
          <cell r="D383" t="str">
            <v>SANTA ROSA</v>
          </cell>
          <cell r="E383">
            <v>321191610</v>
          </cell>
          <cell r="J383">
            <v>321191610</v>
          </cell>
          <cell r="L383">
            <v>26765968</v>
          </cell>
        </row>
        <row r="384">
          <cell r="B384">
            <v>19743</v>
          </cell>
          <cell r="C384" t="str">
            <v>CAUCA</v>
          </cell>
          <cell r="D384" t="str">
            <v>SILVIA</v>
          </cell>
          <cell r="E384">
            <v>933993724</v>
          </cell>
          <cell r="J384">
            <v>933993724</v>
          </cell>
          <cell r="L384">
            <v>77832810</v>
          </cell>
        </row>
        <row r="385">
          <cell r="B385">
            <v>19760</v>
          </cell>
          <cell r="C385" t="str">
            <v>CAUCA</v>
          </cell>
          <cell r="D385" t="str">
            <v>SOTARA</v>
          </cell>
          <cell r="E385">
            <v>308303484</v>
          </cell>
          <cell r="J385">
            <v>308303484</v>
          </cell>
          <cell r="L385">
            <v>25691957</v>
          </cell>
        </row>
        <row r="386">
          <cell r="B386">
            <v>19780</v>
          </cell>
          <cell r="C386" t="str">
            <v>CAUCA</v>
          </cell>
          <cell r="D386" t="str">
            <v>SUAREZ</v>
          </cell>
          <cell r="E386">
            <v>604687300</v>
          </cell>
          <cell r="J386">
            <v>604687300</v>
          </cell>
          <cell r="L386">
            <v>50390608</v>
          </cell>
        </row>
        <row r="387">
          <cell r="B387">
            <v>19785</v>
          </cell>
          <cell r="C387" t="str">
            <v>CAUCA</v>
          </cell>
          <cell r="D387" t="str">
            <v>SUCRE</v>
          </cell>
          <cell r="E387">
            <v>307614924</v>
          </cell>
          <cell r="J387">
            <v>307614924</v>
          </cell>
          <cell r="L387">
            <v>25634577</v>
          </cell>
        </row>
        <row r="388">
          <cell r="B388">
            <v>19807</v>
          </cell>
          <cell r="C388" t="str">
            <v>CAUCA</v>
          </cell>
          <cell r="D388" t="str">
            <v>TIMBIO</v>
          </cell>
          <cell r="E388">
            <v>544643559</v>
          </cell>
          <cell r="J388">
            <v>544643559</v>
          </cell>
          <cell r="L388">
            <v>45386963</v>
          </cell>
        </row>
        <row r="389">
          <cell r="B389">
            <v>19809</v>
          </cell>
          <cell r="C389" t="str">
            <v>CAUCA</v>
          </cell>
          <cell r="D389" t="str">
            <v>TIMBIQUI</v>
          </cell>
          <cell r="E389">
            <v>1211237153</v>
          </cell>
          <cell r="J389">
            <v>1211237153</v>
          </cell>
          <cell r="L389">
            <v>100936429</v>
          </cell>
        </row>
        <row r="390">
          <cell r="B390">
            <v>19821</v>
          </cell>
          <cell r="C390" t="str">
            <v>CAUCA</v>
          </cell>
          <cell r="D390" t="str">
            <v>TORIBIO</v>
          </cell>
          <cell r="E390">
            <v>949390425</v>
          </cell>
          <cell r="J390">
            <v>949390425</v>
          </cell>
          <cell r="L390">
            <v>79115869</v>
          </cell>
        </row>
        <row r="391">
          <cell r="B391">
            <v>19824</v>
          </cell>
          <cell r="C391" t="str">
            <v>CAUCA</v>
          </cell>
          <cell r="D391" t="str">
            <v>TOTORO</v>
          </cell>
          <cell r="E391">
            <v>616449409</v>
          </cell>
          <cell r="J391">
            <v>616449409</v>
          </cell>
          <cell r="L391">
            <v>51370784</v>
          </cell>
        </row>
        <row r="392">
          <cell r="B392">
            <v>19845</v>
          </cell>
          <cell r="C392" t="str">
            <v>CAUCA</v>
          </cell>
          <cell r="D392" t="str">
            <v>VILLA RICA</v>
          </cell>
          <cell r="E392">
            <v>220638536</v>
          </cell>
          <cell r="J392">
            <v>220638536</v>
          </cell>
          <cell r="L392">
            <v>18386545</v>
          </cell>
        </row>
        <row r="393">
          <cell r="B393">
            <v>20011</v>
          </cell>
          <cell r="C393" t="str">
            <v>CESAR</v>
          </cell>
          <cell r="D393" t="str">
            <v>AGUACHICA</v>
          </cell>
          <cell r="E393">
            <v>1871435080</v>
          </cell>
          <cell r="J393">
            <v>1871435080</v>
          </cell>
          <cell r="L393">
            <v>155952923</v>
          </cell>
        </row>
        <row r="394">
          <cell r="B394">
            <v>20013</v>
          </cell>
          <cell r="C394" t="str">
            <v>CESAR</v>
          </cell>
          <cell r="D394" t="str">
            <v>AGUSTIN CODAZZI</v>
          </cell>
          <cell r="E394">
            <v>1891577457</v>
          </cell>
          <cell r="J394">
            <v>1891577457</v>
          </cell>
          <cell r="L394">
            <v>157631455</v>
          </cell>
        </row>
        <row r="395">
          <cell r="B395">
            <v>20032</v>
          </cell>
          <cell r="C395" t="str">
            <v>CESAR</v>
          </cell>
          <cell r="D395" t="str">
            <v>ASTREA</v>
          </cell>
          <cell r="E395">
            <v>817708950</v>
          </cell>
          <cell r="J395">
            <v>817708950</v>
          </cell>
          <cell r="L395">
            <v>68142413</v>
          </cell>
        </row>
        <row r="396">
          <cell r="B396">
            <v>20045</v>
          </cell>
          <cell r="C396" t="str">
            <v>CESAR</v>
          </cell>
          <cell r="D396" t="str">
            <v>BECERRIL</v>
          </cell>
          <cell r="E396">
            <v>839908993</v>
          </cell>
          <cell r="J396">
            <v>839908993</v>
          </cell>
          <cell r="L396">
            <v>69992416</v>
          </cell>
        </row>
        <row r="397">
          <cell r="B397">
            <v>20060</v>
          </cell>
          <cell r="C397" t="str">
            <v>CESAR</v>
          </cell>
          <cell r="D397" t="str">
            <v>BOSCONIA</v>
          </cell>
          <cell r="E397">
            <v>990724094</v>
          </cell>
          <cell r="J397">
            <v>990724094</v>
          </cell>
          <cell r="L397">
            <v>82560341</v>
          </cell>
        </row>
        <row r="398">
          <cell r="B398">
            <v>20175</v>
          </cell>
          <cell r="C398" t="str">
            <v>CESAR</v>
          </cell>
          <cell r="D398" t="str">
            <v>CHIMICHAGUA</v>
          </cell>
          <cell r="E398">
            <v>1616158582</v>
          </cell>
          <cell r="J398">
            <v>1616158582</v>
          </cell>
          <cell r="L398">
            <v>134679882</v>
          </cell>
        </row>
        <row r="399">
          <cell r="B399">
            <v>20178</v>
          </cell>
          <cell r="C399" t="str">
            <v>CESAR</v>
          </cell>
          <cell r="D399" t="str">
            <v>CHIRIGUANA</v>
          </cell>
          <cell r="E399">
            <v>729523777</v>
          </cell>
          <cell r="J399">
            <v>729523777</v>
          </cell>
          <cell r="L399">
            <v>60793648</v>
          </cell>
        </row>
        <row r="400">
          <cell r="B400">
            <v>20228</v>
          </cell>
          <cell r="C400" t="str">
            <v>CESAR</v>
          </cell>
          <cell r="D400" t="str">
            <v>CURUMANI</v>
          </cell>
          <cell r="E400">
            <v>915749604</v>
          </cell>
          <cell r="J400">
            <v>915749604</v>
          </cell>
          <cell r="L400">
            <v>76312467</v>
          </cell>
        </row>
        <row r="401">
          <cell r="B401">
            <v>20238</v>
          </cell>
          <cell r="C401" t="str">
            <v>CESAR</v>
          </cell>
          <cell r="D401" t="str">
            <v>EL COPEY</v>
          </cell>
          <cell r="E401">
            <v>884334897</v>
          </cell>
          <cell r="J401">
            <v>884334897</v>
          </cell>
          <cell r="L401">
            <v>73694575</v>
          </cell>
        </row>
        <row r="402">
          <cell r="B402">
            <v>20250</v>
          </cell>
          <cell r="C402" t="str">
            <v>CESAR</v>
          </cell>
          <cell r="D402" t="str">
            <v>EL PASO</v>
          </cell>
          <cell r="E402">
            <v>1019104133</v>
          </cell>
          <cell r="J402">
            <v>1019104133</v>
          </cell>
          <cell r="L402">
            <v>84925344</v>
          </cell>
        </row>
        <row r="403">
          <cell r="B403">
            <v>20295</v>
          </cell>
          <cell r="C403" t="str">
            <v>CESAR</v>
          </cell>
          <cell r="D403" t="str">
            <v>GAMARRA</v>
          </cell>
          <cell r="E403">
            <v>288045830</v>
          </cell>
          <cell r="J403">
            <v>288045830</v>
          </cell>
          <cell r="L403">
            <v>24003819</v>
          </cell>
        </row>
        <row r="404">
          <cell r="B404">
            <v>20310</v>
          </cell>
          <cell r="C404" t="str">
            <v>CESAR</v>
          </cell>
          <cell r="D404" t="str">
            <v>GONZALEZ</v>
          </cell>
          <cell r="E404">
            <v>183967108</v>
          </cell>
          <cell r="J404">
            <v>183967108</v>
          </cell>
          <cell r="L404">
            <v>15330592</v>
          </cell>
        </row>
        <row r="405">
          <cell r="B405">
            <v>20383</v>
          </cell>
          <cell r="C405" t="str">
            <v>CESAR</v>
          </cell>
          <cell r="D405" t="str">
            <v>LA GLORIA</v>
          </cell>
          <cell r="E405">
            <v>480480542</v>
          </cell>
          <cell r="J405">
            <v>480480542</v>
          </cell>
          <cell r="L405">
            <v>40040045</v>
          </cell>
        </row>
        <row r="406">
          <cell r="B406">
            <v>20400</v>
          </cell>
          <cell r="C406" t="str">
            <v>CESAR</v>
          </cell>
          <cell r="D406" t="str">
            <v>LA JAGUA DE IBIRICO</v>
          </cell>
          <cell r="E406">
            <v>844780936</v>
          </cell>
          <cell r="J406">
            <v>844780936</v>
          </cell>
          <cell r="L406">
            <v>70398411</v>
          </cell>
        </row>
        <row r="407">
          <cell r="B407">
            <v>20443</v>
          </cell>
          <cell r="C407" t="str">
            <v>CESAR</v>
          </cell>
          <cell r="D407" t="str">
            <v>MANAURE</v>
          </cell>
          <cell r="E407">
            <v>321183479</v>
          </cell>
          <cell r="J407">
            <v>321183479</v>
          </cell>
          <cell r="L407">
            <v>26765290</v>
          </cell>
        </row>
        <row r="408">
          <cell r="B408">
            <v>20517</v>
          </cell>
          <cell r="C408" t="str">
            <v>CESAR</v>
          </cell>
          <cell r="D408" t="str">
            <v>PAILITAS</v>
          </cell>
          <cell r="E408">
            <v>505845943</v>
          </cell>
          <cell r="J408">
            <v>505845943</v>
          </cell>
          <cell r="L408">
            <v>42153829</v>
          </cell>
        </row>
        <row r="409">
          <cell r="B409">
            <v>20550</v>
          </cell>
          <cell r="C409" t="str">
            <v>CESAR</v>
          </cell>
          <cell r="D409" t="str">
            <v>PELAYA</v>
          </cell>
          <cell r="E409">
            <v>565959257</v>
          </cell>
          <cell r="J409">
            <v>565959257</v>
          </cell>
          <cell r="L409">
            <v>47163271</v>
          </cell>
        </row>
        <row r="410">
          <cell r="B410">
            <v>20570</v>
          </cell>
          <cell r="C410" t="str">
            <v>CESAR</v>
          </cell>
          <cell r="D410" t="str">
            <v>PUEBLO BELLO</v>
          </cell>
          <cell r="E410">
            <v>1213895832</v>
          </cell>
          <cell r="J410">
            <v>1213895832</v>
          </cell>
          <cell r="L410">
            <v>101157986</v>
          </cell>
        </row>
        <row r="411">
          <cell r="B411">
            <v>20614</v>
          </cell>
          <cell r="C411" t="str">
            <v>CESAR</v>
          </cell>
          <cell r="D411" t="str">
            <v>RIO DE ORO</v>
          </cell>
          <cell r="E411">
            <v>501478004</v>
          </cell>
          <cell r="J411">
            <v>501478004</v>
          </cell>
          <cell r="L411">
            <v>41789834</v>
          </cell>
        </row>
        <row r="412">
          <cell r="B412">
            <v>20621</v>
          </cell>
          <cell r="C412" t="str">
            <v>CESAR</v>
          </cell>
          <cell r="D412" t="str">
            <v>LA PAZ</v>
          </cell>
          <cell r="E412">
            <v>824231736</v>
          </cell>
          <cell r="J412">
            <v>824231736</v>
          </cell>
          <cell r="L412">
            <v>68685978</v>
          </cell>
        </row>
        <row r="413">
          <cell r="B413">
            <v>20710</v>
          </cell>
          <cell r="C413" t="str">
            <v>CESAR</v>
          </cell>
          <cell r="D413" t="str">
            <v>SAN ALBERTO</v>
          </cell>
          <cell r="E413">
            <v>397848266</v>
          </cell>
          <cell r="J413">
            <v>397848266</v>
          </cell>
          <cell r="L413">
            <v>33154022</v>
          </cell>
        </row>
        <row r="414">
          <cell r="B414">
            <v>20750</v>
          </cell>
          <cell r="C414" t="str">
            <v>CESAR</v>
          </cell>
          <cell r="D414" t="str">
            <v>SAN DIEGO</v>
          </cell>
          <cell r="E414">
            <v>414640095</v>
          </cell>
          <cell r="J414">
            <v>414640095</v>
          </cell>
          <cell r="L414">
            <v>34553341</v>
          </cell>
        </row>
        <row r="415">
          <cell r="B415">
            <v>20770</v>
          </cell>
          <cell r="C415" t="str">
            <v>CESAR</v>
          </cell>
          <cell r="D415" t="str">
            <v>SAN MARTIN</v>
          </cell>
          <cell r="E415">
            <v>557808968</v>
          </cell>
          <cell r="J415">
            <v>557808968</v>
          </cell>
          <cell r="L415">
            <v>46484081</v>
          </cell>
        </row>
        <row r="416">
          <cell r="B416">
            <v>20787</v>
          </cell>
          <cell r="C416" t="str">
            <v>CESAR</v>
          </cell>
          <cell r="D416" t="str">
            <v>TAMALAMEQUE</v>
          </cell>
          <cell r="E416">
            <v>559686079</v>
          </cell>
          <cell r="J416">
            <v>559686079</v>
          </cell>
          <cell r="L416">
            <v>46640507</v>
          </cell>
        </row>
        <row r="417">
          <cell r="B417">
            <v>23068</v>
          </cell>
          <cell r="C417" t="str">
            <v>CORDOBA</v>
          </cell>
          <cell r="D417" t="str">
            <v>AYAPEL</v>
          </cell>
          <cell r="E417">
            <v>1646421745</v>
          </cell>
          <cell r="J417">
            <v>1646421745</v>
          </cell>
          <cell r="L417">
            <v>137201812</v>
          </cell>
        </row>
        <row r="418">
          <cell r="B418">
            <v>23079</v>
          </cell>
          <cell r="C418" t="str">
            <v>CORDOBA</v>
          </cell>
          <cell r="D418" t="str">
            <v>BUENAVISTA</v>
          </cell>
          <cell r="E418">
            <v>649957927</v>
          </cell>
          <cell r="J418">
            <v>649957927</v>
          </cell>
          <cell r="L418">
            <v>54163161</v>
          </cell>
        </row>
        <row r="419">
          <cell r="B419">
            <v>23090</v>
          </cell>
          <cell r="C419" t="str">
            <v>CORDOBA</v>
          </cell>
          <cell r="D419" t="str">
            <v>CANALETE</v>
          </cell>
          <cell r="E419">
            <v>839718568</v>
          </cell>
          <cell r="J419">
            <v>839718568</v>
          </cell>
          <cell r="L419">
            <v>69976547</v>
          </cell>
        </row>
        <row r="420">
          <cell r="B420">
            <v>23162</v>
          </cell>
          <cell r="C420" t="str">
            <v>CORDOBA</v>
          </cell>
          <cell r="D420" t="str">
            <v>CERETE</v>
          </cell>
          <cell r="E420">
            <v>1834298615</v>
          </cell>
          <cell r="J420">
            <v>1834298615</v>
          </cell>
          <cell r="L420">
            <v>152858218</v>
          </cell>
        </row>
        <row r="421">
          <cell r="B421">
            <v>23168</v>
          </cell>
          <cell r="C421" t="str">
            <v>CORDOBA</v>
          </cell>
          <cell r="D421" t="str">
            <v>CHIMA</v>
          </cell>
          <cell r="E421">
            <v>433159685</v>
          </cell>
          <cell r="J421">
            <v>433159685</v>
          </cell>
          <cell r="L421">
            <v>36096640</v>
          </cell>
        </row>
        <row r="422">
          <cell r="B422">
            <v>23182</v>
          </cell>
          <cell r="C422" t="str">
            <v>CORDOBA</v>
          </cell>
          <cell r="D422" t="str">
            <v>CHINU</v>
          </cell>
          <cell r="E422">
            <v>1206779192</v>
          </cell>
          <cell r="J422">
            <v>1206779192</v>
          </cell>
          <cell r="L422">
            <v>100564933</v>
          </cell>
        </row>
        <row r="423">
          <cell r="B423">
            <v>23189</v>
          </cell>
          <cell r="C423" t="str">
            <v>CORDOBA</v>
          </cell>
          <cell r="D423" t="str">
            <v>CIENAGA DE ORO</v>
          </cell>
          <cell r="E423">
            <v>1652968114</v>
          </cell>
          <cell r="J423">
            <v>1652968114</v>
          </cell>
          <cell r="L423">
            <v>137747343</v>
          </cell>
        </row>
        <row r="424">
          <cell r="B424">
            <v>23300</v>
          </cell>
          <cell r="C424" t="str">
            <v>CORDOBA</v>
          </cell>
          <cell r="D424" t="str">
            <v>COTORRA</v>
          </cell>
          <cell r="E424">
            <v>506319269</v>
          </cell>
          <cell r="J424">
            <v>506319269</v>
          </cell>
          <cell r="L424">
            <v>42193272</v>
          </cell>
        </row>
        <row r="425">
          <cell r="B425">
            <v>23350</v>
          </cell>
          <cell r="C425" t="str">
            <v>CORDOBA</v>
          </cell>
          <cell r="D425" t="str">
            <v>LA APARTADA</v>
          </cell>
          <cell r="E425">
            <v>374422243</v>
          </cell>
          <cell r="J425">
            <v>374422243</v>
          </cell>
          <cell r="L425">
            <v>31201854</v>
          </cell>
        </row>
        <row r="426">
          <cell r="B426">
            <v>23419</v>
          </cell>
          <cell r="C426" t="str">
            <v>CORDOBA</v>
          </cell>
          <cell r="D426" t="str">
            <v>LOS CORDOBAS</v>
          </cell>
          <cell r="E426">
            <v>814690418</v>
          </cell>
          <cell r="J426">
            <v>814690418</v>
          </cell>
          <cell r="L426">
            <v>67890868</v>
          </cell>
        </row>
        <row r="427">
          <cell r="B427">
            <v>23464</v>
          </cell>
          <cell r="C427" t="str">
            <v>CORDOBA</v>
          </cell>
          <cell r="D427" t="str">
            <v>MOMIL</v>
          </cell>
          <cell r="E427">
            <v>488866053</v>
          </cell>
          <cell r="J427">
            <v>488866053</v>
          </cell>
          <cell r="L427">
            <v>40738838</v>
          </cell>
        </row>
        <row r="428">
          <cell r="B428">
            <v>23466</v>
          </cell>
          <cell r="C428" t="str">
            <v>CORDOBA</v>
          </cell>
          <cell r="D428" t="str">
            <v>MONTELIBANO</v>
          </cell>
          <cell r="E428">
            <v>1891706160</v>
          </cell>
          <cell r="J428">
            <v>1891706160</v>
          </cell>
          <cell r="L428">
            <v>157642180</v>
          </cell>
        </row>
        <row r="429">
          <cell r="B429">
            <v>23500</v>
          </cell>
          <cell r="C429" t="str">
            <v>CORDOBA</v>
          </cell>
          <cell r="D429" t="str">
            <v>MOÑITOS</v>
          </cell>
          <cell r="E429">
            <v>1116657686</v>
          </cell>
          <cell r="J429">
            <v>1116657686</v>
          </cell>
          <cell r="L429">
            <v>93054807</v>
          </cell>
        </row>
        <row r="430">
          <cell r="B430">
            <v>23555</v>
          </cell>
          <cell r="C430" t="str">
            <v>CORDOBA</v>
          </cell>
          <cell r="D430" t="str">
            <v>PLANETA RICA</v>
          </cell>
          <cell r="E430">
            <v>1986163494</v>
          </cell>
          <cell r="J430">
            <v>1986163494</v>
          </cell>
          <cell r="L430">
            <v>165513625</v>
          </cell>
        </row>
        <row r="431">
          <cell r="B431">
            <v>23570</v>
          </cell>
          <cell r="C431" t="str">
            <v>CORDOBA</v>
          </cell>
          <cell r="D431" t="str">
            <v>PUEBLO NUEVO</v>
          </cell>
          <cell r="E431">
            <v>1090550390</v>
          </cell>
          <cell r="J431">
            <v>1090550390</v>
          </cell>
          <cell r="L431">
            <v>90879199</v>
          </cell>
        </row>
        <row r="432">
          <cell r="B432">
            <v>23574</v>
          </cell>
          <cell r="C432" t="str">
            <v>CORDOBA</v>
          </cell>
          <cell r="D432" t="str">
            <v>PUERTO ESCONDIDO</v>
          </cell>
          <cell r="E432">
            <v>1108416628</v>
          </cell>
          <cell r="J432">
            <v>1108416628</v>
          </cell>
          <cell r="L432">
            <v>92368052</v>
          </cell>
        </row>
        <row r="433">
          <cell r="B433">
            <v>23580</v>
          </cell>
          <cell r="C433" t="str">
            <v>CORDOBA</v>
          </cell>
          <cell r="D433" t="str">
            <v>PUERTO LIBERTADOR</v>
          </cell>
          <cell r="E433">
            <v>1537357597</v>
          </cell>
          <cell r="J433">
            <v>1537357597</v>
          </cell>
          <cell r="L433">
            <v>128113133</v>
          </cell>
        </row>
        <row r="434">
          <cell r="B434">
            <v>23586</v>
          </cell>
          <cell r="C434" t="str">
            <v>CORDOBA</v>
          </cell>
          <cell r="D434" t="str">
            <v>PURISIMA</v>
          </cell>
          <cell r="E434">
            <v>584395881</v>
          </cell>
          <cell r="J434">
            <v>584395881</v>
          </cell>
          <cell r="L434">
            <v>48699657</v>
          </cell>
        </row>
        <row r="435">
          <cell r="B435">
            <v>23670</v>
          </cell>
          <cell r="C435" t="str">
            <v>CORDOBA</v>
          </cell>
          <cell r="D435" t="str">
            <v>SAN ANDRES D SOTAVEN</v>
          </cell>
          <cell r="E435">
            <v>1375658586</v>
          </cell>
          <cell r="J435">
            <v>1375658586</v>
          </cell>
          <cell r="L435">
            <v>114638216</v>
          </cell>
        </row>
        <row r="436">
          <cell r="B436">
            <v>23672</v>
          </cell>
          <cell r="C436" t="str">
            <v>CORDOBA</v>
          </cell>
          <cell r="D436" t="str">
            <v>SAN ANTERO</v>
          </cell>
          <cell r="E436">
            <v>969487342</v>
          </cell>
          <cell r="J436">
            <v>969487342</v>
          </cell>
          <cell r="L436">
            <v>80790612</v>
          </cell>
        </row>
        <row r="437">
          <cell r="B437">
            <v>23675</v>
          </cell>
          <cell r="C437" t="str">
            <v>CORDOBA</v>
          </cell>
          <cell r="D437" t="str">
            <v>SAN BERNARDO V.</v>
          </cell>
          <cell r="E437">
            <v>1061050636</v>
          </cell>
          <cell r="J437">
            <v>1061050636</v>
          </cell>
          <cell r="L437">
            <v>88420886</v>
          </cell>
        </row>
        <row r="438">
          <cell r="B438">
            <v>23678</v>
          </cell>
          <cell r="C438" t="str">
            <v>CORDOBA</v>
          </cell>
          <cell r="D438" t="str">
            <v>SAN CARLOS</v>
          </cell>
          <cell r="E438">
            <v>1011611437</v>
          </cell>
          <cell r="J438">
            <v>1011611437</v>
          </cell>
          <cell r="L438">
            <v>84300953</v>
          </cell>
        </row>
        <row r="439">
          <cell r="B439">
            <v>23682</v>
          </cell>
          <cell r="C439" t="str">
            <v>CORDOBA</v>
          </cell>
          <cell r="D439" t="str">
            <v>SAN JOSÉ DE URÉ</v>
          </cell>
          <cell r="E439">
            <v>517311525</v>
          </cell>
          <cell r="J439">
            <v>517311525</v>
          </cell>
          <cell r="L439">
            <v>43109294</v>
          </cell>
        </row>
        <row r="440">
          <cell r="B440">
            <v>23686</v>
          </cell>
          <cell r="C440" t="str">
            <v>CORDOBA</v>
          </cell>
          <cell r="D440" t="str">
            <v>SAN PELAYO</v>
          </cell>
          <cell r="E440">
            <v>1353101062</v>
          </cell>
          <cell r="J440">
            <v>1353101062</v>
          </cell>
          <cell r="L440">
            <v>112758422</v>
          </cell>
        </row>
        <row r="441">
          <cell r="B441">
            <v>23807</v>
          </cell>
          <cell r="C441" t="str">
            <v>CORDOBA</v>
          </cell>
          <cell r="D441" t="str">
            <v>TIERRALTA</v>
          </cell>
          <cell r="E441">
            <v>3777386278</v>
          </cell>
          <cell r="J441">
            <v>3777386278</v>
          </cell>
          <cell r="L441">
            <v>314782190</v>
          </cell>
        </row>
        <row r="442">
          <cell r="B442">
            <v>23815</v>
          </cell>
          <cell r="C442" t="str">
            <v>CORDOBA</v>
          </cell>
          <cell r="D442" t="str">
            <v>TUCHÍN</v>
          </cell>
          <cell r="E442">
            <v>1363189010</v>
          </cell>
          <cell r="J442">
            <v>1363189010</v>
          </cell>
          <cell r="L442">
            <v>113599084</v>
          </cell>
        </row>
        <row r="443">
          <cell r="B443">
            <v>23855</v>
          </cell>
          <cell r="C443" t="str">
            <v>CORDOBA</v>
          </cell>
          <cell r="D443" t="str">
            <v>VALENCIA</v>
          </cell>
          <cell r="E443">
            <v>1532602598</v>
          </cell>
          <cell r="J443">
            <v>1532602598</v>
          </cell>
          <cell r="L443">
            <v>127716883</v>
          </cell>
        </row>
        <row r="444">
          <cell r="B444">
            <v>25001</v>
          </cell>
          <cell r="C444" t="str">
            <v>CUNDINAMARCA</v>
          </cell>
          <cell r="D444" t="str">
            <v>AGUA DE DIOS</v>
          </cell>
          <cell r="E444">
            <v>152946973</v>
          </cell>
          <cell r="J444">
            <v>152946973</v>
          </cell>
          <cell r="L444">
            <v>12745581</v>
          </cell>
        </row>
        <row r="445">
          <cell r="B445">
            <v>25019</v>
          </cell>
          <cell r="C445" t="str">
            <v>CUNDINAMARCA</v>
          </cell>
          <cell r="D445" t="str">
            <v>ALBAN</v>
          </cell>
          <cell r="E445">
            <v>119413279</v>
          </cell>
          <cell r="J445">
            <v>119413279</v>
          </cell>
          <cell r="L445">
            <v>9951107</v>
          </cell>
        </row>
        <row r="446">
          <cell r="B446">
            <v>25035</v>
          </cell>
          <cell r="C446" t="str">
            <v>CUNDINAMARCA</v>
          </cell>
          <cell r="D446" t="str">
            <v>ANAPOIMA</v>
          </cell>
          <cell r="E446">
            <v>237632023</v>
          </cell>
          <cell r="J446">
            <v>237632023</v>
          </cell>
          <cell r="L446">
            <v>19802669</v>
          </cell>
        </row>
        <row r="447">
          <cell r="B447">
            <v>25040</v>
          </cell>
          <cell r="C447" t="str">
            <v>CUNDINAMARCA</v>
          </cell>
          <cell r="D447" t="str">
            <v>ANOLAIMA</v>
          </cell>
          <cell r="E447">
            <v>281372251</v>
          </cell>
          <cell r="J447">
            <v>281372251</v>
          </cell>
          <cell r="L447">
            <v>23447688</v>
          </cell>
        </row>
        <row r="448">
          <cell r="B448">
            <v>25053</v>
          </cell>
          <cell r="C448" t="str">
            <v>CUNDINAMARCA</v>
          </cell>
          <cell r="D448" t="str">
            <v>ARBELAEZ</v>
          </cell>
          <cell r="E448">
            <v>210783214</v>
          </cell>
          <cell r="J448">
            <v>210783214</v>
          </cell>
          <cell r="L448">
            <v>17565268</v>
          </cell>
        </row>
        <row r="449">
          <cell r="B449">
            <v>25086</v>
          </cell>
          <cell r="C449" t="str">
            <v>CUNDINAMARCA</v>
          </cell>
          <cell r="D449" t="str">
            <v>BELTRAN</v>
          </cell>
          <cell r="E449">
            <v>68948145</v>
          </cell>
          <cell r="J449">
            <v>68948145</v>
          </cell>
          <cell r="L449">
            <v>5745679</v>
          </cell>
        </row>
        <row r="450">
          <cell r="B450">
            <v>25095</v>
          </cell>
          <cell r="C450" t="str">
            <v>CUNDINAMARCA</v>
          </cell>
          <cell r="D450" t="str">
            <v>BITUIMA</v>
          </cell>
          <cell r="E450">
            <v>60965143</v>
          </cell>
          <cell r="J450">
            <v>60965143</v>
          </cell>
          <cell r="L450">
            <v>5080429</v>
          </cell>
        </row>
        <row r="451">
          <cell r="B451">
            <v>25099</v>
          </cell>
          <cell r="C451" t="str">
            <v>CUNDINAMARCA</v>
          </cell>
          <cell r="D451" t="str">
            <v>BOJACA</v>
          </cell>
          <cell r="E451">
            <v>132186292</v>
          </cell>
          <cell r="J451">
            <v>132186292</v>
          </cell>
          <cell r="L451">
            <v>11015524</v>
          </cell>
        </row>
        <row r="452">
          <cell r="B452">
            <v>25120</v>
          </cell>
          <cell r="C452" t="str">
            <v>CUNDINAMARCA</v>
          </cell>
          <cell r="D452" t="str">
            <v>CABRERA</v>
          </cell>
          <cell r="E452">
            <v>119670514</v>
          </cell>
          <cell r="J452">
            <v>119670514</v>
          </cell>
          <cell r="L452">
            <v>9972543</v>
          </cell>
        </row>
        <row r="453">
          <cell r="B453">
            <v>25123</v>
          </cell>
          <cell r="C453" t="str">
            <v>CUNDINAMARCA</v>
          </cell>
          <cell r="D453" t="str">
            <v>CACHIPAY</v>
          </cell>
          <cell r="E453">
            <v>117861025</v>
          </cell>
          <cell r="J453">
            <v>117861025</v>
          </cell>
          <cell r="L453">
            <v>9821752</v>
          </cell>
        </row>
        <row r="454">
          <cell r="B454">
            <v>25126</v>
          </cell>
          <cell r="C454" t="str">
            <v>CUNDINAMARCA</v>
          </cell>
          <cell r="D454" t="str">
            <v>CAJICA</v>
          </cell>
          <cell r="E454">
            <v>573832512</v>
          </cell>
          <cell r="J454">
            <v>573832512</v>
          </cell>
          <cell r="L454">
            <v>47819376</v>
          </cell>
        </row>
        <row r="455">
          <cell r="B455">
            <v>25148</v>
          </cell>
          <cell r="C455" t="str">
            <v>CUNDINAMARCA</v>
          </cell>
          <cell r="D455" t="str">
            <v>CAPARRAPI</v>
          </cell>
          <cell r="E455">
            <v>507693662</v>
          </cell>
          <cell r="J455">
            <v>507693662</v>
          </cell>
          <cell r="L455">
            <v>42307805</v>
          </cell>
        </row>
        <row r="456">
          <cell r="B456">
            <v>25151</v>
          </cell>
          <cell r="C456" t="str">
            <v>CUNDINAMARCA</v>
          </cell>
          <cell r="D456" t="str">
            <v>CAQUEZA</v>
          </cell>
          <cell r="E456">
            <v>289423615</v>
          </cell>
          <cell r="J456">
            <v>289423615</v>
          </cell>
          <cell r="L456">
            <v>24118635</v>
          </cell>
        </row>
        <row r="457">
          <cell r="B457">
            <v>25154</v>
          </cell>
          <cell r="C457" t="str">
            <v>CUNDINAMARCA</v>
          </cell>
          <cell r="D457" t="str">
            <v>CARMEN DE CARUPA</v>
          </cell>
          <cell r="E457">
            <v>197863054</v>
          </cell>
          <cell r="J457">
            <v>197863054</v>
          </cell>
          <cell r="L457">
            <v>16488588</v>
          </cell>
        </row>
        <row r="458">
          <cell r="B458">
            <v>25168</v>
          </cell>
          <cell r="C458" t="str">
            <v>CUNDINAMARCA</v>
          </cell>
          <cell r="D458" t="str">
            <v>CHAGUANI</v>
          </cell>
          <cell r="E458">
            <v>103214429</v>
          </cell>
          <cell r="J458">
            <v>103214429</v>
          </cell>
          <cell r="L458">
            <v>8601202</v>
          </cell>
        </row>
        <row r="459">
          <cell r="B459">
            <v>25178</v>
          </cell>
          <cell r="C459" t="str">
            <v>CUNDINAMARCA</v>
          </cell>
          <cell r="D459" t="str">
            <v>CHIPAQUE</v>
          </cell>
          <cell r="E459">
            <v>178222016</v>
          </cell>
          <cell r="J459">
            <v>178222016</v>
          </cell>
          <cell r="L459">
            <v>14851835</v>
          </cell>
        </row>
        <row r="460">
          <cell r="B460">
            <v>25181</v>
          </cell>
          <cell r="C460" t="str">
            <v>CUNDINAMARCA</v>
          </cell>
          <cell r="D460" t="str">
            <v>CHOACHI</v>
          </cell>
          <cell r="E460">
            <v>249939637</v>
          </cell>
          <cell r="J460">
            <v>249939637</v>
          </cell>
          <cell r="L460">
            <v>20828303</v>
          </cell>
        </row>
        <row r="461">
          <cell r="B461">
            <v>25183</v>
          </cell>
          <cell r="C461" t="str">
            <v>CUNDINAMARCA</v>
          </cell>
          <cell r="D461" t="str">
            <v>CHOCONTA</v>
          </cell>
          <cell r="E461">
            <v>487146574</v>
          </cell>
          <cell r="J461">
            <v>487146574</v>
          </cell>
          <cell r="L461">
            <v>40595548</v>
          </cell>
        </row>
        <row r="462">
          <cell r="B462">
            <v>25200</v>
          </cell>
          <cell r="C462" t="str">
            <v>CUNDINAMARCA</v>
          </cell>
          <cell r="D462" t="str">
            <v>COGUA</v>
          </cell>
          <cell r="E462">
            <v>228116581</v>
          </cell>
          <cell r="J462">
            <v>228116581</v>
          </cell>
          <cell r="L462">
            <v>19009715</v>
          </cell>
        </row>
        <row r="463">
          <cell r="B463">
            <v>25214</v>
          </cell>
          <cell r="C463" t="str">
            <v>CUNDINAMARCA</v>
          </cell>
          <cell r="D463" t="str">
            <v>COTA</v>
          </cell>
          <cell r="E463">
            <v>207010029</v>
          </cell>
          <cell r="J463">
            <v>207010029</v>
          </cell>
          <cell r="L463">
            <v>17250836</v>
          </cell>
        </row>
        <row r="464">
          <cell r="B464">
            <v>25224</v>
          </cell>
          <cell r="C464" t="str">
            <v>CUNDINAMARCA</v>
          </cell>
          <cell r="D464" t="str">
            <v>CUCUNUBA</v>
          </cell>
          <cell r="E464">
            <v>186646968</v>
          </cell>
          <cell r="J464">
            <v>186646968</v>
          </cell>
          <cell r="L464">
            <v>15553914</v>
          </cell>
        </row>
        <row r="465">
          <cell r="B465">
            <v>25245</v>
          </cell>
          <cell r="C465" t="str">
            <v>CUNDINAMARCA</v>
          </cell>
          <cell r="D465" t="str">
            <v>EL COLEGIO</v>
          </cell>
          <cell r="E465">
            <v>341052570</v>
          </cell>
          <cell r="J465">
            <v>341052570</v>
          </cell>
          <cell r="L465">
            <v>28421048</v>
          </cell>
        </row>
        <row r="466">
          <cell r="B466">
            <v>25258</v>
          </cell>
          <cell r="C466" t="str">
            <v>CUNDINAMARCA</v>
          </cell>
          <cell r="D466" t="str">
            <v>EL PEÑON</v>
          </cell>
          <cell r="E466">
            <v>149646181</v>
          </cell>
          <cell r="J466">
            <v>149646181</v>
          </cell>
          <cell r="L466">
            <v>12470515</v>
          </cell>
        </row>
        <row r="467">
          <cell r="B467">
            <v>25260</v>
          </cell>
          <cell r="C467" t="str">
            <v>CUNDINAMARCA</v>
          </cell>
          <cell r="D467" t="str">
            <v>EL ROSAL</v>
          </cell>
          <cell r="E467">
            <v>211162391</v>
          </cell>
          <cell r="J467">
            <v>211162391</v>
          </cell>
          <cell r="L467">
            <v>17596866</v>
          </cell>
        </row>
        <row r="468">
          <cell r="B468">
            <v>25279</v>
          </cell>
          <cell r="C468" t="str">
            <v>CUNDINAMARCA</v>
          </cell>
          <cell r="D468" t="str">
            <v>FOMEQUE</v>
          </cell>
          <cell r="E468">
            <v>266293079</v>
          </cell>
          <cell r="J468">
            <v>266293079</v>
          </cell>
          <cell r="L468">
            <v>22191090</v>
          </cell>
        </row>
        <row r="469">
          <cell r="B469">
            <v>25281</v>
          </cell>
          <cell r="C469" t="str">
            <v>CUNDINAMARCA</v>
          </cell>
          <cell r="D469" t="str">
            <v>FOSCA</v>
          </cell>
          <cell r="E469">
            <v>183386134</v>
          </cell>
          <cell r="J469">
            <v>183386134</v>
          </cell>
          <cell r="L469">
            <v>15282178</v>
          </cell>
        </row>
        <row r="470">
          <cell r="B470">
            <v>25286</v>
          </cell>
          <cell r="C470" t="str">
            <v>CUNDINAMARCA</v>
          </cell>
          <cell r="D470" t="str">
            <v>FUNZA</v>
          </cell>
          <cell r="E470">
            <v>594775893</v>
          </cell>
          <cell r="J470">
            <v>594775893</v>
          </cell>
          <cell r="L470">
            <v>49564658</v>
          </cell>
        </row>
        <row r="471">
          <cell r="B471">
            <v>25288</v>
          </cell>
          <cell r="C471" t="str">
            <v>CUNDINAMARCA</v>
          </cell>
          <cell r="D471" t="str">
            <v>FUQUENE</v>
          </cell>
          <cell r="E471">
            <v>120087400</v>
          </cell>
          <cell r="J471">
            <v>120087400</v>
          </cell>
          <cell r="L471">
            <v>10007283</v>
          </cell>
        </row>
        <row r="472">
          <cell r="B472">
            <v>25293</v>
          </cell>
          <cell r="C472" t="str">
            <v>CUNDINAMARCA</v>
          </cell>
          <cell r="D472" t="str">
            <v>GACHALA</v>
          </cell>
          <cell r="E472">
            <v>148346699</v>
          </cell>
          <cell r="J472">
            <v>148346699</v>
          </cell>
          <cell r="L472">
            <v>12362225</v>
          </cell>
        </row>
        <row r="473">
          <cell r="B473">
            <v>25295</v>
          </cell>
          <cell r="C473" t="str">
            <v>CUNDINAMARCA</v>
          </cell>
          <cell r="D473" t="str">
            <v>GACHANCIPA</v>
          </cell>
          <cell r="E473">
            <v>161315619</v>
          </cell>
          <cell r="J473">
            <v>161315619</v>
          </cell>
          <cell r="L473">
            <v>13442968</v>
          </cell>
        </row>
        <row r="474">
          <cell r="B474">
            <v>25297</v>
          </cell>
          <cell r="C474" t="str">
            <v>CUNDINAMARCA</v>
          </cell>
          <cell r="D474" t="str">
            <v>GACHETA</v>
          </cell>
          <cell r="E474">
            <v>262702287</v>
          </cell>
          <cell r="J474">
            <v>262702287</v>
          </cell>
          <cell r="L474">
            <v>21891857</v>
          </cell>
        </row>
        <row r="475">
          <cell r="B475">
            <v>25299</v>
          </cell>
          <cell r="C475" t="str">
            <v>CUNDINAMARCA</v>
          </cell>
          <cell r="D475" t="str">
            <v>GAMA</v>
          </cell>
          <cell r="E475">
            <v>81474224</v>
          </cell>
          <cell r="J475">
            <v>81474224</v>
          </cell>
          <cell r="L475">
            <v>6789519</v>
          </cell>
        </row>
        <row r="476">
          <cell r="B476">
            <v>25312</v>
          </cell>
          <cell r="C476" t="str">
            <v>CUNDINAMARCA</v>
          </cell>
          <cell r="D476" t="str">
            <v>GRANADA</v>
          </cell>
          <cell r="E476">
            <v>110127181</v>
          </cell>
          <cell r="J476">
            <v>110127181</v>
          </cell>
          <cell r="L476">
            <v>9177265</v>
          </cell>
        </row>
        <row r="477">
          <cell r="B477">
            <v>25317</v>
          </cell>
          <cell r="C477" t="str">
            <v>CUNDINAMARCA</v>
          </cell>
          <cell r="D477" t="str">
            <v>GUACHETA</v>
          </cell>
          <cell r="E477">
            <v>285729280</v>
          </cell>
          <cell r="J477">
            <v>285729280</v>
          </cell>
          <cell r="L477">
            <v>23810773</v>
          </cell>
        </row>
        <row r="478">
          <cell r="B478">
            <v>25320</v>
          </cell>
          <cell r="C478" t="str">
            <v>CUNDINAMARCA</v>
          </cell>
          <cell r="D478" t="str">
            <v>GUADUAS</v>
          </cell>
          <cell r="E478">
            <v>505290702</v>
          </cell>
          <cell r="J478">
            <v>505290702</v>
          </cell>
          <cell r="L478">
            <v>42107559</v>
          </cell>
        </row>
        <row r="479">
          <cell r="B479">
            <v>25322</v>
          </cell>
          <cell r="C479" t="str">
            <v>CUNDINAMARCA</v>
          </cell>
          <cell r="D479" t="str">
            <v>GUASCA</v>
          </cell>
          <cell r="E479">
            <v>244524415</v>
          </cell>
          <cell r="J479">
            <v>244524415</v>
          </cell>
          <cell r="L479">
            <v>20377035</v>
          </cell>
        </row>
        <row r="480">
          <cell r="B480">
            <v>25324</v>
          </cell>
          <cell r="C480" t="str">
            <v>CUNDINAMARCA</v>
          </cell>
          <cell r="D480" t="str">
            <v>GUATAQUI</v>
          </cell>
          <cell r="E480">
            <v>65411038</v>
          </cell>
          <cell r="J480">
            <v>65411038</v>
          </cell>
          <cell r="L480">
            <v>5450920</v>
          </cell>
        </row>
        <row r="481">
          <cell r="B481">
            <v>25326</v>
          </cell>
          <cell r="C481" t="str">
            <v>CUNDINAMARCA</v>
          </cell>
          <cell r="D481" t="str">
            <v>GUATAVITA</v>
          </cell>
          <cell r="E481">
            <v>116611261</v>
          </cell>
          <cell r="J481">
            <v>116611261</v>
          </cell>
          <cell r="L481">
            <v>9717605</v>
          </cell>
        </row>
        <row r="482">
          <cell r="B482">
            <v>25328</v>
          </cell>
          <cell r="C482" t="str">
            <v>CUNDINAMARCA</v>
          </cell>
          <cell r="D482" t="str">
            <v>GUAYABAL DE SIQUIMA</v>
          </cell>
          <cell r="E482">
            <v>91774294</v>
          </cell>
          <cell r="J482">
            <v>91774294</v>
          </cell>
          <cell r="L482">
            <v>7647858</v>
          </cell>
        </row>
        <row r="483">
          <cell r="B483">
            <v>25335</v>
          </cell>
          <cell r="C483" t="str">
            <v>CUNDINAMARCA</v>
          </cell>
          <cell r="D483" t="str">
            <v>GUAYABETAL</v>
          </cell>
          <cell r="E483">
            <v>160097457</v>
          </cell>
          <cell r="J483">
            <v>160097457</v>
          </cell>
          <cell r="L483">
            <v>13341455</v>
          </cell>
        </row>
        <row r="484">
          <cell r="B484">
            <v>25339</v>
          </cell>
          <cell r="C484" t="str">
            <v>CUNDINAMARCA</v>
          </cell>
          <cell r="D484" t="str">
            <v>GUTIERREZ</v>
          </cell>
          <cell r="E484">
            <v>158343811</v>
          </cell>
          <cell r="J484">
            <v>158343811</v>
          </cell>
          <cell r="L484">
            <v>13195318</v>
          </cell>
        </row>
        <row r="485">
          <cell r="B485">
            <v>25368</v>
          </cell>
          <cell r="C485" t="str">
            <v>CUNDINAMARCA</v>
          </cell>
          <cell r="D485" t="str">
            <v>JERUSALEN</v>
          </cell>
          <cell r="E485">
            <v>105857968</v>
          </cell>
          <cell r="J485">
            <v>105857968</v>
          </cell>
          <cell r="L485">
            <v>8821497</v>
          </cell>
        </row>
        <row r="486">
          <cell r="B486">
            <v>25372</v>
          </cell>
          <cell r="C486" t="str">
            <v>CUNDINAMARCA</v>
          </cell>
          <cell r="D486" t="str">
            <v>JUNIN</v>
          </cell>
          <cell r="E486">
            <v>168012506</v>
          </cell>
          <cell r="J486">
            <v>168012506</v>
          </cell>
          <cell r="L486">
            <v>14001042</v>
          </cell>
        </row>
        <row r="487">
          <cell r="B487">
            <v>25377</v>
          </cell>
          <cell r="C487" t="str">
            <v>CUNDINAMARCA</v>
          </cell>
          <cell r="D487" t="str">
            <v>LA CALERA</v>
          </cell>
          <cell r="E487">
            <v>245108991</v>
          </cell>
          <cell r="J487">
            <v>245108991</v>
          </cell>
          <cell r="L487">
            <v>20425749</v>
          </cell>
        </row>
        <row r="488">
          <cell r="B488">
            <v>25386</v>
          </cell>
          <cell r="C488" t="str">
            <v>CUNDINAMARCA</v>
          </cell>
          <cell r="D488" t="str">
            <v>LA MESA</v>
          </cell>
          <cell r="E488">
            <v>408537102</v>
          </cell>
          <cell r="J488">
            <v>408537102</v>
          </cell>
          <cell r="L488">
            <v>34044759</v>
          </cell>
        </row>
        <row r="489">
          <cell r="B489">
            <v>25394</v>
          </cell>
          <cell r="C489" t="str">
            <v>CUNDINAMARCA</v>
          </cell>
          <cell r="D489" t="str">
            <v>LA PALMA</v>
          </cell>
          <cell r="E489">
            <v>261348220</v>
          </cell>
          <cell r="J489">
            <v>261348220</v>
          </cell>
          <cell r="L489">
            <v>21779018</v>
          </cell>
        </row>
        <row r="490">
          <cell r="B490">
            <v>25398</v>
          </cell>
          <cell r="C490" t="str">
            <v>CUNDINAMARCA</v>
          </cell>
          <cell r="D490" t="str">
            <v>LA PEÑA</v>
          </cell>
          <cell r="E490">
            <v>251775597</v>
          </cell>
          <cell r="J490">
            <v>251775597</v>
          </cell>
          <cell r="L490">
            <v>20981300</v>
          </cell>
        </row>
        <row r="491">
          <cell r="B491">
            <v>25402</v>
          </cell>
          <cell r="C491" t="str">
            <v>CUNDINAMARCA</v>
          </cell>
          <cell r="D491" t="str">
            <v>LA VEGA</v>
          </cell>
          <cell r="E491">
            <v>247818111</v>
          </cell>
          <cell r="J491">
            <v>247818111</v>
          </cell>
          <cell r="L491">
            <v>20651509</v>
          </cell>
        </row>
        <row r="492">
          <cell r="B492">
            <v>25407</v>
          </cell>
          <cell r="C492" t="str">
            <v>CUNDINAMARCA</v>
          </cell>
          <cell r="D492" t="str">
            <v>LENGUAZAQUE</v>
          </cell>
          <cell r="E492">
            <v>206995077</v>
          </cell>
          <cell r="J492">
            <v>206995077</v>
          </cell>
          <cell r="L492">
            <v>17249590</v>
          </cell>
        </row>
        <row r="493">
          <cell r="B493">
            <v>25426</v>
          </cell>
          <cell r="C493" t="str">
            <v>CUNDINAMARCA</v>
          </cell>
          <cell r="D493" t="str">
            <v>MACHETA</v>
          </cell>
          <cell r="E493">
            <v>195052090</v>
          </cell>
          <cell r="J493">
            <v>195052090</v>
          </cell>
          <cell r="L493">
            <v>16254341</v>
          </cell>
        </row>
        <row r="494">
          <cell r="B494">
            <v>25430</v>
          </cell>
          <cell r="C494" t="str">
            <v>CUNDINAMARCA</v>
          </cell>
          <cell r="D494" t="str">
            <v>MADRID</v>
          </cell>
          <cell r="E494">
            <v>676344852</v>
          </cell>
          <cell r="J494">
            <v>676344852</v>
          </cell>
          <cell r="L494">
            <v>56362071</v>
          </cell>
        </row>
        <row r="495">
          <cell r="B495">
            <v>25436</v>
          </cell>
          <cell r="C495" t="str">
            <v>CUNDINAMARCA</v>
          </cell>
          <cell r="D495" t="str">
            <v>MANTA</v>
          </cell>
          <cell r="E495">
            <v>113503393</v>
          </cell>
          <cell r="J495">
            <v>113503393</v>
          </cell>
          <cell r="L495">
            <v>9458616</v>
          </cell>
        </row>
        <row r="496">
          <cell r="B496">
            <v>25438</v>
          </cell>
          <cell r="C496" t="str">
            <v>CUNDINAMARCA</v>
          </cell>
          <cell r="D496" t="str">
            <v>MEDINA</v>
          </cell>
          <cell r="E496">
            <v>301634145</v>
          </cell>
          <cell r="J496">
            <v>301634145</v>
          </cell>
          <cell r="L496">
            <v>25136179</v>
          </cell>
        </row>
        <row r="497">
          <cell r="B497">
            <v>25483</v>
          </cell>
          <cell r="C497" t="str">
            <v>CUNDINAMARCA</v>
          </cell>
          <cell r="D497" t="str">
            <v>NARIÑO</v>
          </cell>
          <cell r="E497">
            <v>59619894</v>
          </cell>
          <cell r="J497">
            <v>59619894</v>
          </cell>
          <cell r="L497">
            <v>4968325</v>
          </cell>
        </row>
        <row r="498">
          <cell r="B498">
            <v>25486</v>
          </cell>
          <cell r="C498" t="str">
            <v>CUNDINAMARCA</v>
          </cell>
          <cell r="D498" t="str">
            <v>NEMOCON</v>
          </cell>
          <cell r="E498">
            <v>180059626</v>
          </cell>
          <cell r="J498">
            <v>180059626</v>
          </cell>
          <cell r="L498">
            <v>15004969</v>
          </cell>
        </row>
        <row r="499">
          <cell r="B499">
            <v>25488</v>
          </cell>
          <cell r="C499" t="str">
            <v>CUNDINAMARCA</v>
          </cell>
          <cell r="D499" t="str">
            <v>NILO</v>
          </cell>
          <cell r="E499">
            <v>126751206</v>
          </cell>
          <cell r="J499">
            <v>126751206</v>
          </cell>
          <cell r="L499">
            <v>10562601</v>
          </cell>
        </row>
        <row r="500">
          <cell r="B500">
            <v>25489</v>
          </cell>
          <cell r="C500" t="str">
            <v>CUNDINAMARCA</v>
          </cell>
          <cell r="D500" t="str">
            <v>NIMAIMA</v>
          </cell>
          <cell r="E500">
            <v>74028023</v>
          </cell>
          <cell r="J500">
            <v>74028023</v>
          </cell>
          <cell r="L500">
            <v>6169002</v>
          </cell>
        </row>
        <row r="501">
          <cell r="B501">
            <v>25491</v>
          </cell>
          <cell r="C501" t="str">
            <v>CUNDINAMARCA</v>
          </cell>
          <cell r="D501" t="str">
            <v>NOCAIMA</v>
          </cell>
          <cell r="E501">
            <v>147117200</v>
          </cell>
          <cell r="J501">
            <v>147117200</v>
          </cell>
          <cell r="L501">
            <v>12259767</v>
          </cell>
        </row>
        <row r="502">
          <cell r="B502">
            <v>25506</v>
          </cell>
          <cell r="C502" t="str">
            <v>CUNDINAMARCA</v>
          </cell>
          <cell r="D502" t="str">
            <v>OSPINA PEREZ</v>
          </cell>
          <cell r="E502">
            <v>115937053</v>
          </cell>
          <cell r="J502">
            <v>115937053</v>
          </cell>
          <cell r="L502">
            <v>9661421</v>
          </cell>
        </row>
        <row r="503">
          <cell r="B503">
            <v>25513</v>
          </cell>
          <cell r="C503" t="str">
            <v>CUNDINAMARCA</v>
          </cell>
          <cell r="D503" t="str">
            <v>PACHO</v>
          </cell>
          <cell r="E503">
            <v>511474553</v>
          </cell>
          <cell r="J503">
            <v>511474553</v>
          </cell>
          <cell r="L503">
            <v>42622879</v>
          </cell>
        </row>
        <row r="504">
          <cell r="B504">
            <v>25518</v>
          </cell>
          <cell r="C504" t="str">
            <v>CUNDINAMARCA</v>
          </cell>
          <cell r="D504" t="str">
            <v>PAIME</v>
          </cell>
          <cell r="E504">
            <v>240948627</v>
          </cell>
          <cell r="J504">
            <v>240948627</v>
          </cell>
          <cell r="L504">
            <v>20079052</v>
          </cell>
        </row>
        <row r="505">
          <cell r="B505">
            <v>25524</v>
          </cell>
          <cell r="C505" t="str">
            <v>CUNDINAMARCA</v>
          </cell>
          <cell r="D505" t="str">
            <v>PANDI</v>
          </cell>
          <cell r="E505">
            <v>99121160</v>
          </cell>
          <cell r="J505">
            <v>99121160</v>
          </cell>
          <cell r="L505">
            <v>8260097</v>
          </cell>
        </row>
        <row r="506">
          <cell r="B506">
            <v>25530</v>
          </cell>
          <cell r="C506" t="str">
            <v>CUNDINAMARCA</v>
          </cell>
          <cell r="D506" t="str">
            <v>PARATEBUENO</v>
          </cell>
          <cell r="E506">
            <v>239719721</v>
          </cell>
          <cell r="J506">
            <v>239719721</v>
          </cell>
          <cell r="L506">
            <v>19976643</v>
          </cell>
        </row>
        <row r="507">
          <cell r="B507">
            <v>25535</v>
          </cell>
          <cell r="C507" t="str">
            <v>CUNDINAMARCA</v>
          </cell>
          <cell r="D507" t="str">
            <v>PASCA</v>
          </cell>
          <cell r="E507">
            <v>288176237</v>
          </cell>
          <cell r="J507">
            <v>288176237</v>
          </cell>
          <cell r="L507">
            <v>24014686</v>
          </cell>
        </row>
        <row r="508">
          <cell r="B508">
            <v>25572</v>
          </cell>
          <cell r="C508" t="str">
            <v>CUNDINAMARCA</v>
          </cell>
          <cell r="D508" t="str">
            <v>PUERTO SALGAR</v>
          </cell>
          <cell r="E508">
            <v>294995307</v>
          </cell>
          <cell r="J508">
            <v>294995307</v>
          </cell>
          <cell r="L508">
            <v>24582942</v>
          </cell>
        </row>
        <row r="509">
          <cell r="B509">
            <v>25580</v>
          </cell>
          <cell r="C509" t="str">
            <v>CUNDINAMARCA</v>
          </cell>
          <cell r="D509" t="str">
            <v>PULI</v>
          </cell>
          <cell r="E509">
            <v>94118000</v>
          </cell>
          <cell r="J509">
            <v>94118000</v>
          </cell>
          <cell r="L509">
            <v>7843167</v>
          </cell>
        </row>
        <row r="510">
          <cell r="B510">
            <v>25592</v>
          </cell>
          <cell r="C510" t="str">
            <v>CUNDINAMARCA</v>
          </cell>
          <cell r="D510" t="str">
            <v>QUEBRADANEGRA</v>
          </cell>
          <cell r="E510">
            <v>120390822</v>
          </cell>
          <cell r="J510">
            <v>120390822</v>
          </cell>
          <cell r="L510">
            <v>10032569</v>
          </cell>
        </row>
        <row r="511">
          <cell r="B511">
            <v>25594</v>
          </cell>
          <cell r="C511" t="str">
            <v>CUNDINAMARCA</v>
          </cell>
          <cell r="D511" t="str">
            <v>QUETAME</v>
          </cell>
          <cell r="E511">
            <v>187781501</v>
          </cell>
          <cell r="J511">
            <v>187781501</v>
          </cell>
          <cell r="L511">
            <v>15648458</v>
          </cell>
        </row>
        <row r="512">
          <cell r="B512">
            <v>25596</v>
          </cell>
          <cell r="C512" t="str">
            <v>CUNDINAMARCA</v>
          </cell>
          <cell r="D512" t="str">
            <v>QUIPILE</v>
          </cell>
          <cell r="E512">
            <v>226047854</v>
          </cell>
          <cell r="J512">
            <v>226047854</v>
          </cell>
          <cell r="L512">
            <v>18837321</v>
          </cell>
        </row>
        <row r="513">
          <cell r="B513">
            <v>25599</v>
          </cell>
          <cell r="C513" t="str">
            <v>CUNDINAMARCA</v>
          </cell>
          <cell r="D513" t="str">
            <v>APULO</v>
          </cell>
          <cell r="E513">
            <v>143635393</v>
          </cell>
          <cell r="J513">
            <v>143635393</v>
          </cell>
          <cell r="L513">
            <v>11969616</v>
          </cell>
        </row>
        <row r="514">
          <cell r="B514">
            <v>25612</v>
          </cell>
          <cell r="C514" t="str">
            <v>CUNDINAMARCA</v>
          </cell>
          <cell r="D514" t="str">
            <v>RICAURTE</v>
          </cell>
          <cell r="E514">
            <v>150614714</v>
          </cell>
          <cell r="J514">
            <v>150614714</v>
          </cell>
          <cell r="L514">
            <v>12551226</v>
          </cell>
        </row>
        <row r="515">
          <cell r="B515">
            <v>25645</v>
          </cell>
          <cell r="C515" t="str">
            <v>CUNDINAMARCA</v>
          </cell>
          <cell r="D515" t="str">
            <v>SAN ANTONIO D TEQUEN</v>
          </cell>
          <cell r="E515">
            <v>222422631</v>
          </cell>
          <cell r="J515">
            <v>222422631</v>
          </cell>
          <cell r="L515">
            <v>18535219</v>
          </cell>
        </row>
        <row r="516">
          <cell r="B516">
            <v>25649</v>
          </cell>
          <cell r="C516" t="str">
            <v>CUNDINAMARCA</v>
          </cell>
          <cell r="D516" t="str">
            <v>SAN BERNARDO</v>
          </cell>
          <cell r="E516">
            <v>233920241</v>
          </cell>
          <cell r="J516">
            <v>233920241</v>
          </cell>
          <cell r="L516">
            <v>19493353</v>
          </cell>
        </row>
        <row r="517">
          <cell r="B517">
            <v>25653</v>
          </cell>
          <cell r="C517" t="str">
            <v>CUNDINAMARCA</v>
          </cell>
          <cell r="D517" t="str">
            <v>SAN CAYETANO</v>
          </cell>
          <cell r="E517">
            <v>174947023</v>
          </cell>
          <cell r="J517">
            <v>174947023</v>
          </cell>
          <cell r="L517">
            <v>14578919</v>
          </cell>
        </row>
        <row r="518">
          <cell r="B518">
            <v>25658</v>
          </cell>
          <cell r="C518" t="str">
            <v>CUNDINAMARCA</v>
          </cell>
          <cell r="D518" t="str">
            <v>SAN FRANCISCO</v>
          </cell>
          <cell r="E518">
            <v>153797875</v>
          </cell>
          <cell r="J518">
            <v>153797875</v>
          </cell>
          <cell r="L518">
            <v>12816490</v>
          </cell>
        </row>
        <row r="519">
          <cell r="B519">
            <v>25662</v>
          </cell>
          <cell r="C519" t="str">
            <v>CUNDINAMARCA</v>
          </cell>
          <cell r="D519" t="str">
            <v>SAN JUAN DE RIOSECO</v>
          </cell>
          <cell r="E519">
            <v>225327211</v>
          </cell>
          <cell r="J519">
            <v>225327211</v>
          </cell>
          <cell r="L519">
            <v>18777268</v>
          </cell>
        </row>
        <row r="520">
          <cell r="B520">
            <v>25718</v>
          </cell>
          <cell r="C520" t="str">
            <v>CUNDINAMARCA</v>
          </cell>
          <cell r="D520" t="str">
            <v>SASAIMA</v>
          </cell>
          <cell r="E520">
            <v>203032704</v>
          </cell>
          <cell r="J520">
            <v>203032704</v>
          </cell>
          <cell r="L520">
            <v>16919392</v>
          </cell>
        </row>
        <row r="521">
          <cell r="B521">
            <v>25736</v>
          </cell>
          <cell r="C521" t="str">
            <v>CUNDINAMARCA</v>
          </cell>
          <cell r="D521" t="str">
            <v>SESQUILE</v>
          </cell>
          <cell r="E521">
            <v>152024289</v>
          </cell>
          <cell r="J521">
            <v>152024289</v>
          </cell>
          <cell r="L521">
            <v>12668691</v>
          </cell>
        </row>
        <row r="522">
          <cell r="B522">
            <v>25740</v>
          </cell>
          <cell r="C522" t="str">
            <v>CUNDINAMARCA</v>
          </cell>
          <cell r="D522" t="str">
            <v>SIBATE</v>
          </cell>
          <cell r="E522">
            <v>384061711</v>
          </cell>
          <cell r="J522">
            <v>384061711</v>
          </cell>
          <cell r="L522">
            <v>32005143</v>
          </cell>
        </row>
        <row r="523">
          <cell r="B523">
            <v>25743</v>
          </cell>
          <cell r="C523" t="str">
            <v>CUNDINAMARCA</v>
          </cell>
          <cell r="D523" t="str">
            <v>SILVANIA</v>
          </cell>
          <cell r="E523">
            <v>322456019</v>
          </cell>
          <cell r="J523">
            <v>322456019</v>
          </cell>
          <cell r="L523">
            <v>26871335</v>
          </cell>
        </row>
        <row r="524">
          <cell r="B524">
            <v>25745</v>
          </cell>
          <cell r="C524" t="str">
            <v>CUNDINAMARCA</v>
          </cell>
          <cell r="D524" t="str">
            <v>SIMIJACA</v>
          </cell>
          <cell r="E524">
            <v>182309851</v>
          </cell>
          <cell r="J524">
            <v>182309851</v>
          </cell>
          <cell r="L524">
            <v>15192488</v>
          </cell>
        </row>
        <row r="525">
          <cell r="B525">
            <v>25758</v>
          </cell>
          <cell r="C525" t="str">
            <v>CUNDINAMARCA</v>
          </cell>
          <cell r="D525" t="str">
            <v>SOPO</v>
          </cell>
          <cell r="E525">
            <v>263157590</v>
          </cell>
          <cell r="J525">
            <v>263157590</v>
          </cell>
          <cell r="L525">
            <v>21929799</v>
          </cell>
        </row>
        <row r="526">
          <cell r="B526">
            <v>25769</v>
          </cell>
          <cell r="C526" t="str">
            <v>CUNDINAMARCA</v>
          </cell>
          <cell r="D526" t="str">
            <v>SUBACHOQUE</v>
          </cell>
          <cell r="E526">
            <v>178900445</v>
          </cell>
          <cell r="J526">
            <v>178900445</v>
          </cell>
          <cell r="L526">
            <v>14908370</v>
          </cell>
        </row>
        <row r="527">
          <cell r="B527">
            <v>25772</v>
          </cell>
          <cell r="C527" t="str">
            <v>CUNDINAMARCA</v>
          </cell>
          <cell r="D527" t="str">
            <v>SUESCA</v>
          </cell>
          <cell r="E527">
            <v>248124139</v>
          </cell>
          <cell r="J527">
            <v>248124139</v>
          </cell>
          <cell r="L527">
            <v>20677012</v>
          </cell>
        </row>
        <row r="528">
          <cell r="B528">
            <v>25777</v>
          </cell>
          <cell r="C528" t="str">
            <v>CUNDINAMARCA</v>
          </cell>
          <cell r="D528" t="str">
            <v>SUPATA</v>
          </cell>
          <cell r="E528">
            <v>134814674</v>
          </cell>
          <cell r="J528">
            <v>134814674</v>
          </cell>
          <cell r="L528">
            <v>11234556</v>
          </cell>
        </row>
        <row r="529">
          <cell r="B529">
            <v>25779</v>
          </cell>
          <cell r="C529" t="str">
            <v>CUNDINAMARCA</v>
          </cell>
          <cell r="D529" t="str">
            <v>SUSA</v>
          </cell>
          <cell r="E529">
            <v>128505189</v>
          </cell>
          <cell r="J529">
            <v>128505189</v>
          </cell>
          <cell r="L529">
            <v>10708766</v>
          </cell>
        </row>
        <row r="530">
          <cell r="B530">
            <v>25781</v>
          </cell>
          <cell r="C530" t="str">
            <v>CUNDINAMARCA</v>
          </cell>
          <cell r="D530" t="str">
            <v>SUTATAUSA</v>
          </cell>
          <cell r="E530">
            <v>115419859</v>
          </cell>
          <cell r="J530">
            <v>115419859</v>
          </cell>
          <cell r="L530">
            <v>9618322</v>
          </cell>
        </row>
        <row r="531">
          <cell r="B531">
            <v>25785</v>
          </cell>
          <cell r="C531" t="str">
            <v>CUNDINAMARCA</v>
          </cell>
          <cell r="D531" t="str">
            <v>TABIO</v>
          </cell>
          <cell r="E531">
            <v>217907635</v>
          </cell>
          <cell r="J531">
            <v>217907635</v>
          </cell>
          <cell r="L531">
            <v>18158970</v>
          </cell>
        </row>
        <row r="532">
          <cell r="B532">
            <v>25793</v>
          </cell>
          <cell r="C532" t="str">
            <v>CUNDINAMARCA</v>
          </cell>
          <cell r="D532" t="str">
            <v>TAUSA</v>
          </cell>
          <cell r="E532">
            <v>143093317</v>
          </cell>
          <cell r="J532">
            <v>143093317</v>
          </cell>
          <cell r="L532">
            <v>11924443</v>
          </cell>
        </row>
        <row r="533">
          <cell r="B533">
            <v>25797</v>
          </cell>
          <cell r="C533" t="str">
            <v>CUNDINAMARCA</v>
          </cell>
          <cell r="D533" t="str">
            <v>TENA</v>
          </cell>
          <cell r="E533">
            <v>131119752</v>
          </cell>
          <cell r="J533">
            <v>131119752</v>
          </cell>
          <cell r="L533">
            <v>10926646</v>
          </cell>
        </row>
        <row r="534">
          <cell r="B534">
            <v>25799</v>
          </cell>
          <cell r="C534" t="str">
            <v>CUNDINAMARCA</v>
          </cell>
          <cell r="D534" t="str">
            <v>TENJO</v>
          </cell>
          <cell r="E534">
            <v>207553774</v>
          </cell>
          <cell r="J534">
            <v>207553774</v>
          </cell>
          <cell r="L534">
            <v>17296148</v>
          </cell>
        </row>
        <row r="535">
          <cell r="B535">
            <v>25805</v>
          </cell>
          <cell r="C535" t="str">
            <v>CUNDINAMARCA</v>
          </cell>
          <cell r="D535" t="str">
            <v>TIBACUY</v>
          </cell>
          <cell r="E535">
            <v>152314780</v>
          </cell>
          <cell r="J535">
            <v>152314780</v>
          </cell>
          <cell r="L535">
            <v>12692898</v>
          </cell>
        </row>
        <row r="536">
          <cell r="B536">
            <v>25807</v>
          </cell>
          <cell r="C536" t="str">
            <v>CUNDINAMARCA</v>
          </cell>
          <cell r="D536" t="str">
            <v>TIBIRITA</v>
          </cell>
          <cell r="E536">
            <v>75348095</v>
          </cell>
          <cell r="J536">
            <v>75348095</v>
          </cell>
          <cell r="L536">
            <v>6279008</v>
          </cell>
        </row>
        <row r="537">
          <cell r="B537">
            <v>25815</v>
          </cell>
          <cell r="C537" t="str">
            <v>CUNDINAMARCA</v>
          </cell>
          <cell r="D537" t="str">
            <v>TOCAIMA</v>
          </cell>
          <cell r="E537">
            <v>255569952</v>
          </cell>
          <cell r="J537">
            <v>255569952</v>
          </cell>
          <cell r="L537">
            <v>21297496</v>
          </cell>
        </row>
        <row r="538">
          <cell r="B538">
            <v>25817</v>
          </cell>
          <cell r="C538" t="str">
            <v>CUNDINAMARCA</v>
          </cell>
          <cell r="D538" t="str">
            <v>TOCANCIPA</v>
          </cell>
          <cell r="E538">
            <v>471318035</v>
          </cell>
          <cell r="J538">
            <v>471318035</v>
          </cell>
          <cell r="L538">
            <v>39276503</v>
          </cell>
        </row>
        <row r="539">
          <cell r="B539">
            <v>25823</v>
          </cell>
          <cell r="C539" t="str">
            <v>CUNDINAMARCA</v>
          </cell>
          <cell r="D539" t="str">
            <v>TOPAIPI</v>
          </cell>
          <cell r="E539">
            <v>186794682</v>
          </cell>
          <cell r="J539">
            <v>186794682</v>
          </cell>
          <cell r="L539">
            <v>15566224</v>
          </cell>
        </row>
        <row r="540">
          <cell r="B540">
            <v>25839</v>
          </cell>
          <cell r="C540" t="str">
            <v>CUNDINAMARCA</v>
          </cell>
          <cell r="D540" t="str">
            <v>UBALA</v>
          </cell>
          <cell r="E540">
            <v>364267940</v>
          </cell>
          <cell r="J540">
            <v>364267940</v>
          </cell>
          <cell r="L540">
            <v>30355662</v>
          </cell>
        </row>
        <row r="541">
          <cell r="B541">
            <v>25841</v>
          </cell>
          <cell r="C541" t="str">
            <v>CUNDINAMARCA</v>
          </cell>
          <cell r="D541" t="str">
            <v>UBAQUE</v>
          </cell>
          <cell r="E541">
            <v>152489637</v>
          </cell>
          <cell r="J541">
            <v>152489637</v>
          </cell>
          <cell r="L541">
            <v>12707470</v>
          </cell>
        </row>
        <row r="542">
          <cell r="B542">
            <v>25843</v>
          </cell>
          <cell r="C542" t="str">
            <v>CUNDINAMARCA</v>
          </cell>
          <cell r="D542" t="str">
            <v>UBATE</v>
          </cell>
          <cell r="E542">
            <v>505813326</v>
          </cell>
          <cell r="J542">
            <v>505813326</v>
          </cell>
          <cell r="L542">
            <v>42151111</v>
          </cell>
        </row>
        <row r="543">
          <cell r="B543">
            <v>25845</v>
          </cell>
          <cell r="C543" t="str">
            <v>CUNDINAMARCA</v>
          </cell>
          <cell r="D543" t="str">
            <v>UNE</v>
          </cell>
          <cell r="E543">
            <v>146527753</v>
          </cell>
          <cell r="J543">
            <v>146527753</v>
          </cell>
          <cell r="L543">
            <v>12210646</v>
          </cell>
        </row>
        <row r="544">
          <cell r="B544">
            <v>25851</v>
          </cell>
          <cell r="C544" t="str">
            <v>CUNDINAMARCA</v>
          </cell>
          <cell r="D544" t="str">
            <v>UTICA</v>
          </cell>
          <cell r="E544">
            <v>111041794</v>
          </cell>
          <cell r="J544">
            <v>111041794</v>
          </cell>
          <cell r="L544">
            <v>9253483</v>
          </cell>
        </row>
        <row r="545">
          <cell r="B545">
            <v>25862</v>
          </cell>
          <cell r="C545" t="str">
            <v>CUNDINAMARCA</v>
          </cell>
          <cell r="D545" t="str">
            <v>VERGARA</v>
          </cell>
          <cell r="E545">
            <v>203872557</v>
          </cell>
          <cell r="J545">
            <v>203872557</v>
          </cell>
          <cell r="L545">
            <v>16989380</v>
          </cell>
        </row>
        <row r="546">
          <cell r="B546">
            <v>25867</v>
          </cell>
          <cell r="C546" t="str">
            <v>CUNDINAMARCA</v>
          </cell>
          <cell r="D546" t="str">
            <v>VIANI</v>
          </cell>
          <cell r="E546">
            <v>87504667</v>
          </cell>
          <cell r="J546">
            <v>87504667</v>
          </cell>
          <cell r="L546">
            <v>7292056</v>
          </cell>
        </row>
        <row r="547">
          <cell r="B547">
            <v>25871</v>
          </cell>
          <cell r="C547" t="str">
            <v>CUNDINAMARCA</v>
          </cell>
          <cell r="D547" t="str">
            <v>VILLAGOMEZ</v>
          </cell>
          <cell r="E547">
            <v>76256382</v>
          </cell>
          <cell r="J547">
            <v>76256382</v>
          </cell>
          <cell r="L547">
            <v>6354699</v>
          </cell>
        </row>
        <row r="548">
          <cell r="B548">
            <v>25873</v>
          </cell>
          <cell r="C548" t="str">
            <v>CUNDINAMARCA</v>
          </cell>
          <cell r="D548" t="str">
            <v>VILLAPINZON</v>
          </cell>
          <cell r="E548">
            <v>355301164</v>
          </cell>
          <cell r="J548">
            <v>355301164</v>
          </cell>
          <cell r="L548">
            <v>29608430</v>
          </cell>
        </row>
        <row r="549">
          <cell r="B549">
            <v>25875</v>
          </cell>
          <cell r="C549" t="str">
            <v>CUNDINAMARCA</v>
          </cell>
          <cell r="D549" t="str">
            <v>VILLETA</v>
          </cell>
          <cell r="E549">
            <v>370345163</v>
          </cell>
          <cell r="J549">
            <v>370345163</v>
          </cell>
          <cell r="L549">
            <v>30862097</v>
          </cell>
        </row>
        <row r="550">
          <cell r="B550">
            <v>25878</v>
          </cell>
          <cell r="C550" t="str">
            <v>CUNDINAMARCA</v>
          </cell>
          <cell r="D550" t="str">
            <v>VIOTA</v>
          </cell>
          <cell r="E550">
            <v>395086208</v>
          </cell>
          <cell r="J550">
            <v>395086208</v>
          </cell>
          <cell r="L550">
            <v>32923851</v>
          </cell>
        </row>
        <row r="551">
          <cell r="B551">
            <v>25885</v>
          </cell>
          <cell r="C551" t="str">
            <v>CUNDINAMARCA</v>
          </cell>
          <cell r="D551" t="str">
            <v>YACOPI</v>
          </cell>
          <cell r="E551">
            <v>757298988</v>
          </cell>
          <cell r="J551">
            <v>757298988</v>
          </cell>
          <cell r="L551">
            <v>63108249</v>
          </cell>
        </row>
        <row r="552">
          <cell r="B552">
            <v>25898</v>
          </cell>
          <cell r="C552" t="str">
            <v>CUNDINAMARCA</v>
          </cell>
          <cell r="D552" t="str">
            <v>ZIPACON</v>
          </cell>
          <cell r="E552">
            <v>100102229</v>
          </cell>
          <cell r="J552">
            <v>100102229</v>
          </cell>
          <cell r="L552">
            <v>8341852</v>
          </cell>
        </row>
        <row r="553">
          <cell r="B553">
            <v>27006</v>
          </cell>
          <cell r="C553" t="str">
            <v>CHOCO</v>
          </cell>
          <cell r="D553" t="str">
            <v>ACANDI</v>
          </cell>
          <cell r="E553">
            <v>306840797</v>
          </cell>
          <cell r="J553">
            <v>306840797</v>
          </cell>
          <cell r="L553">
            <v>25570066</v>
          </cell>
        </row>
        <row r="554">
          <cell r="B554">
            <v>27025</v>
          </cell>
          <cell r="C554" t="str">
            <v>CHOCO</v>
          </cell>
          <cell r="D554" t="str">
            <v>ALTO BAUDO</v>
          </cell>
          <cell r="E554">
            <v>1421662002</v>
          </cell>
          <cell r="J554">
            <v>1421662002</v>
          </cell>
          <cell r="L554">
            <v>118471834</v>
          </cell>
        </row>
        <row r="555">
          <cell r="B555">
            <v>27050</v>
          </cell>
          <cell r="C555" t="str">
            <v>CHOCO</v>
          </cell>
          <cell r="D555" t="str">
            <v>ATRATO</v>
          </cell>
          <cell r="E555">
            <v>264707490</v>
          </cell>
          <cell r="J555">
            <v>264707490</v>
          </cell>
          <cell r="L555">
            <v>22058958</v>
          </cell>
        </row>
        <row r="556">
          <cell r="B556">
            <v>27073</v>
          </cell>
          <cell r="C556" t="str">
            <v>CHOCO</v>
          </cell>
          <cell r="D556" t="str">
            <v>BAGADO</v>
          </cell>
          <cell r="E556">
            <v>696253545</v>
          </cell>
          <cell r="J556">
            <v>696253545</v>
          </cell>
          <cell r="L556">
            <v>58021129</v>
          </cell>
        </row>
        <row r="557">
          <cell r="B557">
            <v>27075</v>
          </cell>
          <cell r="C557" t="str">
            <v>CHOCO</v>
          </cell>
          <cell r="D557" t="str">
            <v>BAHIA SOLANO</v>
          </cell>
          <cell r="E557">
            <v>245500196</v>
          </cell>
          <cell r="J557">
            <v>245500196</v>
          </cell>
          <cell r="L557">
            <v>20458350</v>
          </cell>
        </row>
        <row r="558">
          <cell r="B558">
            <v>27077</v>
          </cell>
          <cell r="C558" t="str">
            <v>CHOCO</v>
          </cell>
          <cell r="D558" t="str">
            <v>BAJO BAUDO-PIZA</v>
          </cell>
          <cell r="E558">
            <v>958974224</v>
          </cell>
          <cell r="J558">
            <v>958974224</v>
          </cell>
          <cell r="L558">
            <v>79914519</v>
          </cell>
        </row>
        <row r="559">
          <cell r="B559">
            <v>27099</v>
          </cell>
          <cell r="C559" t="str">
            <v>CHOCO</v>
          </cell>
          <cell r="D559" t="str">
            <v>BOJAYA</v>
          </cell>
          <cell r="E559">
            <v>787181913</v>
          </cell>
          <cell r="J559">
            <v>787181913</v>
          </cell>
          <cell r="L559">
            <v>65598493</v>
          </cell>
        </row>
        <row r="560">
          <cell r="B560">
            <v>27135</v>
          </cell>
          <cell r="C560" t="str">
            <v>CHOCO</v>
          </cell>
          <cell r="D560" t="str">
            <v>CANTON DEL SAN PABLO</v>
          </cell>
          <cell r="E560">
            <v>156293698</v>
          </cell>
          <cell r="J560">
            <v>156293698</v>
          </cell>
          <cell r="L560">
            <v>13024475</v>
          </cell>
        </row>
        <row r="561">
          <cell r="B561">
            <v>27150</v>
          </cell>
          <cell r="C561" t="str">
            <v>CHOCO</v>
          </cell>
          <cell r="D561" t="str">
            <v>CARMEN DEL DARIEN</v>
          </cell>
          <cell r="E561">
            <v>445067144</v>
          </cell>
          <cell r="J561">
            <v>445067144</v>
          </cell>
          <cell r="L561">
            <v>37088929</v>
          </cell>
        </row>
        <row r="562">
          <cell r="B562">
            <v>27160</v>
          </cell>
          <cell r="C562" t="str">
            <v>CHOCO</v>
          </cell>
          <cell r="D562" t="str">
            <v>CERTEGUI</v>
          </cell>
          <cell r="E562">
            <v>187440990</v>
          </cell>
          <cell r="J562">
            <v>187440990</v>
          </cell>
          <cell r="L562">
            <v>15620083</v>
          </cell>
        </row>
        <row r="563">
          <cell r="B563">
            <v>27205</v>
          </cell>
          <cell r="C563" t="str">
            <v>CHOCO</v>
          </cell>
          <cell r="D563" t="str">
            <v>CONDOTO</v>
          </cell>
          <cell r="E563">
            <v>466611313</v>
          </cell>
          <cell r="J563">
            <v>466611313</v>
          </cell>
          <cell r="L563">
            <v>38884276</v>
          </cell>
        </row>
        <row r="564">
          <cell r="B564">
            <v>27245</v>
          </cell>
          <cell r="C564" t="str">
            <v>CHOCO</v>
          </cell>
          <cell r="D564" t="str">
            <v>EL CARMEN</v>
          </cell>
          <cell r="E564">
            <v>212520001</v>
          </cell>
          <cell r="J564">
            <v>212520001</v>
          </cell>
          <cell r="L564">
            <v>17710000</v>
          </cell>
        </row>
        <row r="565">
          <cell r="B565">
            <v>27250</v>
          </cell>
          <cell r="C565" t="str">
            <v>CHOCO</v>
          </cell>
          <cell r="D565" t="str">
            <v>LITORAL DEL SAN JUAN</v>
          </cell>
          <cell r="E565">
            <v>694923553</v>
          </cell>
          <cell r="J565">
            <v>694923553</v>
          </cell>
          <cell r="L565">
            <v>57910296</v>
          </cell>
        </row>
        <row r="566">
          <cell r="B566">
            <v>27361</v>
          </cell>
          <cell r="C566" t="str">
            <v>CHOCO</v>
          </cell>
          <cell r="D566" t="str">
            <v>ITSMINA</v>
          </cell>
          <cell r="E566">
            <v>1394183158</v>
          </cell>
          <cell r="J566">
            <v>1394183158</v>
          </cell>
          <cell r="L566">
            <v>116181930</v>
          </cell>
        </row>
        <row r="567">
          <cell r="B567">
            <v>27372</v>
          </cell>
          <cell r="C567" t="str">
            <v>CHOCO</v>
          </cell>
          <cell r="D567" t="str">
            <v>JURADO</v>
          </cell>
          <cell r="E567">
            <v>218201472</v>
          </cell>
          <cell r="J567">
            <v>218201472</v>
          </cell>
          <cell r="L567">
            <v>18183456</v>
          </cell>
        </row>
        <row r="568">
          <cell r="B568">
            <v>27413</v>
          </cell>
          <cell r="C568" t="str">
            <v>CHOCO</v>
          </cell>
          <cell r="D568" t="str">
            <v>LLORO</v>
          </cell>
          <cell r="E568">
            <v>496787852</v>
          </cell>
          <cell r="J568">
            <v>496787852</v>
          </cell>
          <cell r="L568">
            <v>41398988</v>
          </cell>
        </row>
        <row r="569">
          <cell r="B569">
            <v>27425</v>
          </cell>
          <cell r="C569" t="str">
            <v>CHOCO</v>
          </cell>
          <cell r="D569" t="str">
            <v>MEDIO ATRATO</v>
          </cell>
          <cell r="E569">
            <v>503088036</v>
          </cell>
          <cell r="J569">
            <v>503088036</v>
          </cell>
          <cell r="L569">
            <v>41924003</v>
          </cell>
        </row>
        <row r="570">
          <cell r="B570">
            <v>27430</v>
          </cell>
          <cell r="C570" t="str">
            <v>CHOCO</v>
          </cell>
          <cell r="D570" t="str">
            <v>MEDIO BAUDO</v>
          </cell>
          <cell r="E570">
            <v>798018818</v>
          </cell>
          <cell r="J570">
            <v>798018818</v>
          </cell>
          <cell r="L570">
            <v>66501568</v>
          </cell>
        </row>
        <row r="571">
          <cell r="B571">
            <v>27450</v>
          </cell>
          <cell r="C571" t="str">
            <v>CHOCO</v>
          </cell>
          <cell r="D571" t="str">
            <v>MEDIO SAN JUAN</v>
          </cell>
          <cell r="E571">
            <v>483763738</v>
          </cell>
          <cell r="J571">
            <v>483763738</v>
          </cell>
          <cell r="L571">
            <v>40313645</v>
          </cell>
        </row>
        <row r="572">
          <cell r="B572">
            <v>27491</v>
          </cell>
          <cell r="C572" t="str">
            <v>CHOCO</v>
          </cell>
          <cell r="D572" t="str">
            <v>NOVITA</v>
          </cell>
          <cell r="E572">
            <v>352079972</v>
          </cell>
          <cell r="J572">
            <v>352079972</v>
          </cell>
          <cell r="L572">
            <v>29339998</v>
          </cell>
        </row>
        <row r="573">
          <cell r="B573">
            <v>27495</v>
          </cell>
          <cell r="C573" t="str">
            <v>CHOCO</v>
          </cell>
          <cell r="D573" t="str">
            <v>NUQUI</v>
          </cell>
          <cell r="E573">
            <v>226300946</v>
          </cell>
          <cell r="J573">
            <v>226300946</v>
          </cell>
          <cell r="L573">
            <v>18858412</v>
          </cell>
        </row>
        <row r="574">
          <cell r="B574">
            <v>27580</v>
          </cell>
          <cell r="C574" t="str">
            <v>CHOCO</v>
          </cell>
          <cell r="D574" t="str">
            <v>RIO IRO</v>
          </cell>
          <cell r="E574">
            <v>308505833</v>
          </cell>
          <cell r="J574">
            <v>308505833</v>
          </cell>
          <cell r="L574">
            <v>25708819</v>
          </cell>
        </row>
        <row r="575">
          <cell r="B575">
            <v>27600</v>
          </cell>
          <cell r="C575" t="str">
            <v>CHOCO</v>
          </cell>
          <cell r="D575" t="str">
            <v>RIO QUITO</v>
          </cell>
          <cell r="E575">
            <v>433845402</v>
          </cell>
          <cell r="J575">
            <v>433845402</v>
          </cell>
          <cell r="L575">
            <v>36153784</v>
          </cell>
        </row>
        <row r="576">
          <cell r="B576">
            <v>27615</v>
          </cell>
          <cell r="C576" t="str">
            <v>CHOCO</v>
          </cell>
          <cell r="D576" t="str">
            <v>RIO SUCIO</v>
          </cell>
          <cell r="E576">
            <v>1627704282</v>
          </cell>
          <cell r="J576">
            <v>1627704282</v>
          </cell>
          <cell r="L576">
            <v>135642024</v>
          </cell>
        </row>
        <row r="577">
          <cell r="B577">
            <v>27660</v>
          </cell>
          <cell r="C577" t="str">
            <v>CHOCO</v>
          </cell>
          <cell r="D577" t="str">
            <v>SAN JOSE DE PALMAR</v>
          </cell>
          <cell r="E577">
            <v>160184776</v>
          </cell>
          <cell r="J577">
            <v>160184776</v>
          </cell>
          <cell r="L577">
            <v>13348731</v>
          </cell>
        </row>
        <row r="578">
          <cell r="B578">
            <v>27745</v>
          </cell>
          <cell r="C578" t="str">
            <v>CHOCO</v>
          </cell>
          <cell r="D578" t="str">
            <v>SIPI</v>
          </cell>
          <cell r="E578">
            <v>117054215</v>
          </cell>
          <cell r="J578">
            <v>117054215</v>
          </cell>
          <cell r="L578">
            <v>9754518</v>
          </cell>
        </row>
        <row r="579">
          <cell r="B579">
            <v>27787</v>
          </cell>
          <cell r="C579" t="str">
            <v>CHOCO</v>
          </cell>
          <cell r="D579" t="str">
            <v>TADO</v>
          </cell>
          <cell r="E579">
            <v>976774516</v>
          </cell>
          <cell r="J579">
            <v>976774516</v>
          </cell>
          <cell r="L579">
            <v>81397876</v>
          </cell>
        </row>
        <row r="580">
          <cell r="B580">
            <v>27800</v>
          </cell>
          <cell r="C580" t="str">
            <v>CHOCO</v>
          </cell>
          <cell r="D580" t="str">
            <v>UNGUIA</v>
          </cell>
          <cell r="E580">
            <v>462861389</v>
          </cell>
          <cell r="J580">
            <v>462861389</v>
          </cell>
          <cell r="L580">
            <v>38571782</v>
          </cell>
        </row>
        <row r="581">
          <cell r="B581">
            <v>27810</v>
          </cell>
          <cell r="C581" t="str">
            <v>CHOCO</v>
          </cell>
          <cell r="D581" t="str">
            <v>UNION PANAMERICANA</v>
          </cell>
          <cell r="E581">
            <v>194662103</v>
          </cell>
          <cell r="J581">
            <v>194662103</v>
          </cell>
          <cell r="L581">
            <v>16221842</v>
          </cell>
        </row>
        <row r="582">
          <cell r="B582">
            <v>41006</v>
          </cell>
          <cell r="C582" t="str">
            <v>HUILA</v>
          </cell>
          <cell r="D582" t="str">
            <v>ACEVEDO</v>
          </cell>
          <cell r="E582">
            <v>1271967415</v>
          </cell>
          <cell r="J582">
            <v>1271967415</v>
          </cell>
          <cell r="L582">
            <v>105997285</v>
          </cell>
        </row>
        <row r="583">
          <cell r="B583">
            <v>41013</v>
          </cell>
          <cell r="C583" t="str">
            <v>HUILA</v>
          </cell>
          <cell r="D583" t="str">
            <v>AGRADO</v>
          </cell>
          <cell r="E583">
            <v>251847941</v>
          </cell>
          <cell r="J583">
            <v>251847941</v>
          </cell>
          <cell r="L583">
            <v>20987328</v>
          </cell>
        </row>
        <row r="584">
          <cell r="B584">
            <v>41016</v>
          </cell>
          <cell r="C584" t="str">
            <v>HUILA</v>
          </cell>
          <cell r="D584" t="str">
            <v>AIPE</v>
          </cell>
          <cell r="E584">
            <v>389163556</v>
          </cell>
          <cell r="J584">
            <v>389163556</v>
          </cell>
          <cell r="L584">
            <v>32430296</v>
          </cell>
        </row>
        <row r="585">
          <cell r="B585">
            <v>41020</v>
          </cell>
          <cell r="C585" t="str">
            <v>HUILA</v>
          </cell>
          <cell r="D585" t="str">
            <v>ALGECIRAS</v>
          </cell>
          <cell r="E585">
            <v>714194893</v>
          </cell>
          <cell r="J585">
            <v>714194893</v>
          </cell>
          <cell r="L585">
            <v>59516241</v>
          </cell>
        </row>
        <row r="586">
          <cell r="B586">
            <v>41026</v>
          </cell>
          <cell r="C586" t="str">
            <v>HUILA</v>
          </cell>
          <cell r="D586" t="str">
            <v>ALTAMIRA</v>
          </cell>
          <cell r="E586">
            <v>77912412</v>
          </cell>
          <cell r="J586">
            <v>77912412</v>
          </cell>
          <cell r="L586">
            <v>6492701</v>
          </cell>
        </row>
        <row r="587">
          <cell r="B587">
            <v>41078</v>
          </cell>
          <cell r="C587" t="str">
            <v>HUILA</v>
          </cell>
          <cell r="D587" t="str">
            <v>BARAYA</v>
          </cell>
          <cell r="E587">
            <v>444526597</v>
          </cell>
          <cell r="J587">
            <v>444526597</v>
          </cell>
          <cell r="L587">
            <v>37043883</v>
          </cell>
        </row>
        <row r="588">
          <cell r="B588">
            <v>41132</v>
          </cell>
          <cell r="C588" t="str">
            <v>HUILA</v>
          </cell>
          <cell r="D588" t="str">
            <v>CAMPOALEGRE</v>
          </cell>
          <cell r="E588">
            <v>494157184</v>
          </cell>
          <cell r="J588">
            <v>494157184</v>
          </cell>
          <cell r="L588">
            <v>41179765</v>
          </cell>
        </row>
        <row r="589">
          <cell r="B589">
            <v>41206</v>
          </cell>
          <cell r="C589" t="str">
            <v>HUILA</v>
          </cell>
          <cell r="D589" t="str">
            <v>COLOMBIA</v>
          </cell>
          <cell r="E589">
            <v>377688777</v>
          </cell>
          <cell r="J589">
            <v>377688777</v>
          </cell>
          <cell r="L589">
            <v>31474065</v>
          </cell>
        </row>
        <row r="590">
          <cell r="B590">
            <v>41244</v>
          </cell>
          <cell r="C590" t="str">
            <v>HUILA</v>
          </cell>
          <cell r="D590" t="str">
            <v>ELIAS</v>
          </cell>
          <cell r="E590">
            <v>96620720</v>
          </cell>
          <cell r="J590">
            <v>96620720</v>
          </cell>
          <cell r="L590">
            <v>8051727</v>
          </cell>
        </row>
        <row r="591">
          <cell r="B591">
            <v>41298</v>
          </cell>
          <cell r="C591" t="str">
            <v>HUILA</v>
          </cell>
          <cell r="D591" t="str">
            <v>GARZON</v>
          </cell>
          <cell r="E591">
            <v>1365493724</v>
          </cell>
          <cell r="J591">
            <v>1365493724</v>
          </cell>
          <cell r="L591">
            <v>113791144</v>
          </cell>
        </row>
        <row r="592">
          <cell r="B592">
            <v>41306</v>
          </cell>
          <cell r="C592" t="str">
            <v>HUILA</v>
          </cell>
          <cell r="D592" t="str">
            <v>GIGANTE</v>
          </cell>
          <cell r="E592">
            <v>588077899</v>
          </cell>
          <cell r="J592">
            <v>588077899</v>
          </cell>
          <cell r="L592">
            <v>49006492</v>
          </cell>
        </row>
        <row r="593">
          <cell r="B593">
            <v>41319</v>
          </cell>
          <cell r="C593" t="str">
            <v>HUILA</v>
          </cell>
          <cell r="D593" t="str">
            <v>GUADALUPE</v>
          </cell>
          <cell r="E593">
            <v>438674723</v>
          </cell>
          <cell r="J593">
            <v>438674723</v>
          </cell>
          <cell r="L593">
            <v>36556227</v>
          </cell>
        </row>
        <row r="594">
          <cell r="B594">
            <v>41349</v>
          </cell>
          <cell r="C594" t="str">
            <v>HUILA</v>
          </cell>
          <cell r="D594" t="str">
            <v>HOBO</v>
          </cell>
          <cell r="E594">
            <v>140795484</v>
          </cell>
          <cell r="J594">
            <v>140795484</v>
          </cell>
          <cell r="L594">
            <v>11732957</v>
          </cell>
        </row>
        <row r="595">
          <cell r="B595">
            <v>41357</v>
          </cell>
          <cell r="C595" t="str">
            <v>HUILA</v>
          </cell>
          <cell r="D595" t="str">
            <v>IQUIRA</v>
          </cell>
          <cell r="E595">
            <v>315105750</v>
          </cell>
          <cell r="J595">
            <v>315105750</v>
          </cell>
          <cell r="L595">
            <v>26258813</v>
          </cell>
        </row>
        <row r="596">
          <cell r="B596">
            <v>41359</v>
          </cell>
          <cell r="C596" t="str">
            <v>HUILA</v>
          </cell>
          <cell r="D596" t="str">
            <v>ISNOS</v>
          </cell>
          <cell r="E596">
            <v>698750839</v>
          </cell>
          <cell r="J596">
            <v>698750839</v>
          </cell>
          <cell r="L596">
            <v>58229237</v>
          </cell>
        </row>
        <row r="597">
          <cell r="B597">
            <v>41378</v>
          </cell>
          <cell r="C597" t="str">
            <v>HUILA</v>
          </cell>
          <cell r="D597" t="str">
            <v>LA ARGENTINA</v>
          </cell>
          <cell r="E597">
            <v>438057908</v>
          </cell>
          <cell r="J597">
            <v>438057908</v>
          </cell>
          <cell r="L597">
            <v>36504826</v>
          </cell>
        </row>
        <row r="598">
          <cell r="B598">
            <v>41396</v>
          </cell>
          <cell r="C598" t="str">
            <v>HUILA</v>
          </cell>
          <cell r="D598" t="str">
            <v>LA PLATA</v>
          </cell>
          <cell r="E598">
            <v>1637597972</v>
          </cell>
          <cell r="J598">
            <v>1637597972</v>
          </cell>
          <cell r="L598">
            <v>136466498</v>
          </cell>
        </row>
        <row r="599">
          <cell r="B599">
            <v>41483</v>
          </cell>
          <cell r="C599" t="str">
            <v>HUILA</v>
          </cell>
          <cell r="D599" t="str">
            <v>NATAGA</v>
          </cell>
          <cell r="E599">
            <v>209842368</v>
          </cell>
          <cell r="J599">
            <v>209842368</v>
          </cell>
          <cell r="L599">
            <v>17486864</v>
          </cell>
        </row>
        <row r="600">
          <cell r="B600">
            <v>41503</v>
          </cell>
          <cell r="C600" t="str">
            <v>HUILA</v>
          </cell>
          <cell r="D600" t="str">
            <v>OPORAPA</v>
          </cell>
          <cell r="E600">
            <v>323648672</v>
          </cell>
          <cell r="J600">
            <v>323648672</v>
          </cell>
          <cell r="L600">
            <v>26970723</v>
          </cell>
        </row>
        <row r="601">
          <cell r="B601">
            <v>41518</v>
          </cell>
          <cell r="C601" t="str">
            <v>HUILA</v>
          </cell>
          <cell r="D601" t="str">
            <v>PAICOL</v>
          </cell>
          <cell r="E601">
            <v>173279657</v>
          </cell>
          <cell r="J601">
            <v>173279657</v>
          </cell>
          <cell r="L601">
            <v>14439971</v>
          </cell>
        </row>
        <row r="602">
          <cell r="B602">
            <v>41524</v>
          </cell>
          <cell r="C602" t="str">
            <v>HUILA</v>
          </cell>
          <cell r="D602" t="str">
            <v>PALERMO</v>
          </cell>
          <cell r="E602">
            <v>507284256</v>
          </cell>
          <cell r="J602">
            <v>507284256</v>
          </cell>
          <cell r="L602">
            <v>42273688</v>
          </cell>
        </row>
        <row r="603">
          <cell r="B603">
            <v>41530</v>
          </cell>
          <cell r="C603" t="str">
            <v>HUILA</v>
          </cell>
          <cell r="D603" t="str">
            <v>PALESTINA</v>
          </cell>
          <cell r="E603">
            <v>368546358</v>
          </cell>
          <cell r="J603">
            <v>368546358</v>
          </cell>
          <cell r="L603">
            <v>30712197</v>
          </cell>
        </row>
        <row r="604">
          <cell r="B604">
            <v>41548</v>
          </cell>
          <cell r="C604" t="str">
            <v>HUILA</v>
          </cell>
          <cell r="D604" t="str">
            <v>PITAL</v>
          </cell>
          <cell r="E604">
            <v>379121667</v>
          </cell>
          <cell r="J604">
            <v>379121667</v>
          </cell>
          <cell r="L604">
            <v>31593472</v>
          </cell>
        </row>
        <row r="605">
          <cell r="B605">
            <v>41615</v>
          </cell>
          <cell r="C605" t="str">
            <v>HUILA</v>
          </cell>
          <cell r="D605" t="str">
            <v>RIVERA</v>
          </cell>
          <cell r="E605">
            <v>406875757</v>
          </cell>
          <cell r="J605">
            <v>406875757</v>
          </cell>
          <cell r="L605">
            <v>33906313</v>
          </cell>
        </row>
        <row r="606">
          <cell r="B606">
            <v>41660</v>
          </cell>
          <cell r="C606" t="str">
            <v>HUILA</v>
          </cell>
          <cell r="D606" t="str">
            <v>SALADOBLANCO</v>
          </cell>
          <cell r="E606">
            <v>417537915</v>
          </cell>
          <cell r="J606">
            <v>417537915</v>
          </cell>
          <cell r="L606">
            <v>34794826</v>
          </cell>
        </row>
        <row r="607">
          <cell r="B607">
            <v>41668</v>
          </cell>
          <cell r="C607" t="str">
            <v>HUILA</v>
          </cell>
          <cell r="D607" t="str">
            <v>SAN AGUSTIN</v>
          </cell>
          <cell r="E607">
            <v>850614852</v>
          </cell>
          <cell r="J607">
            <v>850614852</v>
          </cell>
          <cell r="L607">
            <v>70884571</v>
          </cell>
        </row>
        <row r="608">
          <cell r="B608">
            <v>41676</v>
          </cell>
          <cell r="C608" t="str">
            <v>HUILA</v>
          </cell>
          <cell r="D608" t="str">
            <v>SANTA MARIA</v>
          </cell>
          <cell r="E608">
            <v>306717993</v>
          </cell>
          <cell r="J608">
            <v>306717993</v>
          </cell>
          <cell r="L608">
            <v>25559833</v>
          </cell>
        </row>
        <row r="609">
          <cell r="B609">
            <v>41770</v>
          </cell>
          <cell r="C609" t="str">
            <v>HUILA</v>
          </cell>
          <cell r="D609" t="str">
            <v>SUAZA</v>
          </cell>
          <cell r="E609">
            <v>583007387</v>
          </cell>
          <cell r="J609">
            <v>583007387</v>
          </cell>
          <cell r="L609">
            <v>48583949</v>
          </cell>
        </row>
        <row r="610">
          <cell r="B610">
            <v>41791</v>
          </cell>
          <cell r="C610" t="str">
            <v>HUILA</v>
          </cell>
          <cell r="D610" t="str">
            <v>TARQUI</v>
          </cell>
          <cell r="E610">
            <v>516370223</v>
          </cell>
          <cell r="J610">
            <v>516370223</v>
          </cell>
          <cell r="L610">
            <v>43030852</v>
          </cell>
        </row>
        <row r="611">
          <cell r="B611">
            <v>41797</v>
          </cell>
          <cell r="C611" t="str">
            <v>HUILA</v>
          </cell>
          <cell r="D611" t="str">
            <v>TESALIA</v>
          </cell>
          <cell r="E611">
            <v>228061390</v>
          </cell>
          <cell r="J611">
            <v>228061390</v>
          </cell>
          <cell r="L611">
            <v>19005116</v>
          </cell>
        </row>
        <row r="612">
          <cell r="B612">
            <v>41799</v>
          </cell>
          <cell r="C612" t="str">
            <v>HUILA</v>
          </cell>
          <cell r="D612" t="str">
            <v>TELLO</v>
          </cell>
          <cell r="E612">
            <v>421073040</v>
          </cell>
          <cell r="J612">
            <v>421073040</v>
          </cell>
          <cell r="L612">
            <v>35089420</v>
          </cell>
        </row>
        <row r="613">
          <cell r="B613">
            <v>41801</v>
          </cell>
          <cell r="C613" t="str">
            <v>HUILA</v>
          </cell>
          <cell r="D613" t="str">
            <v>TERUEL</v>
          </cell>
          <cell r="E613">
            <v>198587120</v>
          </cell>
          <cell r="J613">
            <v>198587120</v>
          </cell>
          <cell r="L613">
            <v>16548927</v>
          </cell>
        </row>
        <row r="614">
          <cell r="B614">
            <v>41807</v>
          </cell>
          <cell r="C614" t="str">
            <v>HUILA</v>
          </cell>
          <cell r="D614" t="str">
            <v>TIMANA</v>
          </cell>
          <cell r="E614">
            <v>427738872</v>
          </cell>
          <cell r="J614">
            <v>427738872</v>
          </cell>
          <cell r="L614">
            <v>35644906</v>
          </cell>
        </row>
        <row r="615">
          <cell r="B615">
            <v>41872</v>
          </cell>
          <cell r="C615" t="str">
            <v>HUILA</v>
          </cell>
          <cell r="D615" t="str">
            <v>VILLA VIEJA</v>
          </cell>
          <cell r="E615">
            <v>154334941</v>
          </cell>
          <cell r="J615">
            <v>154334941</v>
          </cell>
          <cell r="L615">
            <v>12861245</v>
          </cell>
        </row>
        <row r="616">
          <cell r="B616">
            <v>41885</v>
          </cell>
          <cell r="C616" t="str">
            <v>HUILA</v>
          </cell>
          <cell r="D616" t="str">
            <v>YAGUARA</v>
          </cell>
          <cell r="E616">
            <v>134175822</v>
          </cell>
          <cell r="J616">
            <v>134175822</v>
          </cell>
          <cell r="L616">
            <v>11181319</v>
          </cell>
        </row>
        <row r="617">
          <cell r="B617">
            <v>44035</v>
          </cell>
          <cell r="C617" t="str">
            <v>GUAJIRA</v>
          </cell>
          <cell r="D617" t="str">
            <v>ALBANIA</v>
          </cell>
          <cell r="E617">
            <v>540737606</v>
          </cell>
          <cell r="J617">
            <v>540737606</v>
          </cell>
          <cell r="L617">
            <v>45061467</v>
          </cell>
        </row>
        <row r="618">
          <cell r="B618">
            <v>44078</v>
          </cell>
          <cell r="C618" t="str">
            <v>GUAJIRA</v>
          </cell>
          <cell r="D618" t="str">
            <v>BARRANCAS</v>
          </cell>
          <cell r="E618">
            <v>704350762</v>
          </cell>
          <cell r="J618">
            <v>704350762</v>
          </cell>
          <cell r="L618">
            <v>58695897</v>
          </cell>
        </row>
        <row r="619">
          <cell r="B619">
            <v>44090</v>
          </cell>
          <cell r="C619" t="str">
            <v>GUAJIRA</v>
          </cell>
          <cell r="D619" t="str">
            <v>DIBULLA</v>
          </cell>
          <cell r="E619">
            <v>859689946</v>
          </cell>
          <cell r="J619">
            <v>859689946</v>
          </cell>
          <cell r="L619">
            <v>71640829</v>
          </cell>
        </row>
        <row r="620">
          <cell r="B620">
            <v>44098</v>
          </cell>
          <cell r="C620" t="str">
            <v>GUAJIRA</v>
          </cell>
          <cell r="D620" t="str">
            <v>DISTRACCION</v>
          </cell>
          <cell r="E620">
            <v>288626171</v>
          </cell>
          <cell r="J620">
            <v>288626171</v>
          </cell>
          <cell r="L620">
            <v>24052181</v>
          </cell>
        </row>
        <row r="621">
          <cell r="B621">
            <v>44110</v>
          </cell>
          <cell r="C621" t="str">
            <v>GUAJIRA</v>
          </cell>
          <cell r="D621" t="str">
            <v>EL MOLINO</v>
          </cell>
          <cell r="E621">
            <v>119077208</v>
          </cell>
          <cell r="J621">
            <v>119077208</v>
          </cell>
          <cell r="L621">
            <v>9923101</v>
          </cell>
        </row>
        <row r="622">
          <cell r="B622">
            <v>44279</v>
          </cell>
          <cell r="C622" t="str">
            <v>GUAJIRA</v>
          </cell>
          <cell r="D622" t="str">
            <v>FONSECA</v>
          </cell>
          <cell r="E622">
            <v>766196514</v>
          </cell>
          <cell r="J622">
            <v>766196514</v>
          </cell>
          <cell r="L622">
            <v>63849710</v>
          </cell>
        </row>
        <row r="623">
          <cell r="B623">
            <v>44378</v>
          </cell>
          <cell r="C623" t="str">
            <v>GUAJIRA</v>
          </cell>
          <cell r="D623" t="str">
            <v>HATONUEVO</v>
          </cell>
          <cell r="E623">
            <v>376425464</v>
          </cell>
          <cell r="J623">
            <v>376425464</v>
          </cell>
          <cell r="L623">
            <v>31368789</v>
          </cell>
        </row>
        <row r="624">
          <cell r="B624">
            <v>44420</v>
          </cell>
          <cell r="C624" t="str">
            <v>GUAJIRA</v>
          </cell>
          <cell r="D624" t="str">
            <v>LA JAGUA DEL PILAR</v>
          </cell>
          <cell r="E624">
            <v>81483539</v>
          </cell>
          <cell r="J624">
            <v>81483539</v>
          </cell>
          <cell r="L624">
            <v>6790295</v>
          </cell>
        </row>
        <row r="625">
          <cell r="B625">
            <v>44560</v>
          </cell>
          <cell r="C625" t="str">
            <v>GUAJIRA</v>
          </cell>
          <cell r="D625" t="str">
            <v>MANAURE</v>
          </cell>
          <cell r="E625">
            <v>2285671676</v>
          </cell>
          <cell r="J625">
            <v>2285671676</v>
          </cell>
          <cell r="L625">
            <v>190472640</v>
          </cell>
        </row>
        <row r="626">
          <cell r="B626">
            <v>44650</v>
          </cell>
          <cell r="C626" t="str">
            <v>GUAJIRA</v>
          </cell>
          <cell r="D626" t="str">
            <v>SAN JUAN DEL C.</v>
          </cell>
          <cell r="E626">
            <v>900042982</v>
          </cell>
          <cell r="J626">
            <v>900042982</v>
          </cell>
          <cell r="L626">
            <v>75003582</v>
          </cell>
        </row>
        <row r="627">
          <cell r="B627">
            <v>44855</v>
          </cell>
          <cell r="C627" t="str">
            <v>GUAJIRA</v>
          </cell>
          <cell r="D627" t="str">
            <v>URUMITA</v>
          </cell>
          <cell r="E627">
            <v>223039193</v>
          </cell>
          <cell r="J627">
            <v>223039193</v>
          </cell>
          <cell r="L627">
            <v>18586599</v>
          </cell>
        </row>
        <row r="628">
          <cell r="B628">
            <v>44874</v>
          </cell>
          <cell r="C628" t="str">
            <v>GUAJIRA</v>
          </cell>
          <cell r="D628" t="str">
            <v>VILLANUEVA</v>
          </cell>
          <cell r="E628">
            <v>420935114</v>
          </cell>
          <cell r="J628">
            <v>420935114</v>
          </cell>
          <cell r="L628">
            <v>35077926</v>
          </cell>
        </row>
        <row r="629">
          <cell r="B629">
            <v>47030</v>
          </cell>
          <cell r="C629" t="str">
            <v>MAGDALENA</v>
          </cell>
          <cell r="D629" t="str">
            <v>ALGARROBO</v>
          </cell>
          <cell r="E629">
            <v>358748218</v>
          </cell>
          <cell r="J629">
            <v>358748218</v>
          </cell>
          <cell r="L629">
            <v>29895685</v>
          </cell>
        </row>
        <row r="630">
          <cell r="B630">
            <v>47053</v>
          </cell>
          <cell r="C630" t="str">
            <v>MAGDALENA</v>
          </cell>
          <cell r="D630" t="str">
            <v>ARACATACA</v>
          </cell>
          <cell r="E630">
            <v>1036913227</v>
          </cell>
          <cell r="J630">
            <v>1036913227</v>
          </cell>
          <cell r="L630">
            <v>86409436</v>
          </cell>
        </row>
        <row r="631">
          <cell r="B631">
            <v>47058</v>
          </cell>
          <cell r="C631" t="str">
            <v>MAGDALENA</v>
          </cell>
          <cell r="D631" t="str">
            <v>ARIGUANI</v>
          </cell>
          <cell r="E631">
            <v>888380311</v>
          </cell>
          <cell r="J631">
            <v>888380311</v>
          </cell>
          <cell r="L631">
            <v>74031693</v>
          </cell>
        </row>
        <row r="632">
          <cell r="B632">
            <v>47161</v>
          </cell>
          <cell r="C632" t="str">
            <v>MAGDALENA</v>
          </cell>
          <cell r="D632" t="str">
            <v>CERRO S.ANTONIO</v>
          </cell>
          <cell r="E632">
            <v>257523129</v>
          </cell>
          <cell r="J632">
            <v>257523129</v>
          </cell>
          <cell r="L632">
            <v>21460261</v>
          </cell>
        </row>
        <row r="633">
          <cell r="B633">
            <v>47170</v>
          </cell>
          <cell r="C633" t="str">
            <v>MAGDALENA</v>
          </cell>
          <cell r="D633" t="str">
            <v>CHIBOLO</v>
          </cell>
          <cell r="E633">
            <v>517328613</v>
          </cell>
          <cell r="J633">
            <v>517328613</v>
          </cell>
          <cell r="L633">
            <v>43110718</v>
          </cell>
        </row>
        <row r="634">
          <cell r="B634">
            <v>47205</v>
          </cell>
          <cell r="C634" t="str">
            <v>MAGDALENA</v>
          </cell>
          <cell r="D634" t="str">
            <v>CONCORDIA</v>
          </cell>
          <cell r="E634">
            <v>339132396</v>
          </cell>
          <cell r="J634">
            <v>339132396</v>
          </cell>
          <cell r="L634">
            <v>28261033</v>
          </cell>
        </row>
        <row r="635">
          <cell r="B635">
            <v>47245</v>
          </cell>
          <cell r="C635" t="str">
            <v>MAGDALENA</v>
          </cell>
          <cell r="D635" t="str">
            <v>EL BANCO</v>
          </cell>
          <cell r="E635">
            <v>2052663356</v>
          </cell>
          <cell r="J635">
            <v>2052663356</v>
          </cell>
          <cell r="L635">
            <v>171055280</v>
          </cell>
        </row>
        <row r="636">
          <cell r="B636">
            <v>47258</v>
          </cell>
          <cell r="C636" t="str">
            <v>MAGDALENA</v>
          </cell>
          <cell r="D636" t="str">
            <v>EL PIÑON</v>
          </cell>
          <cell r="E636">
            <v>491232697</v>
          </cell>
          <cell r="J636">
            <v>491232697</v>
          </cell>
          <cell r="L636">
            <v>40936058</v>
          </cell>
        </row>
        <row r="637">
          <cell r="B637">
            <v>47268</v>
          </cell>
          <cell r="C637" t="str">
            <v>MAGDALENA</v>
          </cell>
          <cell r="D637" t="str">
            <v>EL RETEN</v>
          </cell>
          <cell r="E637">
            <v>739379220</v>
          </cell>
          <cell r="J637">
            <v>739379220</v>
          </cell>
          <cell r="L637">
            <v>61614935</v>
          </cell>
        </row>
        <row r="638">
          <cell r="B638">
            <v>47288</v>
          </cell>
          <cell r="C638" t="str">
            <v>MAGDALENA</v>
          </cell>
          <cell r="D638" t="str">
            <v>FUNDACION</v>
          </cell>
          <cell r="E638">
            <v>1348875840</v>
          </cell>
          <cell r="J638">
            <v>1348875840</v>
          </cell>
          <cell r="L638">
            <v>112406320</v>
          </cell>
        </row>
        <row r="639">
          <cell r="B639">
            <v>47318</v>
          </cell>
          <cell r="C639" t="str">
            <v>MAGDALENA</v>
          </cell>
          <cell r="D639" t="str">
            <v>GUAMAL</v>
          </cell>
          <cell r="E639">
            <v>956137513</v>
          </cell>
          <cell r="J639">
            <v>956137513</v>
          </cell>
          <cell r="L639">
            <v>79678126</v>
          </cell>
        </row>
        <row r="640">
          <cell r="B640">
            <v>47460</v>
          </cell>
          <cell r="C640" t="str">
            <v>MAGDALENA</v>
          </cell>
          <cell r="D640" t="str">
            <v>NUEVA GRANADA</v>
          </cell>
          <cell r="E640">
            <v>782474998</v>
          </cell>
          <cell r="J640">
            <v>782474998</v>
          </cell>
          <cell r="L640">
            <v>65206250</v>
          </cell>
        </row>
        <row r="641">
          <cell r="B641">
            <v>47541</v>
          </cell>
          <cell r="C641" t="str">
            <v>MAGDALENA</v>
          </cell>
          <cell r="D641" t="str">
            <v>PEDRAZA</v>
          </cell>
          <cell r="E641">
            <v>280845718</v>
          </cell>
          <cell r="J641">
            <v>280845718</v>
          </cell>
          <cell r="L641">
            <v>23403810</v>
          </cell>
        </row>
        <row r="642">
          <cell r="B642">
            <v>47545</v>
          </cell>
          <cell r="C642" t="str">
            <v>MAGDALENA</v>
          </cell>
          <cell r="D642" t="str">
            <v>PIJIÑO DEL CARMEN</v>
          </cell>
          <cell r="E642">
            <v>695049295</v>
          </cell>
          <cell r="J642">
            <v>695049295</v>
          </cell>
          <cell r="L642">
            <v>57920775</v>
          </cell>
        </row>
        <row r="643">
          <cell r="B643">
            <v>47551</v>
          </cell>
          <cell r="C643" t="str">
            <v>MAGDALENA</v>
          </cell>
          <cell r="D643" t="str">
            <v>PIVIJAY</v>
          </cell>
          <cell r="E643">
            <v>970100429</v>
          </cell>
          <cell r="J643">
            <v>970100429</v>
          </cell>
          <cell r="L643">
            <v>80841702</v>
          </cell>
        </row>
        <row r="644">
          <cell r="B644">
            <v>47555</v>
          </cell>
          <cell r="C644" t="str">
            <v>MAGDALENA</v>
          </cell>
          <cell r="D644" t="str">
            <v>PLATO</v>
          </cell>
          <cell r="E644">
            <v>1813915325</v>
          </cell>
          <cell r="J644">
            <v>1813915325</v>
          </cell>
          <cell r="L644">
            <v>151159610</v>
          </cell>
        </row>
        <row r="645">
          <cell r="B645">
            <v>47570</v>
          </cell>
          <cell r="C645" t="str">
            <v>MAGDALENA</v>
          </cell>
          <cell r="D645" t="str">
            <v>PUEBLO VIEJO</v>
          </cell>
          <cell r="E645">
            <v>656427974</v>
          </cell>
          <cell r="J645">
            <v>656427974</v>
          </cell>
          <cell r="L645">
            <v>54702331</v>
          </cell>
        </row>
        <row r="646">
          <cell r="B646">
            <v>47605</v>
          </cell>
          <cell r="C646" t="str">
            <v>MAGDALENA</v>
          </cell>
          <cell r="D646" t="str">
            <v>REMOLINO</v>
          </cell>
          <cell r="E646">
            <v>242185938</v>
          </cell>
          <cell r="J646">
            <v>242185938</v>
          </cell>
          <cell r="L646">
            <v>20182162</v>
          </cell>
        </row>
        <row r="647">
          <cell r="B647">
            <v>47660</v>
          </cell>
          <cell r="C647" t="str">
            <v>MAGDALENA</v>
          </cell>
          <cell r="D647" t="str">
            <v>SABANAS DE SAN ANGEL</v>
          </cell>
          <cell r="E647">
            <v>605557139</v>
          </cell>
          <cell r="J647">
            <v>605557139</v>
          </cell>
          <cell r="L647">
            <v>50463095</v>
          </cell>
        </row>
        <row r="648">
          <cell r="B648">
            <v>47675</v>
          </cell>
          <cell r="C648" t="str">
            <v>MAGDALENA</v>
          </cell>
          <cell r="D648" t="str">
            <v>SALAMINA</v>
          </cell>
          <cell r="E648">
            <v>242319654</v>
          </cell>
          <cell r="J648">
            <v>242319654</v>
          </cell>
          <cell r="L648">
            <v>20193305</v>
          </cell>
        </row>
        <row r="649">
          <cell r="B649">
            <v>47692</v>
          </cell>
          <cell r="C649" t="str">
            <v>MAGDALENA</v>
          </cell>
          <cell r="D649" t="str">
            <v>SAN SEBASTIAN</v>
          </cell>
          <cell r="E649">
            <v>872949515</v>
          </cell>
          <cell r="J649">
            <v>872949515</v>
          </cell>
          <cell r="L649">
            <v>72745793</v>
          </cell>
        </row>
        <row r="650">
          <cell r="B650">
            <v>47703</v>
          </cell>
          <cell r="C650" t="str">
            <v>MAGDALENA</v>
          </cell>
          <cell r="D650" t="str">
            <v>SAN ZENON</v>
          </cell>
          <cell r="E650">
            <v>475607957</v>
          </cell>
          <cell r="J650">
            <v>475607957</v>
          </cell>
          <cell r="L650">
            <v>39633996</v>
          </cell>
        </row>
        <row r="651">
          <cell r="B651">
            <v>47707</v>
          </cell>
          <cell r="C651" t="str">
            <v>MAGDALENA</v>
          </cell>
          <cell r="D651" t="str">
            <v>SANTA ANA</v>
          </cell>
          <cell r="E651">
            <v>733229147</v>
          </cell>
          <cell r="J651">
            <v>733229147</v>
          </cell>
          <cell r="L651">
            <v>61102429</v>
          </cell>
        </row>
        <row r="652">
          <cell r="B652">
            <v>47720</v>
          </cell>
          <cell r="C652" t="str">
            <v>MAGDALENA</v>
          </cell>
          <cell r="D652" t="str">
            <v>SANTA BARBARA DE PINTO</v>
          </cell>
          <cell r="E652">
            <v>399056095</v>
          </cell>
          <cell r="J652">
            <v>399056095</v>
          </cell>
          <cell r="L652">
            <v>33254675</v>
          </cell>
        </row>
        <row r="653">
          <cell r="B653">
            <v>47745</v>
          </cell>
          <cell r="C653" t="str">
            <v>MAGDALENA</v>
          </cell>
          <cell r="D653" t="str">
            <v>SITIONUEVO</v>
          </cell>
          <cell r="E653">
            <v>741171530</v>
          </cell>
          <cell r="J653">
            <v>741171530</v>
          </cell>
          <cell r="L653">
            <v>61764294</v>
          </cell>
        </row>
        <row r="654">
          <cell r="B654">
            <v>47798</v>
          </cell>
          <cell r="C654" t="str">
            <v>MAGDALENA</v>
          </cell>
          <cell r="D654" t="str">
            <v>TENERIFE</v>
          </cell>
          <cell r="E654">
            <v>521050718</v>
          </cell>
          <cell r="J654">
            <v>521050718</v>
          </cell>
          <cell r="L654">
            <v>43420893</v>
          </cell>
        </row>
        <row r="655">
          <cell r="B655">
            <v>47960</v>
          </cell>
          <cell r="C655" t="str">
            <v>MAGDALENA</v>
          </cell>
          <cell r="D655" t="str">
            <v>ZAPAYAN</v>
          </cell>
          <cell r="E655">
            <v>317135159</v>
          </cell>
          <cell r="J655">
            <v>317135159</v>
          </cell>
          <cell r="L655">
            <v>26427930</v>
          </cell>
        </row>
        <row r="656">
          <cell r="B656">
            <v>47980</v>
          </cell>
          <cell r="C656" t="str">
            <v>MAGDALENA</v>
          </cell>
          <cell r="D656" t="str">
            <v>ZONA BANANERA</v>
          </cell>
          <cell r="E656">
            <v>1721606731</v>
          </cell>
          <cell r="J656">
            <v>1721606731</v>
          </cell>
          <cell r="L656">
            <v>143467228</v>
          </cell>
        </row>
        <row r="657">
          <cell r="B657">
            <v>50006</v>
          </cell>
          <cell r="C657" t="str">
            <v>META</v>
          </cell>
          <cell r="D657" t="str">
            <v>ACACIAS</v>
          </cell>
          <cell r="E657">
            <v>984187592</v>
          </cell>
          <cell r="J657">
            <v>984187592</v>
          </cell>
          <cell r="L657">
            <v>82015633</v>
          </cell>
        </row>
        <row r="658">
          <cell r="B658">
            <v>50110</v>
          </cell>
          <cell r="C658" t="str">
            <v>META</v>
          </cell>
          <cell r="D658" t="str">
            <v>BARRANCA DE UPIA</v>
          </cell>
          <cell r="E658">
            <v>156577138</v>
          </cell>
          <cell r="J658">
            <v>156577138</v>
          </cell>
          <cell r="L658">
            <v>13048095</v>
          </cell>
        </row>
        <row r="659">
          <cell r="B659">
            <v>50124</v>
          </cell>
          <cell r="C659" t="str">
            <v>META</v>
          </cell>
          <cell r="D659" t="str">
            <v>CABUYARO</v>
          </cell>
          <cell r="E659">
            <v>118175215</v>
          </cell>
          <cell r="J659">
            <v>118175215</v>
          </cell>
          <cell r="L659">
            <v>9847935</v>
          </cell>
        </row>
        <row r="660">
          <cell r="B660">
            <v>50150</v>
          </cell>
          <cell r="C660" t="str">
            <v>META</v>
          </cell>
          <cell r="D660" t="str">
            <v>CASTILLA NUEVA</v>
          </cell>
          <cell r="E660">
            <v>162221500</v>
          </cell>
          <cell r="J660">
            <v>162221500</v>
          </cell>
          <cell r="L660">
            <v>13518458</v>
          </cell>
        </row>
        <row r="661">
          <cell r="B661">
            <v>50223</v>
          </cell>
          <cell r="C661" t="str">
            <v>META</v>
          </cell>
          <cell r="D661" t="str">
            <v>CUBARRAL</v>
          </cell>
          <cell r="E661">
            <v>104054563</v>
          </cell>
          <cell r="J661">
            <v>104054563</v>
          </cell>
          <cell r="L661">
            <v>8671214</v>
          </cell>
        </row>
        <row r="662">
          <cell r="B662">
            <v>50226</v>
          </cell>
          <cell r="C662" t="str">
            <v>META</v>
          </cell>
          <cell r="D662" t="str">
            <v>CUMARAL</v>
          </cell>
          <cell r="E662">
            <v>337957666</v>
          </cell>
          <cell r="J662">
            <v>337957666</v>
          </cell>
          <cell r="L662">
            <v>28163139</v>
          </cell>
        </row>
        <row r="663">
          <cell r="B663">
            <v>50245</v>
          </cell>
          <cell r="C663" t="str">
            <v>META</v>
          </cell>
          <cell r="D663" t="str">
            <v>EL CALVARIO</v>
          </cell>
          <cell r="E663">
            <v>66826378</v>
          </cell>
          <cell r="J663">
            <v>66826378</v>
          </cell>
          <cell r="L663">
            <v>5568865</v>
          </cell>
        </row>
        <row r="664">
          <cell r="B664">
            <v>50251</v>
          </cell>
          <cell r="C664" t="str">
            <v>META</v>
          </cell>
          <cell r="D664" t="str">
            <v>EL CASTILLO</v>
          </cell>
          <cell r="E664">
            <v>229941526</v>
          </cell>
          <cell r="J664">
            <v>229941526</v>
          </cell>
          <cell r="L664">
            <v>19161794</v>
          </cell>
        </row>
        <row r="665">
          <cell r="B665">
            <v>50270</v>
          </cell>
          <cell r="C665" t="str">
            <v>META</v>
          </cell>
          <cell r="D665" t="str">
            <v>EL DORADO</v>
          </cell>
          <cell r="E665">
            <v>114956269</v>
          </cell>
          <cell r="J665">
            <v>114956269</v>
          </cell>
          <cell r="L665">
            <v>9579689</v>
          </cell>
        </row>
        <row r="666">
          <cell r="B666">
            <v>50287</v>
          </cell>
          <cell r="C666" t="str">
            <v>META</v>
          </cell>
          <cell r="D666" t="str">
            <v>FUENTE DE ORO</v>
          </cell>
          <cell r="E666">
            <v>289502494</v>
          </cell>
          <cell r="J666">
            <v>289502494</v>
          </cell>
          <cell r="L666">
            <v>24125208</v>
          </cell>
        </row>
        <row r="667">
          <cell r="B667">
            <v>50313</v>
          </cell>
          <cell r="C667" t="str">
            <v>META</v>
          </cell>
          <cell r="D667" t="str">
            <v>GRANADA</v>
          </cell>
          <cell r="E667">
            <v>965617647</v>
          </cell>
          <cell r="J667">
            <v>965617647</v>
          </cell>
          <cell r="L667">
            <v>80468137</v>
          </cell>
        </row>
        <row r="668">
          <cell r="B668">
            <v>50318</v>
          </cell>
          <cell r="C668" t="str">
            <v>META</v>
          </cell>
          <cell r="D668" t="str">
            <v>GUAMAL</v>
          </cell>
          <cell r="E668">
            <v>187496228</v>
          </cell>
          <cell r="J668">
            <v>187496228</v>
          </cell>
          <cell r="L668">
            <v>15624686</v>
          </cell>
        </row>
        <row r="669">
          <cell r="B669">
            <v>50325</v>
          </cell>
          <cell r="C669" t="str">
            <v>META</v>
          </cell>
          <cell r="D669" t="str">
            <v>MAPIRIPAN</v>
          </cell>
          <cell r="E669">
            <v>478609853</v>
          </cell>
          <cell r="J669">
            <v>478609853</v>
          </cell>
          <cell r="L669">
            <v>39884154</v>
          </cell>
        </row>
        <row r="670">
          <cell r="B670">
            <v>50330</v>
          </cell>
          <cell r="C670" t="str">
            <v>META</v>
          </cell>
          <cell r="D670" t="str">
            <v>MESETAS</v>
          </cell>
          <cell r="E670">
            <v>641377690</v>
          </cell>
          <cell r="J670">
            <v>641377690</v>
          </cell>
          <cell r="L670">
            <v>53448141</v>
          </cell>
        </row>
        <row r="671">
          <cell r="B671">
            <v>50350</v>
          </cell>
          <cell r="C671" t="str">
            <v>META</v>
          </cell>
          <cell r="D671" t="str">
            <v>LA MACARENA</v>
          </cell>
          <cell r="E671">
            <v>1307665024</v>
          </cell>
          <cell r="J671">
            <v>1307665024</v>
          </cell>
          <cell r="L671">
            <v>108972085</v>
          </cell>
        </row>
        <row r="672">
          <cell r="B672">
            <v>50370</v>
          </cell>
          <cell r="C672" t="str">
            <v>META</v>
          </cell>
          <cell r="D672" t="str">
            <v>LA URIBE</v>
          </cell>
          <cell r="E672">
            <v>328075866</v>
          </cell>
          <cell r="J672">
            <v>328075866</v>
          </cell>
          <cell r="L672">
            <v>27339656</v>
          </cell>
        </row>
        <row r="673">
          <cell r="B673">
            <v>50400</v>
          </cell>
          <cell r="C673" t="str">
            <v>META</v>
          </cell>
          <cell r="D673" t="str">
            <v>LEJANIAS</v>
          </cell>
          <cell r="E673">
            <v>262991044</v>
          </cell>
          <cell r="J673">
            <v>262991044</v>
          </cell>
          <cell r="L673">
            <v>21915920</v>
          </cell>
        </row>
        <row r="674">
          <cell r="B674">
            <v>50450</v>
          </cell>
          <cell r="C674" t="str">
            <v>META</v>
          </cell>
          <cell r="D674" t="str">
            <v>PUERTO CONCORDIA</v>
          </cell>
          <cell r="E674">
            <v>483358404</v>
          </cell>
          <cell r="J674">
            <v>483358404</v>
          </cell>
          <cell r="L674">
            <v>40279867</v>
          </cell>
        </row>
        <row r="675">
          <cell r="B675">
            <v>50568</v>
          </cell>
          <cell r="C675" t="str">
            <v>META</v>
          </cell>
          <cell r="D675" t="str">
            <v>PUERTO GAITAN</v>
          </cell>
          <cell r="E675">
            <v>1307408377</v>
          </cell>
          <cell r="J675">
            <v>1307408377</v>
          </cell>
          <cell r="L675">
            <v>108950698</v>
          </cell>
        </row>
        <row r="676">
          <cell r="B676">
            <v>50573</v>
          </cell>
          <cell r="C676" t="str">
            <v>META</v>
          </cell>
          <cell r="D676" t="str">
            <v>PUERTO LOPEZ</v>
          </cell>
          <cell r="E676">
            <v>574164081</v>
          </cell>
          <cell r="J676">
            <v>574164081</v>
          </cell>
          <cell r="L676">
            <v>47847007</v>
          </cell>
        </row>
        <row r="677">
          <cell r="B677">
            <v>50577</v>
          </cell>
          <cell r="C677" t="str">
            <v>META</v>
          </cell>
          <cell r="D677" t="str">
            <v>PUERTO LLERAS</v>
          </cell>
          <cell r="E677">
            <v>298386473</v>
          </cell>
          <cell r="J677">
            <v>298386473</v>
          </cell>
          <cell r="L677">
            <v>24865539</v>
          </cell>
        </row>
        <row r="678">
          <cell r="B678">
            <v>50590</v>
          </cell>
          <cell r="C678" t="str">
            <v>META</v>
          </cell>
          <cell r="D678" t="str">
            <v>PUERTO RICO</v>
          </cell>
          <cell r="E678">
            <v>651111752</v>
          </cell>
          <cell r="J678">
            <v>651111752</v>
          </cell>
          <cell r="L678">
            <v>54259313</v>
          </cell>
        </row>
        <row r="679">
          <cell r="B679">
            <v>50606</v>
          </cell>
          <cell r="C679" t="str">
            <v>META</v>
          </cell>
          <cell r="D679" t="str">
            <v>RESTREPO</v>
          </cell>
          <cell r="E679">
            <v>209654322</v>
          </cell>
          <cell r="J679">
            <v>209654322</v>
          </cell>
          <cell r="L679">
            <v>17471194</v>
          </cell>
        </row>
        <row r="680">
          <cell r="B680">
            <v>50680</v>
          </cell>
          <cell r="C680" t="str">
            <v>META</v>
          </cell>
          <cell r="D680" t="str">
            <v>SAN CARLOS DE G</v>
          </cell>
          <cell r="E680">
            <v>191148036</v>
          </cell>
          <cell r="J680">
            <v>191148036</v>
          </cell>
          <cell r="L680">
            <v>15929003</v>
          </cell>
        </row>
        <row r="681">
          <cell r="B681">
            <v>50683</v>
          </cell>
          <cell r="C681" t="str">
            <v>META</v>
          </cell>
          <cell r="D681" t="str">
            <v>SAN JUAN DE ARAMA</v>
          </cell>
          <cell r="E681">
            <v>209548721</v>
          </cell>
          <cell r="J681">
            <v>209548721</v>
          </cell>
          <cell r="L681">
            <v>17462393</v>
          </cell>
        </row>
        <row r="682">
          <cell r="B682">
            <v>50686</v>
          </cell>
          <cell r="C682" t="str">
            <v>META</v>
          </cell>
          <cell r="D682" t="str">
            <v>SAN JUANITO</v>
          </cell>
          <cell r="E682">
            <v>53164176</v>
          </cell>
          <cell r="J682">
            <v>53164176</v>
          </cell>
          <cell r="L682">
            <v>4430348</v>
          </cell>
        </row>
        <row r="683">
          <cell r="B683">
            <v>50689</v>
          </cell>
          <cell r="C683" t="str">
            <v>META</v>
          </cell>
          <cell r="D683" t="str">
            <v>SAN MARTIN</v>
          </cell>
          <cell r="E683">
            <v>451784015</v>
          </cell>
          <cell r="J683">
            <v>451784015</v>
          </cell>
          <cell r="L683">
            <v>37648668</v>
          </cell>
        </row>
        <row r="684">
          <cell r="B684">
            <v>50711</v>
          </cell>
          <cell r="C684" t="str">
            <v>META</v>
          </cell>
          <cell r="D684" t="str">
            <v>VISTA HERMOSA</v>
          </cell>
          <cell r="E684">
            <v>660202263</v>
          </cell>
          <cell r="J684">
            <v>660202263</v>
          </cell>
          <cell r="L684">
            <v>55016855</v>
          </cell>
        </row>
        <row r="685">
          <cell r="B685">
            <v>52019</v>
          </cell>
          <cell r="C685" t="str">
            <v>NARIÑO</v>
          </cell>
          <cell r="D685" t="str">
            <v>ALBAN</v>
          </cell>
          <cell r="E685">
            <v>225308926</v>
          </cell>
          <cell r="J685">
            <v>225308926</v>
          </cell>
          <cell r="L685">
            <v>18775744</v>
          </cell>
        </row>
        <row r="686">
          <cell r="B686">
            <v>52022</v>
          </cell>
          <cell r="C686" t="str">
            <v>NARIÑO</v>
          </cell>
          <cell r="D686" t="str">
            <v>ALDANA</v>
          </cell>
          <cell r="E686">
            <v>162228018</v>
          </cell>
          <cell r="J686">
            <v>162228018</v>
          </cell>
          <cell r="L686">
            <v>13519002</v>
          </cell>
        </row>
        <row r="687">
          <cell r="B687">
            <v>52036</v>
          </cell>
          <cell r="C687" t="str">
            <v>NARIÑO</v>
          </cell>
          <cell r="D687" t="str">
            <v>ANCUYA</v>
          </cell>
          <cell r="E687">
            <v>228372163</v>
          </cell>
          <cell r="J687">
            <v>228372163</v>
          </cell>
          <cell r="L687">
            <v>19031014</v>
          </cell>
        </row>
        <row r="688">
          <cell r="B688">
            <v>52051</v>
          </cell>
          <cell r="C688" t="str">
            <v>NARIÑO</v>
          </cell>
          <cell r="D688" t="str">
            <v>ARBOLEDA</v>
          </cell>
          <cell r="E688">
            <v>363733619</v>
          </cell>
          <cell r="J688">
            <v>363733619</v>
          </cell>
          <cell r="L688">
            <v>30311135</v>
          </cell>
        </row>
        <row r="689">
          <cell r="B689">
            <v>52079</v>
          </cell>
          <cell r="C689" t="str">
            <v>NARIÑO</v>
          </cell>
          <cell r="D689" t="str">
            <v>BARBACOAS</v>
          </cell>
          <cell r="E689">
            <v>2061624348</v>
          </cell>
          <cell r="J689">
            <v>2061624348</v>
          </cell>
          <cell r="L689">
            <v>171802029</v>
          </cell>
        </row>
        <row r="690">
          <cell r="B690">
            <v>52083</v>
          </cell>
          <cell r="C690" t="str">
            <v>NARIÑO</v>
          </cell>
          <cell r="D690" t="str">
            <v>BELEN</v>
          </cell>
          <cell r="E690">
            <v>127712036</v>
          </cell>
          <cell r="J690">
            <v>127712036</v>
          </cell>
          <cell r="L690">
            <v>10642670</v>
          </cell>
        </row>
        <row r="691">
          <cell r="B691">
            <v>52110</v>
          </cell>
          <cell r="C691" t="str">
            <v>NARIÑO</v>
          </cell>
          <cell r="D691" t="str">
            <v>BUESACO</v>
          </cell>
          <cell r="E691">
            <v>726041491</v>
          </cell>
          <cell r="J691">
            <v>726041491</v>
          </cell>
          <cell r="L691">
            <v>60503458</v>
          </cell>
        </row>
        <row r="692">
          <cell r="B692">
            <v>52203</v>
          </cell>
          <cell r="C692" t="str">
            <v>NARIÑO</v>
          </cell>
          <cell r="D692" t="str">
            <v>COLON-GENOVA</v>
          </cell>
          <cell r="E692">
            <v>311533234</v>
          </cell>
          <cell r="J692">
            <v>311533234</v>
          </cell>
          <cell r="L692">
            <v>25961103</v>
          </cell>
        </row>
        <row r="693">
          <cell r="B693">
            <v>52207</v>
          </cell>
          <cell r="C693" t="str">
            <v>NARIÑO</v>
          </cell>
          <cell r="D693" t="str">
            <v>CONSACA</v>
          </cell>
          <cell r="E693">
            <v>322990747</v>
          </cell>
          <cell r="J693">
            <v>322990747</v>
          </cell>
          <cell r="L693">
            <v>26915896</v>
          </cell>
        </row>
        <row r="694">
          <cell r="B694">
            <v>52210</v>
          </cell>
          <cell r="C694" t="str">
            <v>NARIÑO</v>
          </cell>
          <cell r="D694" t="str">
            <v>CONTADERO</v>
          </cell>
          <cell r="E694">
            <v>174257668</v>
          </cell>
          <cell r="J694">
            <v>174257668</v>
          </cell>
          <cell r="L694">
            <v>14521472</v>
          </cell>
        </row>
        <row r="695">
          <cell r="B695">
            <v>52215</v>
          </cell>
          <cell r="C695" t="str">
            <v>NARIÑO</v>
          </cell>
          <cell r="D695" t="str">
            <v>CORDOBA</v>
          </cell>
          <cell r="E695">
            <v>587117585</v>
          </cell>
          <cell r="J695">
            <v>587117585</v>
          </cell>
          <cell r="L695">
            <v>48926465</v>
          </cell>
        </row>
        <row r="696">
          <cell r="B696">
            <v>52224</v>
          </cell>
          <cell r="C696" t="str">
            <v>NARIÑO</v>
          </cell>
          <cell r="D696" t="str">
            <v>CUASPUD-CARLOSAMA</v>
          </cell>
          <cell r="E696">
            <v>196332589</v>
          </cell>
          <cell r="J696">
            <v>196332589</v>
          </cell>
          <cell r="L696">
            <v>16361049</v>
          </cell>
        </row>
        <row r="697">
          <cell r="B697">
            <v>52227</v>
          </cell>
          <cell r="C697" t="str">
            <v>NARIÑO</v>
          </cell>
          <cell r="D697" t="str">
            <v>CUMBAL</v>
          </cell>
          <cell r="E697">
            <v>755919290</v>
          </cell>
          <cell r="J697">
            <v>755919290</v>
          </cell>
          <cell r="L697">
            <v>62993274</v>
          </cell>
        </row>
        <row r="698">
          <cell r="B698">
            <v>52233</v>
          </cell>
          <cell r="C698" t="str">
            <v>NARIÑO</v>
          </cell>
          <cell r="D698" t="str">
            <v>CUMBITARA</v>
          </cell>
          <cell r="E698">
            <v>587242947</v>
          </cell>
          <cell r="J698">
            <v>587242947</v>
          </cell>
          <cell r="L698">
            <v>48936912</v>
          </cell>
        </row>
        <row r="699">
          <cell r="B699">
            <v>52240</v>
          </cell>
          <cell r="C699" t="str">
            <v>NARIÑO</v>
          </cell>
          <cell r="D699" t="str">
            <v>CHACHAGUI</v>
          </cell>
          <cell r="E699">
            <v>310385017</v>
          </cell>
          <cell r="J699">
            <v>310385017</v>
          </cell>
          <cell r="L699">
            <v>25865418</v>
          </cell>
        </row>
        <row r="700">
          <cell r="B700">
            <v>52250</v>
          </cell>
          <cell r="C700" t="str">
            <v>NARIÑO</v>
          </cell>
          <cell r="D700" t="str">
            <v>EL CHARCO</v>
          </cell>
          <cell r="E700">
            <v>1570514630</v>
          </cell>
          <cell r="J700">
            <v>1570514630</v>
          </cell>
          <cell r="L700">
            <v>130876219</v>
          </cell>
        </row>
        <row r="701">
          <cell r="B701">
            <v>52254</v>
          </cell>
          <cell r="C701" t="str">
            <v>NARIÑO</v>
          </cell>
          <cell r="D701" t="str">
            <v>EL PEÑOL</v>
          </cell>
          <cell r="E701">
            <v>193463953</v>
          </cell>
          <cell r="J701">
            <v>193463953</v>
          </cell>
          <cell r="L701">
            <v>16121996</v>
          </cell>
        </row>
        <row r="702">
          <cell r="B702">
            <v>52256</v>
          </cell>
          <cell r="C702" t="str">
            <v>NARIÑO</v>
          </cell>
          <cell r="D702" t="str">
            <v>EL ROSARIO</v>
          </cell>
          <cell r="E702">
            <v>340206833</v>
          </cell>
          <cell r="J702">
            <v>340206833</v>
          </cell>
          <cell r="L702">
            <v>28350569</v>
          </cell>
        </row>
        <row r="703">
          <cell r="B703">
            <v>52258</v>
          </cell>
          <cell r="C703" t="str">
            <v>NARIÑO</v>
          </cell>
          <cell r="D703" t="str">
            <v>EL TABLON</v>
          </cell>
          <cell r="E703">
            <v>458747932</v>
          </cell>
          <cell r="J703">
            <v>458747932</v>
          </cell>
          <cell r="L703">
            <v>38228994</v>
          </cell>
        </row>
        <row r="704">
          <cell r="B704">
            <v>52260</v>
          </cell>
          <cell r="C704" t="str">
            <v>NARIÑO</v>
          </cell>
          <cell r="D704" t="str">
            <v>EL TAMBO</v>
          </cell>
          <cell r="E704">
            <v>366877993</v>
          </cell>
          <cell r="J704">
            <v>366877993</v>
          </cell>
          <cell r="L704">
            <v>30573166</v>
          </cell>
        </row>
        <row r="705">
          <cell r="B705">
            <v>52287</v>
          </cell>
          <cell r="C705" t="str">
            <v>NARIÑO</v>
          </cell>
          <cell r="D705" t="str">
            <v>FUNES</v>
          </cell>
          <cell r="E705">
            <v>214992582</v>
          </cell>
          <cell r="J705">
            <v>214992582</v>
          </cell>
          <cell r="L705">
            <v>17916049</v>
          </cell>
        </row>
        <row r="706">
          <cell r="B706">
            <v>52317</v>
          </cell>
          <cell r="C706" t="str">
            <v>NARIÑO</v>
          </cell>
          <cell r="D706" t="str">
            <v>GUACHUCAL</v>
          </cell>
          <cell r="E706">
            <v>355647513</v>
          </cell>
          <cell r="J706">
            <v>355647513</v>
          </cell>
          <cell r="L706">
            <v>29637293</v>
          </cell>
        </row>
        <row r="707">
          <cell r="B707">
            <v>52320</v>
          </cell>
          <cell r="C707" t="str">
            <v>NARIÑO</v>
          </cell>
          <cell r="D707" t="str">
            <v>GUAITARILLA</v>
          </cell>
          <cell r="E707">
            <v>391847295</v>
          </cell>
          <cell r="J707">
            <v>391847295</v>
          </cell>
          <cell r="L707">
            <v>32653941</v>
          </cell>
        </row>
        <row r="708">
          <cell r="B708">
            <v>52323</v>
          </cell>
          <cell r="C708" t="str">
            <v>NARIÑO</v>
          </cell>
          <cell r="D708" t="str">
            <v>GUALMATAN</v>
          </cell>
          <cell r="E708">
            <v>173781763</v>
          </cell>
          <cell r="J708">
            <v>173781763</v>
          </cell>
          <cell r="L708">
            <v>14481814</v>
          </cell>
        </row>
        <row r="709">
          <cell r="B709">
            <v>52352</v>
          </cell>
          <cell r="C709" t="str">
            <v>NARIÑO</v>
          </cell>
          <cell r="D709" t="str">
            <v>ILES</v>
          </cell>
          <cell r="E709">
            <v>267220150</v>
          </cell>
          <cell r="J709">
            <v>267220150</v>
          </cell>
          <cell r="L709">
            <v>22268346</v>
          </cell>
        </row>
        <row r="710">
          <cell r="B710">
            <v>52354</v>
          </cell>
          <cell r="C710" t="str">
            <v>NARIÑO</v>
          </cell>
          <cell r="D710" t="str">
            <v>IMUES</v>
          </cell>
          <cell r="E710">
            <v>243389409</v>
          </cell>
          <cell r="J710">
            <v>243389409</v>
          </cell>
          <cell r="L710">
            <v>20282451</v>
          </cell>
        </row>
        <row r="711">
          <cell r="B711">
            <v>52378</v>
          </cell>
          <cell r="C711" t="str">
            <v>NARIÑO</v>
          </cell>
          <cell r="D711" t="str">
            <v>LA CRUZ</v>
          </cell>
          <cell r="E711">
            <v>650715763</v>
          </cell>
          <cell r="J711">
            <v>650715763</v>
          </cell>
          <cell r="L711">
            <v>54226314</v>
          </cell>
        </row>
        <row r="712">
          <cell r="B712">
            <v>52381</v>
          </cell>
          <cell r="C712" t="str">
            <v>NARIÑO</v>
          </cell>
          <cell r="D712" t="str">
            <v>LA FLORIDA</v>
          </cell>
          <cell r="E712">
            <v>263185853</v>
          </cell>
          <cell r="J712">
            <v>263185853</v>
          </cell>
          <cell r="L712">
            <v>21932154</v>
          </cell>
        </row>
        <row r="713">
          <cell r="B713">
            <v>52385</v>
          </cell>
          <cell r="C713" t="str">
            <v>NARIÑO</v>
          </cell>
          <cell r="D713" t="str">
            <v>LA LLANADA</v>
          </cell>
          <cell r="E713">
            <v>121520676</v>
          </cell>
          <cell r="J713">
            <v>121520676</v>
          </cell>
          <cell r="L713">
            <v>10126723</v>
          </cell>
        </row>
        <row r="714">
          <cell r="B714">
            <v>52390</v>
          </cell>
          <cell r="C714" t="str">
            <v>NARIÑO</v>
          </cell>
          <cell r="D714" t="str">
            <v>LA TOLA</v>
          </cell>
          <cell r="E714">
            <v>435861495</v>
          </cell>
          <cell r="J714">
            <v>435861495</v>
          </cell>
          <cell r="L714">
            <v>36321791</v>
          </cell>
        </row>
        <row r="715">
          <cell r="B715">
            <v>52399</v>
          </cell>
          <cell r="C715" t="str">
            <v>NARIÑO</v>
          </cell>
          <cell r="D715" t="str">
            <v>LA UNION</v>
          </cell>
          <cell r="E715">
            <v>637215109</v>
          </cell>
          <cell r="J715">
            <v>637215109</v>
          </cell>
          <cell r="L715">
            <v>53101259</v>
          </cell>
        </row>
        <row r="716">
          <cell r="B716">
            <v>52405</v>
          </cell>
          <cell r="C716" t="str">
            <v>NARIÑO</v>
          </cell>
          <cell r="D716" t="str">
            <v>LEIVA</v>
          </cell>
          <cell r="E716">
            <v>438988512</v>
          </cell>
          <cell r="J716">
            <v>438988512</v>
          </cell>
          <cell r="L716">
            <v>36582376</v>
          </cell>
        </row>
        <row r="717">
          <cell r="B717">
            <v>52411</v>
          </cell>
          <cell r="C717" t="str">
            <v>NARIÑO</v>
          </cell>
          <cell r="D717" t="str">
            <v>LINARES</v>
          </cell>
          <cell r="E717">
            <v>332722009</v>
          </cell>
          <cell r="J717">
            <v>332722009</v>
          </cell>
          <cell r="L717">
            <v>27726834</v>
          </cell>
        </row>
        <row r="718">
          <cell r="B718">
            <v>52418</v>
          </cell>
          <cell r="C718" t="str">
            <v>NARIÑO</v>
          </cell>
          <cell r="D718" t="str">
            <v>LOS ANDES</v>
          </cell>
          <cell r="E718">
            <v>443621761</v>
          </cell>
          <cell r="J718">
            <v>443621761</v>
          </cell>
          <cell r="L718">
            <v>36968480</v>
          </cell>
        </row>
        <row r="719">
          <cell r="B719">
            <v>52427</v>
          </cell>
          <cell r="C719" t="str">
            <v>NARIÑO</v>
          </cell>
          <cell r="D719" t="str">
            <v>MAGUI-PAYAN</v>
          </cell>
          <cell r="E719">
            <v>602309584</v>
          </cell>
          <cell r="J719">
            <v>602309584</v>
          </cell>
          <cell r="L719">
            <v>50192465</v>
          </cell>
        </row>
        <row r="720">
          <cell r="B720">
            <v>52435</v>
          </cell>
          <cell r="C720" t="str">
            <v>NARIÑO</v>
          </cell>
          <cell r="D720" t="str">
            <v>MALLAMA</v>
          </cell>
          <cell r="E720">
            <v>230012103</v>
          </cell>
          <cell r="J720">
            <v>230012103</v>
          </cell>
          <cell r="L720">
            <v>19167675</v>
          </cell>
        </row>
        <row r="721">
          <cell r="B721">
            <v>52473</v>
          </cell>
          <cell r="C721" t="str">
            <v>NARIÑO</v>
          </cell>
          <cell r="D721" t="str">
            <v>MOSQUERA</v>
          </cell>
          <cell r="E721">
            <v>606329347</v>
          </cell>
          <cell r="J721">
            <v>606329347</v>
          </cell>
          <cell r="L721">
            <v>50527446</v>
          </cell>
        </row>
        <row r="722">
          <cell r="B722">
            <v>52480</v>
          </cell>
          <cell r="C722" t="str">
            <v>NARIÑO</v>
          </cell>
          <cell r="D722" t="str">
            <v>NARIÑO</v>
          </cell>
          <cell r="E722">
            <v>72850698</v>
          </cell>
          <cell r="J722">
            <v>72850698</v>
          </cell>
          <cell r="L722">
            <v>6070892</v>
          </cell>
        </row>
        <row r="723">
          <cell r="B723">
            <v>52490</v>
          </cell>
          <cell r="C723" t="str">
            <v>NARIÑO</v>
          </cell>
          <cell r="D723" t="str">
            <v>OLAYA HERRERA</v>
          </cell>
          <cell r="E723">
            <v>1046561489</v>
          </cell>
          <cell r="J723">
            <v>1046561489</v>
          </cell>
          <cell r="L723">
            <v>87213457</v>
          </cell>
        </row>
        <row r="724">
          <cell r="B724">
            <v>52506</v>
          </cell>
          <cell r="C724" t="str">
            <v>NARIÑO</v>
          </cell>
          <cell r="D724" t="str">
            <v>OSPINA</v>
          </cell>
          <cell r="E724">
            <v>196256905</v>
          </cell>
          <cell r="J724">
            <v>196256905</v>
          </cell>
          <cell r="L724">
            <v>16354742</v>
          </cell>
        </row>
        <row r="725">
          <cell r="B725">
            <v>52520</v>
          </cell>
          <cell r="C725" t="str">
            <v>NARIÑO</v>
          </cell>
          <cell r="D725" t="str">
            <v>FRANCISCO PIZARRO</v>
          </cell>
          <cell r="E725">
            <v>373593481</v>
          </cell>
          <cell r="J725">
            <v>373593481</v>
          </cell>
          <cell r="L725">
            <v>31132790</v>
          </cell>
        </row>
        <row r="726">
          <cell r="B726">
            <v>52540</v>
          </cell>
          <cell r="C726" t="str">
            <v>NARIÑO</v>
          </cell>
          <cell r="D726" t="str">
            <v>POLICARPA</v>
          </cell>
          <cell r="E726">
            <v>429686604</v>
          </cell>
          <cell r="J726">
            <v>429686604</v>
          </cell>
          <cell r="L726">
            <v>35807217</v>
          </cell>
        </row>
        <row r="727">
          <cell r="B727">
            <v>52560</v>
          </cell>
          <cell r="C727" t="str">
            <v>NARIÑO</v>
          </cell>
          <cell r="D727" t="str">
            <v>POTOSI</v>
          </cell>
          <cell r="E727">
            <v>294280352</v>
          </cell>
          <cell r="J727">
            <v>294280352</v>
          </cell>
          <cell r="L727">
            <v>24523363</v>
          </cell>
        </row>
        <row r="728">
          <cell r="B728">
            <v>52565</v>
          </cell>
          <cell r="C728" t="str">
            <v>NARIÑO</v>
          </cell>
          <cell r="D728" t="str">
            <v>PROVIDENCIA</v>
          </cell>
          <cell r="E728">
            <v>183693794</v>
          </cell>
          <cell r="J728">
            <v>183693794</v>
          </cell>
          <cell r="L728">
            <v>15307816</v>
          </cell>
        </row>
        <row r="729">
          <cell r="B729">
            <v>52573</v>
          </cell>
          <cell r="C729" t="str">
            <v>NARIÑO</v>
          </cell>
          <cell r="D729" t="str">
            <v>PUERRES</v>
          </cell>
          <cell r="E729">
            <v>264189501</v>
          </cell>
          <cell r="J729">
            <v>264189501</v>
          </cell>
          <cell r="L729">
            <v>22015792</v>
          </cell>
        </row>
        <row r="730">
          <cell r="B730">
            <v>52585</v>
          </cell>
          <cell r="C730" t="str">
            <v>NARIÑO</v>
          </cell>
          <cell r="D730" t="str">
            <v>PUPIALES</v>
          </cell>
          <cell r="E730">
            <v>441331993</v>
          </cell>
          <cell r="J730">
            <v>441331993</v>
          </cell>
          <cell r="L730">
            <v>36777666</v>
          </cell>
        </row>
        <row r="731">
          <cell r="B731">
            <v>52612</v>
          </cell>
          <cell r="C731" t="str">
            <v>NARIÑO</v>
          </cell>
          <cell r="D731" t="str">
            <v>RICAURTE</v>
          </cell>
          <cell r="E731">
            <v>860288600</v>
          </cell>
          <cell r="J731">
            <v>860288600</v>
          </cell>
          <cell r="L731">
            <v>71690717</v>
          </cell>
        </row>
        <row r="732">
          <cell r="B732">
            <v>52621</v>
          </cell>
          <cell r="C732" t="str">
            <v>NARIÑO</v>
          </cell>
          <cell r="D732" t="str">
            <v>ROBERTO PAYAN</v>
          </cell>
          <cell r="E732">
            <v>840289945</v>
          </cell>
          <cell r="J732">
            <v>840289945</v>
          </cell>
          <cell r="L732">
            <v>70024162</v>
          </cell>
        </row>
        <row r="733">
          <cell r="B733">
            <v>52678</v>
          </cell>
          <cell r="C733" t="str">
            <v>NARIÑO</v>
          </cell>
          <cell r="D733" t="str">
            <v>SAMANIEGO</v>
          </cell>
          <cell r="E733">
            <v>982776823</v>
          </cell>
          <cell r="J733">
            <v>982776823</v>
          </cell>
          <cell r="L733">
            <v>81898069</v>
          </cell>
        </row>
        <row r="734">
          <cell r="B734">
            <v>52683</v>
          </cell>
          <cell r="C734" t="str">
            <v>NARIÑO</v>
          </cell>
          <cell r="D734" t="str">
            <v>SANDONA</v>
          </cell>
          <cell r="E734">
            <v>466204367</v>
          </cell>
          <cell r="J734">
            <v>466204367</v>
          </cell>
          <cell r="L734">
            <v>38850364</v>
          </cell>
        </row>
        <row r="735">
          <cell r="B735">
            <v>52685</v>
          </cell>
          <cell r="C735" t="str">
            <v>NARIÑO</v>
          </cell>
          <cell r="D735" t="str">
            <v>SAN BERNARDO</v>
          </cell>
          <cell r="E735">
            <v>222250109</v>
          </cell>
          <cell r="J735">
            <v>222250109</v>
          </cell>
          <cell r="L735">
            <v>18520842</v>
          </cell>
        </row>
        <row r="736">
          <cell r="B736">
            <v>52687</v>
          </cell>
          <cell r="C736" t="str">
            <v>NARIÑO</v>
          </cell>
          <cell r="D736" t="str">
            <v>SAN LORENZO</v>
          </cell>
          <cell r="E736">
            <v>608881792</v>
          </cell>
          <cell r="J736">
            <v>608881792</v>
          </cell>
          <cell r="L736">
            <v>50740149</v>
          </cell>
        </row>
        <row r="737">
          <cell r="B737">
            <v>52693</v>
          </cell>
          <cell r="C737" t="str">
            <v>NARIÑO</v>
          </cell>
          <cell r="D737" t="str">
            <v>SAN PABLO</v>
          </cell>
          <cell r="E737">
            <v>340633802</v>
          </cell>
          <cell r="J737">
            <v>340633802</v>
          </cell>
          <cell r="L737">
            <v>28386150</v>
          </cell>
        </row>
        <row r="738">
          <cell r="B738">
            <v>52694</v>
          </cell>
          <cell r="C738" t="str">
            <v>NARIÑO</v>
          </cell>
          <cell r="D738" t="str">
            <v>SAN PEDRO DE CARTAGO</v>
          </cell>
          <cell r="E738">
            <v>201817524</v>
          </cell>
          <cell r="J738">
            <v>201817524</v>
          </cell>
          <cell r="L738">
            <v>16818127</v>
          </cell>
        </row>
        <row r="739">
          <cell r="B739">
            <v>52696</v>
          </cell>
          <cell r="C739" t="str">
            <v>NARIÑO</v>
          </cell>
          <cell r="D739" t="str">
            <v>SANTA BARBARA</v>
          </cell>
          <cell r="E739">
            <v>928831913</v>
          </cell>
          <cell r="J739">
            <v>928831913</v>
          </cell>
          <cell r="L739">
            <v>77402659</v>
          </cell>
        </row>
        <row r="740">
          <cell r="B740">
            <v>52699</v>
          </cell>
          <cell r="C740" t="str">
            <v>NARIÑO</v>
          </cell>
          <cell r="D740" t="str">
            <v>SANTACRUZ</v>
          </cell>
          <cell r="E740">
            <v>388337966</v>
          </cell>
          <cell r="J740">
            <v>388337966</v>
          </cell>
          <cell r="L740">
            <v>32361497</v>
          </cell>
        </row>
        <row r="741">
          <cell r="B741">
            <v>52720</v>
          </cell>
          <cell r="C741" t="str">
            <v>NARIÑO</v>
          </cell>
          <cell r="D741" t="str">
            <v>SAPUYES</v>
          </cell>
          <cell r="E741">
            <v>136500637</v>
          </cell>
          <cell r="J741">
            <v>136500637</v>
          </cell>
          <cell r="L741">
            <v>11375053</v>
          </cell>
        </row>
        <row r="742">
          <cell r="B742">
            <v>52786</v>
          </cell>
          <cell r="C742" t="str">
            <v>NARIÑO</v>
          </cell>
          <cell r="D742" t="str">
            <v>TAMINANGO</v>
          </cell>
          <cell r="E742">
            <v>592030851</v>
          </cell>
          <cell r="J742">
            <v>592030851</v>
          </cell>
          <cell r="L742">
            <v>49335904</v>
          </cell>
        </row>
        <row r="743">
          <cell r="B743">
            <v>52788</v>
          </cell>
          <cell r="C743" t="str">
            <v>NARIÑO</v>
          </cell>
          <cell r="D743" t="str">
            <v>TANGUA</v>
          </cell>
          <cell r="E743">
            <v>360754637</v>
          </cell>
          <cell r="J743">
            <v>360754637</v>
          </cell>
          <cell r="L743">
            <v>30062886</v>
          </cell>
        </row>
        <row r="744">
          <cell r="B744">
            <v>52838</v>
          </cell>
          <cell r="C744" t="str">
            <v>NARIÑO</v>
          </cell>
          <cell r="D744" t="str">
            <v>TUQUERRES</v>
          </cell>
          <cell r="E744">
            <v>994203213</v>
          </cell>
          <cell r="J744">
            <v>994203213</v>
          </cell>
          <cell r="L744">
            <v>82850268</v>
          </cell>
        </row>
        <row r="745">
          <cell r="B745">
            <v>52885</v>
          </cell>
          <cell r="C745" t="str">
            <v>NARIÑO</v>
          </cell>
          <cell r="D745" t="str">
            <v>YACUANQUER</v>
          </cell>
          <cell r="E745">
            <v>351573433</v>
          </cell>
          <cell r="J745">
            <v>351573433</v>
          </cell>
          <cell r="L745">
            <v>29297786</v>
          </cell>
        </row>
        <row r="746">
          <cell r="B746">
            <v>54003</v>
          </cell>
          <cell r="C746" t="str">
            <v>NORTE DE SANTANDER</v>
          </cell>
          <cell r="D746" t="str">
            <v>ABREGO</v>
          </cell>
          <cell r="E746">
            <v>1087511261</v>
          </cell>
          <cell r="J746">
            <v>1087511261</v>
          </cell>
          <cell r="L746">
            <v>90625938</v>
          </cell>
        </row>
        <row r="747">
          <cell r="B747">
            <v>54051</v>
          </cell>
          <cell r="C747" t="str">
            <v>NORTE DE SANTANDER</v>
          </cell>
          <cell r="D747" t="str">
            <v>ARBOLEDAS</v>
          </cell>
          <cell r="E747">
            <v>330030461</v>
          </cell>
          <cell r="J747">
            <v>330030461</v>
          </cell>
          <cell r="L747">
            <v>27502538</v>
          </cell>
        </row>
        <row r="748">
          <cell r="B748">
            <v>54099</v>
          </cell>
          <cell r="C748" t="str">
            <v>NORTE DE SANTANDER</v>
          </cell>
          <cell r="D748" t="str">
            <v>BOCHALEMA</v>
          </cell>
          <cell r="E748">
            <v>130416178</v>
          </cell>
          <cell r="J748">
            <v>130416178</v>
          </cell>
          <cell r="L748">
            <v>10868015</v>
          </cell>
        </row>
        <row r="749">
          <cell r="B749">
            <v>54109</v>
          </cell>
          <cell r="C749" t="str">
            <v>NORTE DE SANTANDER</v>
          </cell>
          <cell r="D749" t="str">
            <v>BUCARASICA</v>
          </cell>
          <cell r="E749">
            <v>258304970</v>
          </cell>
          <cell r="J749">
            <v>258304970</v>
          </cell>
          <cell r="L749">
            <v>21525414</v>
          </cell>
        </row>
        <row r="750">
          <cell r="B750">
            <v>54125</v>
          </cell>
          <cell r="C750" t="str">
            <v>NORTE DE SANTANDER</v>
          </cell>
          <cell r="D750" t="str">
            <v>CACOTA</v>
          </cell>
          <cell r="E750">
            <v>97711274</v>
          </cell>
          <cell r="J750">
            <v>97711274</v>
          </cell>
          <cell r="L750">
            <v>8142606</v>
          </cell>
        </row>
        <row r="751">
          <cell r="B751">
            <v>54128</v>
          </cell>
          <cell r="C751" t="str">
            <v>NORTE DE SANTANDER</v>
          </cell>
          <cell r="D751" t="str">
            <v>CACHIRA</v>
          </cell>
          <cell r="E751">
            <v>428304003</v>
          </cell>
          <cell r="J751">
            <v>428304003</v>
          </cell>
          <cell r="L751">
            <v>35692000</v>
          </cell>
        </row>
        <row r="752">
          <cell r="B752">
            <v>54172</v>
          </cell>
          <cell r="C752" t="str">
            <v>NORTE DE SANTANDER</v>
          </cell>
          <cell r="D752" t="str">
            <v>CHINACOTA</v>
          </cell>
          <cell r="E752">
            <v>242205294</v>
          </cell>
          <cell r="J752">
            <v>242205294</v>
          </cell>
          <cell r="L752">
            <v>20183775</v>
          </cell>
        </row>
        <row r="753">
          <cell r="B753">
            <v>54174</v>
          </cell>
          <cell r="C753" t="str">
            <v>NORTE DE SANTANDER</v>
          </cell>
          <cell r="D753" t="str">
            <v>CHITAGA</v>
          </cell>
          <cell r="E753">
            <v>361005342</v>
          </cell>
          <cell r="J753">
            <v>361005342</v>
          </cell>
          <cell r="L753">
            <v>30083779</v>
          </cell>
        </row>
        <row r="754">
          <cell r="B754">
            <v>54206</v>
          </cell>
          <cell r="C754" t="str">
            <v>NORTE DE SANTANDER</v>
          </cell>
          <cell r="D754" t="str">
            <v>CONVENCION</v>
          </cell>
          <cell r="E754">
            <v>647359337</v>
          </cell>
          <cell r="J754">
            <v>647359337</v>
          </cell>
          <cell r="L754">
            <v>53946611</v>
          </cell>
        </row>
        <row r="755">
          <cell r="B755">
            <v>54223</v>
          </cell>
          <cell r="C755" t="str">
            <v>NORTE DE SANTANDER</v>
          </cell>
          <cell r="D755" t="str">
            <v>CUCUTILLA</v>
          </cell>
          <cell r="E755">
            <v>367844118</v>
          </cell>
          <cell r="J755">
            <v>367844118</v>
          </cell>
          <cell r="L755">
            <v>30653677</v>
          </cell>
        </row>
        <row r="756">
          <cell r="B756">
            <v>54239</v>
          </cell>
          <cell r="C756" t="str">
            <v>NORTE DE SANTANDER</v>
          </cell>
          <cell r="D756" t="str">
            <v>DURANIA</v>
          </cell>
          <cell r="E756">
            <v>116453709</v>
          </cell>
          <cell r="J756">
            <v>116453709</v>
          </cell>
          <cell r="L756">
            <v>9704476</v>
          </cell>
        </row>
        <row r="757">
          <cell r="B757">
            <v>54245</v>
          </cell>
          <cell r="C757" t="str">
            <v>NORTE DE SANTANDER</v>
          </cell>
          <cell r="D757" t="str">
            <v>EL CARMEN</v>
          </cell>
          <cell r="E757">
            <v>738739690</v>
          </cell>
          <cell r="J757">
            <v>738739690</v>
          </cell>
          <cell r="L757">
            <v>61561641</v>
          </cell>
        </row>
        <row r="758">
          <cell r="B758">
            <v>54250</v>
          </cell>
          <cell r="C758" t="str">
            <v>NORTE DE SANTANDER</v>
          </cell>
          <cell r="D758" t="str">
            <v>EL TARRA</v>
          </cell>
          <cell r="E758">
            <v>885625378</v>
          </cell>
          <cell r="J758">
            <v>885625378</v>
          </cell>
          <cell r="L758">
            <v>73802115</v>
          </cell>
        </row>
        <row r="759">
          <cell r="B759">
            <v>54261</v>
          </cell>
          <cell r="C759" t="str">
            <v>NORTE DE SANTANDER</v>
          </cell>
          <cell r="D759" t="str">
            <v>EL ZULIA</v>
          </cell>
          <cell r="E759">
            <v>622194010</v>
          </cell>
          <cell r="J759">
            <v>622194010</v>
          </cell>
          <cell r="L759">
            <v>51849501</v>
          </cell>
        </row>
        <row r="760">
          <cell r="B760">
            <v>54313</v>
          </cell>
          <cell r="C760" t="str">
            <v>NORTE DE SANTANDER</v>
          </cell>
          <cell r="D760" t="str">
            <v>GRAMALOTE</v>
          </cell>
          <cell r="E760">
            <v>141677633</v>
          </cell>
          <cell r="J760">
            <v>141677633</v>
          </cell>
          <cell r="L760">
            <v>11806469</v>
          </cell>
        </row>
        <row r="761">
          <cell r="B761">
            <v>54344</v>
          </cell>
          <cell r="C761" t="str">
            <v>NORTE DE SANTANDER</v>
          </cell>
          <cell r="D761" t="str">
            <v>HACARI</v>
          </cell>
          <cell r="E761">
            <v>591038866</v>
          </cell>
          <cell r="J761">
            <v>591038866</v>
          </cell>
          <cell r="L761">
            <v>49253239</v>
          </cell>
        </row>
        <row r="762">
          <cell r="B762">
            <v>54347</v>
          </cell>
          <cell r="C762" t="str">
            <v>NORTE DE SANTANDER</v>
          </cell>
          <cell r="D762" t="str">
            <v>HERRAN</v>
          </cell>
          <cell r="E762">
            <v>76008276</v>
          </cell>
          <cell r="J762">
            <v>76008276</v>
          </cell>
          <cell r="L762">
            <v>6334023</v>
          </cell>
        </row>
        <row r="763">
          <cell r="B763">
            <v>54377</v>
          </cell>
          <cell r="C763" t="str">
            <v>NORTE DE SANTANDER</v>
          </cell>
          <cell r="D763" t="str">
            <v>LABATECA</v>
          </cell>
          <cell r="E763">
            <v>184490396</v>
          </cell>
          <cell r="J763">
            <v>184490396</v>
          </cell>
          <cell r="L763">
            <v>15374200</v>
          </cell>
        </row>
        <row r="764">
          <cell r="B764">
            <v>54385</v>
          </cell>
          <cell r="C764" t="str">
            <v>NORTE DE SANTANDER</v>
          </cell>
          <cell r="D764" t="str">
            <v>LA ESPERANZA</v>
          </cell>
          <cell r="E764">
            <v>584876778</v>
          </cell>
          <cell r="J764">
            <v>584876778</v>
          </cell>
          <cell r="L764">
            <v>48739732</v>
          </cell>
        </row>
        <row r="765">
          <cell r="B765">
            <v>54398</v>
          </cell>
          <cell r="C765" t="str">
            <v>NORTE DE SANTANDER</v>
          </cell>
          <cell r="D765" t="str">
            <v>LA PLAYA</v>
          </cell>
          <cell r="E765">
            <v>324466290</v>
          </cell>
          <cell r="J765">
            <v>324466290</v>
          </cell>
          <cell r="L765">
            <v>27038858</v>
          </cell>
        </row>
        <row r="766">
          <cell r="B766">
            <v>54405</v>
          </cell>
          <cell r="C766" t="str">
            <v>NORTE DE SANTANDER</v>
          </cell>
          <cell r="D766" t="str">
            <v>LOS PATIOS</v>
          </cell>
          <cell r="E766">
            <v>716334315</v>
          </cell>
          <cell r="J766">
            <v>716334315</v>
          </cell>
          <cell r="L766">
            <v>59694526</v>
          </cell>
        </row>
        <row r="767">
          <cell r="B767">
            <v>54418</v>
          </cell>
          <cell r="C767" t="str">
            <v>NORTE DE SANTANDER</v>
          </cell>
          <cell r="D767" t="str">
            <v>LOURDES</v>
          </cell>
          <cell r="E767">
            <v>107399144</v>
          </cell>
          <cell r="J767">
            <v>107399144</v>
          </cell>
          <cell r="L767">
            <v>8949929</v>
          </cell>
        </row>
        <row r="768">
          <cell r="B768">
            <v>54480</v>
          </cell>
          <cell r="C768" t="str">
            <v>NORTE DE SANTANDER</v>
          </cell>
          <cell r="D768" t="str">
            <v>MUTISCUA</v>
          </cell>
          <cell r="E768">
            <v>114406068</v>
          </cell>
          <cell r="J768">
            <v>114406068</v>
          </cell>
          <cell r="L768">
            <v>9533839</v>
          </cell>
        </row>
        <row r="769">
          <cell r="B769">
            <v>54498</v>
          </cell>
          <cell r="C769" t="str">
            <v>NORTE DE SANTANDER</v>
          </cell>
          <cell r="D769" t="str">
            <v>OCAÑA</v>
          </cell>
          <cell r="E769">
            <v>1555708713</v>
          </cell>
          <cell r="J769">
            <v>1555708713</v>
          </cell>
          <cell r="L769">
            <v>129642393</v>
          </cell>
        </row>
        <row r="770">
          <cell r="B770">
            <v>54518</v>
          </cell>
          <cell r="C770" t="str">
            <v>NORTE DE SANTANDER</v>
          </cell>
          <cell r="D770" t="str">
            <v>PAMPLONA</v>
          </cell>
          <cell r="E770">
            <v>677709240</v>
          </cell>
          <cell r="J770">
            <v>677709240</v>
          </cell>
          <cell r="L770">
            <v>56475770</v>
          </cell>
        </row>
        <row r="771">
          <cell r="B771">
            <v>54520</v>
          </cell>
          <cell r="C771" t="str">
            <v>NORTE DE SANTANDER</v>
          </cell>
          <cell r="D771" t="str">
            <v>PAMPLONITA</v>
          </cell>
          <cell r="E771">
            <v>161646756</v>
          </cell>
          <cell r="J771">
            <v>161646756</v>
          </cell>
          <cell r="L771">
            <v>13470563</v>
          </cell>
        </row>
        <row r="772">
          <cell r="B772">
            <v>54553</v>
          </cell>
          <cell r="C772" t="str">
            <v>NORTE DE SANTANDER</v>
          </cell>
          <cell r="D772" t="str">
            <v>PUERTO SANTANDER</v>
          </cell>
          <cell r="E772">
            <v>132075345</v>
          </cell>
          <cell r="J772">
            <v>132075345</v>
          </cell>
          <cell r="L772">
            <v>11006279</v>
          </cell>
        </row>
        <row r="773">
          <cell r="B773">
            <v>54599</v>
          </cell>
          <cell r="C773" t="str">
            <v>NORTE DE SANTANDER</v>
          </cell>
          <cell r="D773" t="str">
            <v>RAGONVALIA</v>
          </cell>
          <cell r="E773">
            <v>104792266</v>
          </cell>
          <cell r="J773">
            <v>104792266</v>
          </cell>
          <cell r="L773">
            <v>8732689</v>
          </cell>
        </row>
        <row r="774">
          <cell r="B774">
            <v>54660</v>
          </cell>
          <cell r="C774" t="str">
            <v>NORTE DE SANTANDER</v>
          </cell>
          <cell r="D774" t="str">
            <v>SALAZAR</v>
          </cell>
          <cell r="E774">
            <v>365043661</v>
          </cell>
          <cell r="J774">
            <v>365043661</v>
          </cell>
          <cell r="L774">
            <v>30420305</v>
          </cell>
        </row>
        <row r="775">
          <cell r="B775">
            <v>54670</v>
          </cell>
          <cell r="C775" t="str">
            <v>NORTE DE SANTANDER</v>
          </cell>
          <cell r="D775" t="str">
            <v>SAN CALIXTO</v>
          </cell>
          <cell r="E775">
            <v>602136856</v>
          </cell>
          <cell r="J775">
            <v>602136856</v>
          </cell>
          <cell r="L775">
            <v>50178071</v>
          </cell>
        </row>
        <row r="776">
          <cell r="B776">
            <v>54673</v>
          </cell>
          <cell r="C776" t="str">
            <v>NORTE DE SANTANDER</v>
          </cell>
          <cell r="D776" t="str">
            <v>SAN CAYETANO</v>
          </cell>
          <cell r="E776">
            <v>114425640</v>
          </cell>
          <cell r="J776">
            <v>114425640</v>
          </cell>
          <cell r="L776">
            <v>9535470</v>
          </cell>
        </row>
        <row r="777">
          <cell r="B777">
            <v>54680</v>
          </cell>
          <cell r="C777" t="str">
            <v>NORTE DE SANTANDER</v>
          </cell>
          <cell r="D777" t="str">
            <v>SANTIAGO</v>
          </cell>
          <cell r="E777">
            <v>87457864</v>
          </cell>
          <cell r="J777">
            <v>87457864</v>
          </cell>
          <cell r="L777">
            <v>7288155</v>
          </cell>
        </row>
        <row r="778">
          <cell r="B778">
            <v>54720</v>
          </cell>
          <cell r="C778" t="str">
            <v>NORTE DE SANTANDER</v>
          </cell>
          <cell r="D778" t="str">
            <v>SARDINATA</v>
          </cell>
          <cell r="E778">
            <v>898251368</v>
          </cell>
          <cell r="J778">
            <v>898251368</v>
          </cell>
          <cell r="L778">
            <v>74854281</v>
          </cell>
        </row>
        <row r="779">
          <cell r="B779">
            <v>54743</v>
          </cell>
          <cell r="C779" t="str">
            <v>NORTE DE SANTANDER</v>
          </cell>
          <cell r="D779" t="str">
            <v>SILOS</v>
          </cell>
          <cell r="E779">
            <v>151752694</v>
          </cell>
          <cell r="J779">
            <v>151752694</v>
          </cell>
          <cell r="L779">
            <v>12646058</v>
          </cell>
        </row>
        <row r="780">
          <cell r="B780">
            <v>54800</v>
          </cell>
          <cell r="C780" t="str">
            <v>NORTE DE SANTANDER</v>
          </cell>
          <cell r="D780" t="str">
            <v>TEORAMA</v>
          </cell>
          <cell r="E780">
            <v>690007532</v>
          </cell>
          <cell r="J780">
            <v>690007532</v>
          </cell>
          <cell r="L780">
            <v>57500628</v>
          </cell>
        </row>
        <row r="781">
          <cell r="B781">
            <v>54810</v>
          </cell>
          <cell r="C781" t="str">
            <v>NORTE DE SANTANDER</v>
          </cell>
          <cell r="D781" t="str">
            <v>TIBU</v>
          </cell>
          <cell r="E781">
            <v>1415225358</v>
          </cell>
          <cell r="J781">
            <v>1415225358</v>
          </cell>
          <cell r="L781">
            <v>117935447</v>
          </cell>
        </row>
        <row r="782">
          <cell r="B782">
            <v>54820</v>
          </cell>
          <cell r="C782" t="str">
            <v>NORTE DE SANTANDER</v>
          </cell>
          <cell r="D782" t="str">
            <v>TOLEDO</v>
          </cell>
          <cell r="E782">
            <v>575075159</v>
          </cell>
          <cell r="J782">
            <v>575075159</v>
          </cell>
          <cell r="L782">
            <v>47922930</v>
          </cell>
        </row>
        <row r="783">
          <cell r="B783">
            <v>54871</v>
          </cell>
          <cell r="C783" t="str">
            <v>NORTE DE SANTANDER</v>
          </cell>
          <cell r="D783" t="str">
            <v>VILLA CARO</v>
          </cell>
          <cell r="E783">
            <v>237969210</v>
          </cell>
          <cell r="J783">
            <v>237969210</v>
          </cell>
          <cell r="L783">
            <v>19830768</v>
          </cell>
        </row>
        <row r="784">
          <cell r="B784">
            <v>54874</v>
          </cell>
          <cell r="C784" t="str">
            <v>NORTE DE SANTANDER</v>
          </cell>
          <cell r="D784" t="str">
            <v>VILLA ROSARIO</v>
          </cell>
          <cell r="E784">
            <v>898642835</v>
          </cell>
          <cell r="J784">
            <v>898642835</v>
          </cell>
          <cell r="L784">
            <v>74886903</v>
          </cell>
        </row>
        <row r="785">
          <cell r="B785">
            <v>63111</v>
          </cell>
          <cell r="C785" t="str">
            <v>QUINDIO</v>
          </cell>
          <cell r="D785" t="str">
            <v>BUENAVISTA</v>
          </cell>
          <cell r="E785">
            <v>74812250</v>
          </cell>
          <cell r="J785">
            <v>74812250</v>
          </cell>
          <cell r="L785">
            <v>6234354</v>
          </cell>
        </row>
        <row r="786">
          <cell r="B786">
            <v>63130</v>
          </cell>
          <cell r="C786" t="str">
            <v>QUINDIO</v>
          </cell>
          <cell r="D786" t="str">
            <v>CALARCA</v>
          </cell>
          <cell r="E786">
            <v>1095337639</v>
          </cell>
          <cell r="J786">
            <v>1095337639</v>
          </cell>
          <cell r="L786">
            <v>91278137</v>
          </cell>
        </row>
        <row r="787">
          <cell r="B787">
            <v>63190</v>
          </cell>
          <cell r="C787" t="str">
            <v>QUINDIO</v>
          </cell>
          <cell r="D787" t="str">
            <v>CIRCASIA</v>
          </cell>
          <cell r="E787">
            <v>394170511</v>
          </cell>
          <cell r="J787">
            <v>394170511</v>
          </cell>
          <cell r="L787">
            <v>32847543</v>
          </cell>
        </row>
        <row r="788">
          <cell r="B788">
            <v>63212</v>
          </cell>
          <cell r="C788" t="str">
            <v>QUINDIO</v>
          </cell>
          <cell r="D788" t="str">
            <v>CORDOBA</v>
          </cell>
          <cell r="E788">
            <v>112766773</v>
          </cell>
          <cell r="J788">
            <v>112766773</v>
          </cell>
          <cell r="L788">
            <v>9397231</v>
          </cell>
        </row>
        <row r="789">
          <cell r="B789">
            <v>63272</v>
          </cell>
          <cell r="C789" t="str">
            <v>QUINDIO</v>
          </cell>
          <cell r="D789" t="str">
            <v>FILANDIA</v>
          </cell>
          <cell r="E789">
            <v>211341284</v>
          </cell>
          <cell r="J789">
            <v>211341284</v>
          </cell>
          <cell r="L789">
            <v>17611774</v>
          </cell>
        </row>
        <row r="790">
          <cell r="B790">
            <v>63302</v>
          </cell>
          <cell r="C790" t="str">
            <v>QUINDIO</v>
          </cell>
          <cell r="D790" t="str">
            <v>GENOVA</v>
          </cell>
          <cell r="E790">
            <v>176130124</v>
          </cell>
          <cell r="J790">
            <v>176130124</v>
          </cell>
          <cell r="L790">
            <v>14677510</v>
          </cell>
        </row>
        <row r="791">
          <cell r="B791">
            <v>63401</v>
          </cell>
          <cell r="C791" t="str">
            <v>QUINDIO</v>
          </cell>
          <cell r="D791" t="str">
            <v>LA TEBAIDA</v>
          </cell>
          <cell r="E791">
            <v>545803048</v>
          </cell>
          <cell r="J791">
            <v>545803048</v>
          </cell>
          <cell r="L791">
            <v>45483587</v>
          </cell>
        </row>
        <row r="792">
          <cell r="B792">
            <v>63470</v>
          </cell>
          <cell r="C792" t="str">
            <v>QUINDIO</v>
          </cell>
          <cell r="D792" t="str">
            <v>MONTENEGRO</v>
          </cell>
          <cell r="E792">
            <v>629459004</v>
          </cell>
          <cell r="J792">
            <v>629459004</v>
          </cell>
          <cell r="L792">
            <v>52454917</v>
          </cell>
        </row>
        <row r="793">
          <cell r="B793">
            <v>63548</v>
          </cell>
          <cell r="C793" t="str">
            <v>QUINDIO</v>
          </cell>
          <cell r="D793" t="str">
            <v>PIJAO</v>
          </cell>
          <cell r="E793">
            <v>176488336</v>
          </cell>
          <cell r="J793">
            <v>176488336</v>
          </cell>
          <cell r="L793">
            <v>14707361</v>
          </cell>
        </row>
        <row r="794">
          <cell r="B794">
            <v>63594</v>
          </cell>
          <cell r="C794" t="str">
            <v>QUINDIO</v>
          </cell>
          <cell r="D794" t="str">
            <v>QUIMBAYA</v>
          </cell>
          <cell r="E794">
            <v>523641043</v>
          </cell>
          <cell r="J794">
            <v>523641043</v>
          </cell>
          <cell r="L794">
            <v>43636754</v>
          </cell>
        </row>
        <row r="795">
          <cell r="B795">
            <v>63690</v>
          </cell>
          <cell r="C795" t="str">
            <v>QUINDIO</v>
          </cell>
          <cell r="D795" t="str">
            <v>SALENTO</v>
          </cell>
          <cell r="E795">
            <v>116500701</v>
          </cell>
          <cell r="J795">
            <v>116500701</v>
          </cell>
          <cell r="L795">
            <v>9708392</v>
          </cell>
        </row>
        <row r="796">
          <cell r="B796">
            <v>66045</v>
          </cell>
          <cell r="C796" t="str">
            <v>RISARALDA</v>
          </cell>
          <cell r="D796" t="str">
            <v>APIA</v>
          </cell>
          <cell r="E796">
            <v>279904359</v>
          </cell>
          <cell r="J796">
            <v>279904359</v>
          </cell>
          <cell r="L796">
            <v>23325363</v>
          </cell>
        </row>
        <row r="797">
          <cell r="B797">
            <v>66075</v>
          </cell>
          <cell r="C797" t="str">
            <v>RISARALDA</v>
          </cell>
          <cell r="D797" t="str">
            <v>BALBOA</v>
          </cell>
          <cell r="E797">
            <v>147922751</v>
          </cell>
          <cell r="J797">
            <v>147922751</v>
          </cell>
          <cell r="L797">
            <v>12326896</v>
          </cell>
        </row>
        <row r="798">
          <cell r="B798">
            <v>66088</v>
          </cell>
          <cell r="C798" t="str">
            <v>RISARALDA</v>
          </cell>
          <cell r="D798" t="str">
            <v>BELEN DE UMBRIA</v>
          </cell>
          <cell r="E798">
            <v>440474200</v>
          </cell>
          <cell r="J798">
            <v>440474200</v>
          </cell>
          <cell r="L798">
            <v>36706183</v>
          </cell>
        </row>
        <row r="799">
          <cell r="B799">
            <v>66318</v>
          </cell>
          <cell r="C799" t="str">
            <v>RISARALDA</v>
          </cell>
          <cell r="D799" t="str">
            <v>GUATICA</v>
          </cell>
          <cell r="E799">
            <v>259926365</v>
          </cell>
          <cell r="J799">
            <v>259926365</v>
          </cell>
          <cell r="L799">
            <v>21660530</v>
          </cell>
        </row>
        <row r="800">
          <cell r="B800">
            <v>66383</v>
          </cell>
          <cell r="C800" t="str">
            <v>RISARALDA</v>
          </cell>
          <cell r="D800" t="str">
            <v>LA CELIA</v>
          </cell>
          <cell r="E800">
            <v>168697607</v>
          </cell>
          <cell r="J800">
            <v>168697607</v>
          </cell>
          <cell r="L800">
            <v>14058134</v>
          </cell>
        </row>
        <row r="801">
          <cell r="B801">
            <v>66400</v>
          </cell>
          <cell r="C801" t="str">
            <v>RISARALDA</v>
          </cell>
          <cell r="D801" t="str">
            <v>LA VIRGINIA</v>
          </cell>
          <cell r="E801">
            <v>495250365</v>
          </cell>
          <cell r="J801">
            <v>495250365</v>
          </cell>
          <cell r="L801">
            <v>41270864</v>
          </cell>
        </row>
        <row r="802">
          <cell r="B802">
            <v>66440</v>
          </cell>
          <cell r="C802" t="str">
            <v>RISARALDA</v>
          </cell>
          <cell r="D802" t="str">
            <v>MARSELLA</v>
          </cell>
          <cell r="E802">
            <v>345268106</v>
          </cell>
          <cell r="J802">
            <v>345268106</v>
          </cell>
          <cell r="L802">
            <v>28772342</v>
          </cell>
        </row>
        <row r="803">
          <cell r="B803">
            <v>66456</v>
          </cell>
          <cell r="C803" t="str">
            <v>RISARALDA</v>
          </cell>
          <cell r="D803" t="str">
            <v>MISTRATO</v>
          </cell>
          <cell r="E803">
            <v>528150471</v>
          </cell>
          <cell r="J803">
            <v>528150471</v>
          </cell>
          <cell r="L803">
            <v>44012539</v>
          </cell>
        </row>
        <row r="804">
          <cell r="B804">
            <v>66572</v>
          </cell>
          <cell r="C804" t="str">
            <v>RISARALDA</v>
          </cell>
          <cell r="D804" t="str">
            <v>PUEBLO RICO</v>
          </cell>
          <cell r="E804">
            <v>633779762</v>
          </cell>
          <cell r="J804">
            <v>633779762</v>
          </cell>
          <cell r="L804">
            <v>52814980</v>
          </cell>
        </row>
        <row r="805">
          <cell r="B805">
            <v>66594</v>
          </cell>
          <cell r="C805" t="str">
            <v>RISARALDA</v>
          </cell>
          <cell r="D805" t="str">
            <v>QUINCHIA</v>
          </cell>
          <cell r="E805">
            <v>687743614</v>
          </cell>
          <cell r="J805">
            <v>687743614</v>
          </cell>
          <cell r="L805">
            <v>57311968</v>
          </cell>
        </row>
        <row r="806">
          <cell r="B806">
            <v>66682</v>
          </cell>
          <cell r="C806" t="str">
            <v>RISARALDA</v>
          </cell>
          <cell r="D806" t="str">
            <v>SANTA ROSA DE CABAL</v>
          </cell>
          <cell r="E806">
            <v>986945065</v>
          </cell>
          <cell r="J806">
            <v>986945065</v>
          </cell>
          <cell r="L806">
            <v>82245422</v>
          </cell>
        </row>
        <row r="807">
          <cell r="B807">
            <v>66687</v>
          </cell>
          <cell r="C807" t="str">
            <v>RISARALDA</v>
          </cell>
          <cell r="D807" t="str">
            <v>SANTUARIO</v>
          </cell>
          <cell r="E807">
            <v>250869195</v>
          </cell>
          <cell r="J807">
            <v>250869195</v>
          </cell>
          <cell r="L807">
            <v>20905766</v>
          </cell>
        </row>
        <row r="808">
          <cell r="B808">
            <v>68013</v>
          </cell>
          <cell r="C808" t="str">
            <v>SANTANDER</v>
          </cell>
          <cell r="D808" t="str">
            <v>AGUADA</v>
          </cell>
          <cell r="E808">
            <v>45742210</v>
          </cell>
          <cell r="J808">
            <v>45742210</v>
          </cell>
          <cell r="L808">
            <v>3811851</v>
          </cell>
        </row>
        <row r="809">
          <cell r="B809">
            <v>68020</v>
          </cell>
          <cell r="C809" t="str">
            <v>SANTANDER</v>
          </cell>
          <cell r="D809" t="str">
            <v>ALBANIA</v>
          </cell>
          <cell r="E809">
            <v>135436208</v>
          </cell>
          <cell r="J809">
            <v>135436208</v>
          </cell>
          <cell r="L809">
            <v>11286351</v>
          </cell>
        </row>
        <row r="810">
          <cell r="B810">
            <v>68051</v>
          </cell>
          <cell r="C810" t="str">
            <v>SANTANDER</v>
          </cell>
          <cell r="D810" t="str">
            <v>ARATOCA</v>
          </cell>
          <cell r="E810">
            <v>245278833</v>
          </cell>
          <cell r="J810">
            <v>245278833</v>
          </cell>
          <cell r="L810">
            <v>20439903</v>
          </cell>
        </row>
        <row r="811">
          <cell r="B811">
            <v>68077</v>
          </cell>
          <cell r="C811" t="str">
            <v>SANTANDER</v>
          </cell>
          <cell r="D811" t="str">
            <v>BARBOSA</v>
          </cell>
          <cell r="E811">
            <v>315169835</v>
          </cell>
          <cell r="J811">
            <v>315169835</v>
          </cell>
          <cell r="L811">
            <v>26264153</v>
          </cell>
        </row>
        <row r="812">
          <cell r="B812">
            <v>68079</v>
          </cell>
          <cell r="C812" t="str">
            <v>SANTANDER</v>
          </cell>
          <cell r="D812" t="str">
            <v>BARICHARA</v>
          </cell>
          <cell r="E812">
            <v>152154722</v>
          </cell>
          <cell r="J812">
            <v>152154722</v>
          </cell>
          <cell r="L812">
            <v>12679560</v>
          </cell>
        </row>
        <row r="813">
          <cell r="B813">
            <v>68092</v>
          </cell>
          <cell r="C813" t="str">
            <v>SANTANDER</v>
          </cell>
          <cell r="D813" t="str">
            <v>BETULIA</v>
          </cell>
          <cell r="E813">
            <v>178710529</v>
          </cell>
          <cell r="J813">
            <v>178710529</v>
          </cell>
          <cell r="L813">
            <v>14892544</v>
          </cell>
        </row>
        <row r="814">
          <cell r="B814">
            <v>68101</v>
          </cell>
          <cell r="C814" t="str">
            <v>SANTANDER</v>
          </cell>
          <cell r="D814" t="str">
            <v>BOLIVAR</v>
          </cell>
          <cell r="E814">
            <v>462848886</v>
          </cell>
          <cell r="J814">
            <v>462848886</v>
          </cell>
          <cell r="L814">
            <v>38570741</v>
          </cell>
        </row>
        <row r="815">
          <cell r="B815">
            <v>68121</v>
          </cell>
          <cell r="C815" t="str">
            <v>SANTANDER</v>
          </cell>
          <cell r="D815" t="str">
            <v>CABRERA</v>
          </cell>
          <cell r="E815">
            <v>48702093</v>
          </cell>
          <cell r="J815">
            <v>48702093</v>
          </cell>
          <cell r="L815">
            <v>4058508</v>
          </cell>
        </row>
        <row r="816">
          <cell r="B816">
            <v>68132</v>
          </cell>
          <cell r="C816" t="str">
            <v>SANTANDER</v>
          </cell>
          <cell r="D816" t="str">
            <v>CALIFORNIA</v>
          </cell>
          <cell r="E816">
            <v>31035039</v>
          </cell>
          <cell r="J816">
            <v>31035039</v>
          </cell>
          <cell r="L816">
            <v>2586253</v>
          </cell>
        </row>
        <row r="817">
          <cell r="B817">
            <v>68147</v>
          </cell>
          <cell r="C817" t="str">
            <v>SANTANDER</v>
          </cell>
          <cell r="D817" t="str">
            <v>CAPITANEJO</v>
          </cell>
          <cell r="E817">
            <v>171416374</v>
          </cell>
          <cell r="J817">
            <v>171416374</v>
          </cell>
          <cell r="L817">
            <v>14284698</v>
          </cell>
        </row>
        <row r="818">
          <cell r="B818">
            <v>68152</v>
          </cell>
          <cell r="C818" t="str">
            <v>SANTANDER</v>
          </cell>
          <cell r="D818" t="str">
            <v>CARCASI</v>
          </cell>
          <cell r="E818">
            <v>218851179</v>
          </cell>
          <cell r="J818">
            <v>218851179</v>
          </cell>
          <cell r="L818">
            <v>18237598</v>
          </cell>
        </row>
        <row r="819">
          <cell r="B819">
            <v>68160</v>
          </cell>
          <cell r="C819" t="str">
            <v>SANTANDER</v>
          </cell>
          <cell r="D819" t="str">
            <v>CEPITA</v>
          </cell>
          <cell r="E819">
            <v>83180285</v>
          </cell>
          <cell r="J819">
            <v>83180285</v>
          </cell>
          <cell r="L819">
            <v>6931690</v>
          </cell>
        </row>
        <row r="820">
          <cell r="B820">
            <v>68162</v>
          </cell>
          <cell r="C820" t="str">
            <v>SANTANDER</v>
          </cell>
          <cell r="D820" t="str">
            <v>CERRITO</v>
          </cell>
          <cell r="E820">
            <v>179207714</v>
          </cell>
          <cell r="J820">
            <v>179207714</v>
          </cell>
          <cell r="L820">
            <v>14933976</v>
          </cell>
        </row>
        <row r="821">
          <cell r="B821">
            <v>68167</v>
          </cell>
          <cell r="C821" t="str">
            <v>SANTANDER</v>
          </cell>
          <cell r="D821" t="str">
            <v>CHARALA</v>
          </cell>
          <cell r="E821">
            <v>251751847</v>
          </cell>
          <cell r="J821">
            <v>251751847</v>
          </cell>
          <cell r="L821">
            <v>20979321</v>
          </cell>
        </row>
        <row r="822">
          <cell r="B822">
            <v>68169</v>
          </cell>
          <cell r="C822" t="str">
            <v>SANTANDER</v>
          </cell>
          <cell r="D822" t="str">
            <v>CHARTA</v>
          </cell>
          <cell r="E822">
            <v>67398948</v>
          </cell>
          <cell r="J822">
            <v>67398948</v>
          </cell>
          <cell r="L822">
            <v>5616579</v>
          </cell>
        </row>
        <row r="823">
          <cell r="B823">
            <v>68176</v>
          </cell>
          <cell r="C823" t="str">
            <v>SANTANDER</v>
          </cell>
          <cell r="D823" t="str">
            <v>CHIMA</v>
          </cell>
          <cell r="E823">
            <v>93510723</v>
          </cell>
          <cell r="J823">
            <v>93510723</v>
          </cell>
          <cell r="L823">
            <v>7792560</v>
          </cell>
        </row>
        <row r="824">
          <cell r="B824">
            <v>68179</v>
          </cell>
          <cell r="C824" t="str">
            <v>SANTANDER</v>
          </cell>
          <cell r="D824" t="str">
            <v>CHIPATA</v>
          </cell>
          <cell r="E824">
            <v>108551498</v>
          </cell>
          <cell r="J824">
            <v>108551498</v>
          </cell>
          <cell r="L824">
            <v>9045958</v>
          </cell>
        </row>
        <row r="825">
          <cell r="B825">
            <v>68190</v>
          </cell>
          <cell r="C825" t="str">
            <v>SANTANDER</v>
          </cell>
          <cell r="D825" t="str">
            <v>CIMITARRA</v>
          </cell>
          <cell r="E825">
            <v>902687940</v>
          </cell>
          <cell r="J825">
            <v>902687940</v>
          </cell>
          <cell r="L825">
            <v>75223995</v>
          </cell>
        </row>
        <row r="826">
          <cell r="B826">
            <v>68207</v>
          </cell>
          <cell r="C826" t="str">
            <v>SANTANDER</v>
          </cell>
          <cell r="D826" t="str">
            <v>CONCEPCION</v>
          </cell>
          <cell r="E826">
            <v>159255748</v>
          </cell>
          <cell r="J826">
            <v>159255748</v>
          </cell>
          <cell r="L826">
            <v>13271312</v>
          </cell>
        </row>
        <row r="827">
          <cell r="B827">
            <v>68209</v>
          </cell>
          <cell r="C827" t="str">
            <v>SANTANDER</v>
          </cell>
          <cell r="D827" t="str">
            <v>CONFINES</v>
          </cell>
          <cell r="E827">
            <v>55181801</v>
          </cell>
          <cell r="J827">
            <v>55181801</v>
          </cell>
          <cell r="L827">
            <v>4598483</v>
          </cell>
        </row>
        <row r="828">
          <cell r="B828">
            <v>68211</v>
          </cell>
          <cell r="C828" t="str">
            <v>SANTANDER</v>
          </cell>
          <cell r="D828" t="str">
            <v>CONTRATACION</v>
          </cell>
          <cell r="E828">
            <v>78444297</v>
          </cell>
          <cell r="J828">
            <v>78444297</v>
          </cell>
          <cell r="L828">
            <v>6537025</v>
          </cell>
        </row>
        <row r="829">
          <cell r="B829">
            <v>68217</v>
          </cell>
          <cell r="C829" t="str">
            <v>SANTANDER</v>
          </cell>
          <cell r="D829" t="str">
            <v>COROMORO</v>
          </cell>
          <cell r="E829">
            <v>194030090</v>
          </cell>
          <cell r="J829">
            <v>194030090</v>
          </cell>
          <cell r="L829">
            <v>16169174</v>
          </cell>
        </row>
        <row r="830">
          <cell r="B830">
            <v>68229</v>
          </cell>
          <cell r="C830" t="str">
            <v>SANTANDER</v>
          </cell>
          <cell r="D830" t="str">
            <v>CURITI</v>
          </cell>
          <cell r="E830">
            <v>253489182</v>
          </cell>
          <cell r="J830">
            <v>253489182</v>
          </cell>
          <cell r="L830">
            <v>21124099</v>
          </cell>
        </row>
        <row r="831">
          <cell r="B831">
            <v>68235</v>
          </cell>
          <cell r="C831" t="str">
            <v>SANTANDER</v>
          </cell>
          <cell r="D831" t="str">
            <v>EL CARMEN</v>
          </cell>
          <cell r="E831">
            <v>562703357</v>
          </cell>
          <cell r="J831">
            <v>562703357</v>
          </cell>
          <cell r="L831">
            <v>46891946</v>
          </cell>
        </row>
        <row r="832">
          <cell r="B832">
            <v>68245</v>
          </cell>
          <cell r="C832" t="str">
            <v>SANTANDER</v>
          </cell>
          <cell r="D832" t="str">
            <v>GUACAMAYO</v>
          </cell>
          <cell r="E832">
            <v>65109049</v>
          </cell>
          <cell r="J832">
            <v>65109049</v>
          </cell>
          <cell r="L832">
            <v>5425754</v>
          </cell>
        </row>
        <row r="833">
          <cell r="B833">
            <v>68250</v>
          </cell>
          <cell r="C833" t="str">
            <v>SANTANDER</v>
          </cell>
          <cell r="D833" t="str">
            <v>EL PENON</v>
          </cell>
          <cell r="E833">
            <v>275776734</v>
          </cell>
          <cell r="J833">
            <v>275776734</v>
          </cell>
          <cell r="L833">
            <v>22981395</v>
          </cell>
        </row>
        <row r="834">
          <cell r="B834">
            <v>68255</v>
          </cell>
          <cell r="C834" t="str">
            <v>SANTANDER</v>
          </cell>
          <cell r="D834" t="str">
            <v>EL PLAYON</v>
          </cell>
          <cell r="E834">
            <v>462001315</v>
          </cell>
          <cell r="J834">
            <v>462001315</v>
          </cell>
          <cell r="L834">
            <v>38500110</v>
          </cell>
        </row>
        <row r="835">
          <cell r="B835">
            <v>68264</v>
          </cell>
          <cell r="C835" t="str">
            <v>SANTANDER</v>
          </cell>
          <cell r="D835" t="str">
            <v>ENCINO</v>
          </cell>
          <cell r="E835">
            <v>76873579</v>
          </cell>
          <cell r="J835">
            <v>76873579</v>
          </cell>
          <cell r="L835">
            <v>6406132</v>
          </cell>
        </row>
        <row r="836">
          <cell r="B836">
            <v>68266</v>
          </cell>
          <cell r="C836" t="str">
            <v>SANTANDER</v>
          </cell>
          <cell r="D836" t="str">
            <v>ENCISO</v>
          </cell>
          <cell r="E836">
            <v>125270736</v>
          </cell>
          <cell r="J836">
            <v>125270736</v>
          </cell>
          <cell r="L836">
            <v>10439228</v>
          </cell>
        </row>
        <row r="837">
          <cell r="B837">
            <v>68271</v>
          </cell>
          <cell r="C837" t="str">
            <v>SANTANDER</v>
          </cell>
          <cell r="D837" t="str">
            <v>FLORIAN</v>
          </cell>
          <cell r="E837">
            <v>253356962</v>
          </cell>
          <cell r="J837">
            <v>253356962</v>
          </cell>
          <cell r="L837">
            <v>21113080</v>
          </cell>
        </row>
        <row r="838">
          <cell r="B838">
            <v>68296</v>
          </cell>
          <cell r="C838" t="str">
            <v>SANTANDER</v>
          </cell>
          <cell r="D838" t="str">
            <v>GALAN</v>
          </cell>
          <cell r="E838">
            <v>101153680</v>
          </cell>
          <cell r="J838">
            <v>101153680</v>
          </cell>
          <cell r="L838">
            <v>8429473</v>
          </cell>
        </row>
        <row r="839">
          <cell r="B839">
            <v>68298</v>
          </cell>
          <cell r="C839" t="str">
            <v>SANTANDER</v>
          </cell>
          <cell r="D839" t="str">
            <v>GAMBITA</v>
          </cell>
          <cell r="E839">
            <v>148214048</v>
          </cell>
          <cell r="J839">
            <v>148214048</v>
          </cell>
          <cell r="L839">
            <v>12351171</v>
          </cell>
        </row>
        <row r="840">
          <cell r="B840">
            <v>68318</v>
          </cell>
          <cell r="C840" t="str">
            <v>SANTANDER</v>
          </cell>
          <cell r="D840" t="str">
            <v>GUACA</v>
          </cell>
          <cell r="E840">
            <v>206939290</v>
          </cell>
          <cell r="J840">
            <v>206939290</v>
          </cell>
          <cell r="L840">
            <v>17244941</v>
          </cell>
        </row>
        <row r="841">
          <cell r="B841">
            <v>68320</v>
          </cell>
          <cell r="C841" t="str">
            <v>SANTANDER</v>
          </cell>
          <cell r="D841" t="str">
            <v>GUADALUPE</v>
          </cell>
          <cell r="E841">
            <v>156939087</v>
          </cell>
          <cell r="J841">
            <v>156939087</v>
          </cell>
          <cell r="L841">
            <v>13078257</v>
          </cell>
        </row>
        <row r="842">
          <cell r="B842">
            <v>68322</v>
          </cell>
          <cell r="C842" t="str">
            <v>SANTANDER</v>
          </cell>
          <cell r="D842" t="str">
            <v>GUAPOTA</v>
          </cell>
          <cell r="E842">
            <v>42638463</v>
          </cell>
          <cell r="J842">
            <v>42638463</v>
          </cell>
          <cell r="L842">
            <v>3553205</v>
          </cell>
        </row>
        <row r="843">
          <cell r="B843">
            <v>68324</v>
          </cell>
          <cell r="C843" t="str">
            <v>SANTANDER</v>
          </cell>
          <cell r="D843" t="str">
            <v>GUAVATA</v>
          </cell>
          <cell r="E843">
            <v>88829046</v>
          </cell>
          <cell r="J843">
            <v>88829046</v>
          </cell>
          <cell r="L843">
            <v>7402421</v>
          </cell>
        </row>
        <row r="844">
          <cell r="B844">
            <v>68327</v>
          </cell>
          <cell r="C844" t="str">
            <v>SANTANDER</v>
          </cell>
          <cell r="D844" t="str">
            <v>GUEPSA</v>
          </cell>
          <cell r="E844">
            <v>70107452</v>
          </cell>
          <cell r="J844">
            <v>70107452</v>
          </cell>
          <cell r="L844">
            <v>5842288</v>
          </cell>
        </row>
        <row r="845">
          <cell r="B845">
            <v>68344</v>
          </cell>
          <cell r="C845" t="str">
            <v>SANTANDER</v>
          </cell>
          <cell r="D845" t="str">
            <v>HATO</v>
          </cell>
          <cell r="E845">
            <v>74920919</v>
          </cell>
          <cell r="J845">
            <v>74920919</v>
          </cell>
          <cell r="L845">
            <v>6243410</v>
          </cell>
        </row>
        <row r="846">
          <cell r="B846">
            <v>68368</v>
          </cell>
          <cell r="C846" t="str">
            <v>SANTANDER</v>
          </cell>
          <cell r="D846" t="str">
            <v>JESUS MARIA</v>
          </cell>
          <cell r="E846">
            <v>96597825</v>
          </cell>
          <cell r="J846">
            <v>96597825</v>
          </cell>
          <cell r="L846">
            <v>8049819</v>
          </cell>
        </row>
        <row r="847">
          <cell r="B847">
            <v>68370</v>
          </cell>
          <cell r="C847" t="str">
            <v>SANTANDER</v>
          </cell>
          <cell r="D847" t="str">
            <v>JORDAN</v>
          </cell>
          <cell r="E847">
            <v>64561541</v>
          </cell>
          <cell r="J847">
            <v>64561541</v>
          </cell>
          <cell r="L847">
            <v>5380128</v>
          </cell>
        </row>
        <row r="848">
          <cell r="B848">
            <v>68377</v>
          </cell>
          <cell r="C848" t="str">
            <v>SANTANDER</v>
          </cell>
          <cell r="D848" t="str">
            <v>LA BELLEZA</v>
          </cell>
          <cell r="E848">
            <v>169178253</v>
          </cell>
          <cell r="J848">
            <v>169178253</v>
          </cell>
          <cell r="L848">
            <v>14098188</v>
          </cell>
        </row>
        <row r="849">
          <cell r="B849">
            <v>68385</v>
          </cell>
          <cell r="C849" t="str">
            <v>SANTANDER</v>
          </cell>
          <cell r="D849" t="str">
            <v>LANDAZURI</v>
          </cell>
          <cell r="E849">
            <v>448289558</v>
          </cell>
          <cell r="J849">
            <v>448289558</v>
          </cell>
          <cell r="L849">
            <v>37357463</v>
          </cell>
        </row>
        <row r="850">
          <cell r="B850">
            <v>68397</v>
          </cell>
          <cell r="C850" t="str">
            <v>SANTANDER</v>
          </cell>
          <cell r="D850" t="str">
            <v>LA PAZ</v>
          </cell>
          <cell r="E850">
            <v>145700485</v>
          </cell>
          <cell r="J850">
            <v>145700485</v>
          </cell>
          <cell r="L850">
            <v>12141707</v>
          </cell>
        </row>
        <row r="851">
          <cell r="B851">
            <v>68406</v>
          </cell>
          <cell r="C851" t="str">
            <v>SANTANDER</v>
          </cell>
          <cell r="D851" t="str">
            <v>LEBRIJA</v>
          </cell>
          <cell r="E851">
            <v>576740582</v>
          </cell>
          <cell r="J851">
            <v>576740582</v>
          </cell>
          <cell r="L851">
            <v>48061715</v>
          </cell>
        </row>
        <row r="852">
          <cell r="B852">
            <v>68418</v>
          </cell>
          <cell r="C852" t="str">
            <v>SANTANDER</v>
          </cell>
          <cell r="D852" t="str">
            <v>LOS SANTOS</v>
          </cell>
          <cell r="E852">
            <v>307541396</v>
          </cell>
          <cell r="J852">
            <v>307541396</v>
          </cell>
          <cell r="L852">
            <v>25628450</v>
          </cell>
        </row>
        <row r="853">
          <cell r="B853">
            <v>68425</v>
          </cell>
          <cell r="C853" t="str">
            <v>SANTANDER</v>
          </cell>
          <cell r="D853" t="str">
            <v>MACARAVITA</v>
          </cell>
          <cell r="E853">
            <v>125315160</v>
          </cell>
          <cell r="J853">
            <v>125315160</v>
          </cell>
          <cell r="L853">
            <v>10442930</v>
          </cell>
        </row>
        <row r="854">
          <cell r="B854">
            <v>68432</v>
          </cell>
          <cell r="C854" t="str">
            <v>SANTANDER</v>
          </cell>
          <cell r="D854" t="str">
            <v>MALAGA</v>
          </cell>
          <cell r="E854">
            <v>339816293</v>
          </cell>
          <cell r="J854">
            <v>339816293</v>
          </cell>
          <cell r="L854">
            <v>28318024</v>
          </cell>
        </row>
        <row r="855">
          <cell r="B855">
            <v>68444</v>
          </cell>
          <cell r="C855" t="str">
            <v>SANTANDER</v>
          </cell>
          <cell r="D855" t="str">
            <v>MATANZA</v>
          </cell>
          <cell r="E855">
            <v>144500460</v>
          </cell>
          <cell r="J855">
            <v>144500460</v>
          </cell>
          <cell r="L855">
            <v>12041705</v>
          </cell>
        </row>
        <row r="856">
          <cell r="B856">
            <v>68464</v>
          </cell>
          <cell r="C856" t="str">
            <v>SANTANDER</v>
          </cell>
          <cell r="D856" t="str">
            <v>MOGOTES</v>
          </cell>
          <cell r="E856">
            <v>333259198</v>
          </cell>
          <cell r="J856">
            <v>333259198</v>
          </cell>
          <cell r="L856">
            <v>27771600</v>
          </cell>
        </row>
        <row r="857">
          <cell r="B857">
            <v>68468</v>
          </cell>
          <cell r="C857" t="str">
            <v>SANTANDER</v>
          </cell>
          <cell r="D857" t="str">
            <v>MOLAGAVITA</v>
          </cell>
          <cell r="E857">
            <v>184205483</v>
          </cell>
          <cell r="J857">
            <v>184205483</v>
          </cell>
          <cell r="L857">
            <v>15350457</v>
          </cell>
        </row>
        <row r="858">
          <cell r="B858">
            <v>68498</v>
          </cell>
          <cell r="C858" t="str">
            <v>SANTANDER</v>
          </cell>
          <cell r="D858" t="str">
            <v>OCAMONTE</v>
          </cell>
          <cell r="E858">
            <v>95457847</v>
          </cell>
          <cell r="J858">
            <v>95457847</v>
          </cell>
          <cell r="L858">
            <v>7954821</v>
          </cell>
        </row>
        <row r="859">
          <cell r="B859">
            <v>68500</v>
          </cell>
          <cell r="C859" t="str">
            <v>SANTANDER</v>
          </cell>
          <cell r="D859" t="str">
            <v>OIBA</v>
          </cell>
          <cell r="E859">
            <v>261813655</v>
          </cell>
          <cell r="J859">
            <v>261813655</v>
          </cell>
          <cell r="L859">
            <v>21817805</v>
          </cell>
        </row>
        <row r="860">
          <cell r="B860">
            <v>68502</v>
          </cell>
          <cell r="C860" t="str">
            <v>SANTANDER</v>
          </cell>
          <cell r="D860" t="str">
            <v>ONZAGA</v>
          </cell>
          <cell r="E860">
            <v>202961626</v>
          </cell>
          <cell r="J860">
            <v>202961626</v>
          </cell>
          <cell r="L860">
            <v>16913469</v>
          </cell>
        </row>
        <row r="861">
          <cell r="B861">
            <v>68522</v>
          </cell>
          <cell r="C861" t="str">
            <v>SANTANDER</v>
          </cell>
          <cell r="D861" t="str">
            <v>PALMAR</v>
          </cell>
          <cell r="E861">
            <v>33527851</v>
          </cell>
          <cell r="J861">
            <v>33527851</v>
          </cell>
          <cell r="L861">
            <v>2793988</v>
          </cell>
        </row>
        <row r="862">
          <cell r="B862">
            <v>68524</v>
          </cell>
          <cell r="C862" t="str">
            <v>SANTANDER</v>
          </cell>
          <cell r="D862" t="str">
            <v>PALMAS DEL SOCORRO</v>
          </cell>
          <cell r="E862">
            <v>48820465</v>
          </cell>
          <cell r="J862">
            <v>48820465</v>
          </cell>
          <cell r="L862">
            <v>4068372</v>
          </cell>
        </row>
        <row r="863">
          <cell r="B863">
            <v>68533</v>
          </cell>
          <cell r="C863" t="str">
            <v>SANTANDER</v>
          </cell>
          <cell r="D863" t="str">
            <v>PARAMO</v>
          </cell>
          <cell r="E863">
            <v>83637155</v>
          </cell>
          <cell r="J863">
            <v>83637155</v>
          </cell>
          <cell r="L863">
            <v>6969763</v>
          </cell>
        </row>
        <row r="864">
          <cell r="B864">
            <v>68549</v>
          </cell>
          <cell r="C864" t="str">
            <v>SANTANDER</v>
          </cell>
          <cell r="D864" t="str">
            <v>PINCHOTE</v>
          </cell>
          <cell r="E864">
            <v>66912574</v>
          </cell>
          <cell r="J864">
            <v>66912574</v>
          </cell>
          <cell r="L864">
            <v>5576048</v>
          </cell>
        </row>
        <row r="865">
          <cell r="B865">
            <v>68572</v>
          </cell>
          <cell r="C865" t="str">
            <v>SANTANDER</v>
          </cell>
          <cell r="D865" t="str">
            <v>PUENTE NACIONAL</v>
          </cell>
          <cell r="E865">
            <v>383384631</v>
          </cell>
          <cell r="J865">
            <v>383384631</v>
          </cell>
          <cell r="L865">
            <v>31948719</v>
          </cell>
        </row>
        <row r="866">
          <cell r="B866">
            <v>68573</v>
          </cell>
          <cell r="C866" t="str">
            <v>SANTANDER</v>
          </cell>
          <cell r="D866" t="str">
            <v>PUERTO PARRA</v>
          </cell>
          <cell r="E866">
            <v>199079879</v>
          </cell>
          <cell r="J866">
            <v>199079879</v>
          </cell>
          <cell r="L866">
            <v>16589990</v>
          </cell>
        </row>
        <row r="867">
          <cell r="B867">
            <v>68575</v>
          </cell>
          <cell r="C867" t="str">
            <v>SANTANDER</v>
          </cell>
          <cell r="D867" t="str">
            <v>PUERTO WILCHES</v>
          </cell>
          <cell r="E867">
            <v>839564592</v>
          </cell>
          <cell r="J867">
            <v>839564592</v>
          </cell>
          <cell r="L867">
            <v>69963716</v>
          </cell>
        </row>
        <row r="868">
          <cell r="B868">
            <v>68615</v>
          </cell>
          <cell r="C868" t="str">
            <v>SANTANDER</v>
          </cell>
          <cell r="D868" t="str">
            <v>RIONEGRO</v>
          </cell>
          <cell r="E868">
            <v>720000014</v>
          </cell>
          <cell r="J868">
            <v>720000014</v>
          </cell>
          <cell r="L868">
            <v>60000001</v>
          </cell>
        </row>
        <row r="869">
          <cell r="B869">
            <v>68655</v>
          </cell>
          <cell r="C869" t="str">
            <v>SANTANDER</v>
          </cell>
          <cell r="D869" t="str">
            <v>SABANA DE TORRES</v>
          </cell>
          <cell r="E869">
            <v>559783235</v>
          </cell>
          <cell r="J869">
            <v>559783235</v>
          </cell>
          <cell r="L869">
            <v>46648603</v>
          </cell>
        </row>
        <row r="870">
          <cell r="B870">
            <v>68669</v>
          </cell>
          <cell r="C870" t="str">
            <v>SANTANDER</v>
          </cell>
          <cell r="D870" t="str">
            <v>SAN ANDRES</v>
          </cell>
          <cell r="E870">
            <v>267273749</v>
          </cell>
          <cell r="J870">
            <v>267273749</v>
          </cell>
          <cell r="L870">
            <v>22272812</v>
          </cell>
        </row>
        <row r="871">
          <cell r="B871">
            <v>68673</v>
          </cell>
          <cell r="C871" t="str">
            <v>SANTANDER</v>
          </cell>
          <cell r="D871" t="str">
            <v>SAN BENITO</v>
          </cell>
          <cell r="E871">
            <v>87629821</v>
          </cell>
          <cell r="J871">
            <v>87629821</v>
          </cell>
          <cell r="L871">
            <v>7302485</v>
          </cell>
        </row>
        <row r="872">
          <cell r="B872">
            <v>68679</v>
          </cell>
          <cell r="C872" t="str">
            <v>SANTANDER</v>
          </cell>
          <cell r="D872" t="str">
            <v>SAN GIL</v>
          </cell>
          <cell r="E872">
            <v>609047329</v>
          </cell>
          <cell r="J872">
            <v>609047329</v>
          </cell>
          <cell r="L872">
            <v>50753944</v>
          </cell>
        </row>
        <row r="873">
          <cell r="B873">
            <v>68682</v>
          </cell>
          <cell r="C873" t="str">
            <v>SANTANDER</v>
          </cell>
          <cell r="D873" t="str">
            <v>SAN JOAQUIN</v>
          </cell>
          <cell r="E873">
            <v>94390004</v>
          </cell>
          <cell r="J873">
            <v>94390004</v>
          </cell>
          <cell r="L873">
            <v>7865834</v>
          </cell>
        </row>
        <row r="874">
          <cell r="B874">
            <v>68684</v>
          </cell>
          <cell r="C874" t="str">
            <v>SANTANDER</v>
          </cell>
          <cell r="D874" t="str">
            <v>SAN JOSE MIRANDA</v>
          </cell>
          <cell r="E874">
            <v>139400690</v>
          </cell>
          <cell r="J874">
            <v>139400690</v>
          </cell>
          <cell r="L874">
            <v>11616724</v>
          </cell>
        </row>
        <row r="875">
          <cell r="B875">
            <v>68686</v>
          </cell>
          <cell r="C875" t="str">
            <v>SANTANDER</v>
          </cell>
          <cell r="D875" t="str">
            <v>SAN MIGUEL</v>
          </cell>
          <cell r="E875">
            <v>126231817</v>
          </cell>
          <cell r="J875">
            <v>126231817</v>
          </cell>
          <cell r="L875">
            <v>10519318</v>
          </cell>
        </row>
        <row r="876">
          <cell r="B876">
            <v>68689</v>
          </cell>
          <cell r="C876" t="str">
            <v>SANTANDER</v>
          </cell>
          <cell r="D876" t="str">
            <v>SAN VICENTE CHUCURI</v>
          </cell>
          <cell r="E876">
            <v>753199284</v>
          </cell>
          <cell r="J876">
            <v>753199284</v>
          </cell>
          <cell r="L876">
            <v>62766607</v>
          </cell>
        </row>
        <row r="877">
          <cell r="B877">
            <v>68705</v>
          </cell>
          <cell r="C877" t="str">
            <v>SANTANDER</v>
          </cell>
          <cell r="D877" t="str">
            <v>SANTA BARBARA</v>
          </cell>
          <cell r="E877">
            <v>64729516</v>
          </cell>
          <cell r="J877">
            <v>64729516</v>
          </cell>
          <cell r="L877">
            <v>5394126</v>
          </cell>
        </row>
        <row r="878">
          <cell r="B878">
            <v>68720</v>
          </cell>
          <cell r="C878" t="str">
            <v>SANTANDER</v>
          </cell>
          <cell r="D878" t="str">
            <v>SANTA HELENA</v>
          </cell>
          <cell r="E878">
            <v>193159315</v>
          </cell>
          <cell r="J878">
            <v>193159315</v>
          </cell>
          <cell r="L878">
            <v>16096610</v>
          </cell>
        </row>
        <row r="879">
          <cell r="B879">
            <v>68745</v>
          </cell>
          <cell r="C879" t="str">
            <v>SANTANDER</v>
          </cell>
          <cell r="D879" t="str">
            <v>SIMACOTA</v>
          </cell>
          <cell r="E879">
            <v>312994528</v>
          </cell>
          <cell r="J879">
            <v>312994528</v>
          </cell>
          <cell r="L879">
            <v>26082877</v>
          </cell>
        </row>
        <row r="880">
          <cell r="B880">
            <v>68755</v>
          </cell>
          <cell r="C880" t="str">
            <v>SANTANDER</v>
          </cell>
          <cell r="D880" t="str">
            <v>SOCORRO</v>
          </cell>
          <cell r="E880">
            <v>399363772</v>
          </cell>
          <cell r="J880">
            <v>399363772</v>
          </cell>
          <cell r="L880">
            <v>33280314</v>
          </cell>
        </row>
        <row r="881">
          <cell r="B881">
            <v>68770</v>
          </cell>
          <cell r="C881" t="str">
            <v>SANTANDER</v>
          </cell>
          <cell r="D881" t="str">
            <v>SUAITA</v>
          </cell>
          <cell r="E881">
            <v>220213343</v>
          </cell>
          <cell r="J881">
            <v>220213343</v>
          </cell>
          <cell r="L881">
            <v>18351112</v>
          </cell>
        </row>
        <row r="882">
          <cell r="B882">
            <v>68773</v>
          </cell>
          <cell r="C882" t="str">
            <v>SANTANDER</v>
          </cell>
          <cell r="D882" t="str">
            <v>SUCRE</v>
          </cell>
          <cell r="E882">
            <v>317731359</v>
          </cell>
          <cell r="J882">
            <v>317731359</v>
          </cell>
          <cell r="L882">
            <v>26477613</v>
          </cell>
        </row>
        <row r="883">
          <cell r="B883">
            <v>68780</v>
          </cell>
          <cell r="C883" t="str">
            <v>SANTANDER</v>
          </cell>
          <cell r="D883" t="str">
            <v>SURATA</v>
          </cell>
          <cell r="E883">
            <v>144362300</v>
          </cell>
          <cell r="J883">
            <v>144362300</v>
          </cell>
          <cell r="L883">
            <v>12030192</v>
          </cell>
        </row>
        <row r="884">
          <cell r="B884">
            <v>68820</v>
          </cell>
          <cell r="C884" t="str">
            <v>SANTANDER</v>
          </cell>
          <cell r="D884" t="str">
            <v>TONA</v>
          </cell>
          <cell r="E884">
            <v>125663226</v>
          </cell>
          <cell r="J884">
            <v>125663226</v>
          </cell>
          <cell r="L884">
            <v>10471936</v>
          </cell>
        </row>
        <row r="885">
          <cell r="B885">
            <v>68855</v>
          </cell>
          <cell r="C885" t="str">
            <v>SANTANDER</v>
          </cell>
          <cell r="D885" t="str">
            <v>VALLE SAN JOSE</v>
          </cell>
          <cell r="E885">
            <v>96627431</v>
          </cell>
          <cell r="J885">
            <v>96627431</v>
          </cell>
          <cell r="L885">
            <v>8052286</v>
          </cell>
        </row>
        <row r="886">
          <cell r="B886">
            <v>68861</v>
          </cell>
          <cell r="C886" t="str">
            <v>SANTANDER</v>
          </cell>
          <cell r="D886" t="str">
            <v>VELEZ</v>
          </cell>
          <cell r="E886">
            <v>476411587</v>
          </cell>
          <cell r="J886">
            <v>476411587</v>
          </cell>
          <cell r="L886">
            <v>39700966</v>
          </cell>
        </row>
        <row r="887">
          <cell r="B887">
            <v>68867</v>
          </cell>
          <cell r="C887" t="str">
            <v>SANTANDER</v>
          </cell>
          <cell r="D887" t="str">
            <v>VETAS</v>
          </cell>
          <cell r="E887">
            <v>29713307</v>
          </cell>
          <cell r="J887">
            <v>29713307</v>
          </cell>
          <cell r="L887">
            <v>2476109</v>
          </cell>
        </row>
        <row r="888">
          <cell r="B888">
            <v>68872</v>
          </cell>
          <cell r="C888" t="str">
            <v>SANTANDER</v>
          </cell>
          <cell r="D888" t="str">
            <v>VILLANUEVA</v>
          </cell>
          <cell r="E888">
            <v>126326912</v>
          </cell>
          <cell r="J888">
            <v>126326912</v>
          </cell>
          <cell r="L888">
            <v>10527243</v>
          </cell>
        </row>
        <row r="889">
          <cell r="B889">
            <v>68895</v>
          </cell>
          <cell r="C889" t="str">
            <v>SANTANDER</v>
          </cell>
          <cell r="D889" t="str">
            <v>ZAPATOCA</v>
          </cell>
          <cell r="E889">
            <v>149394496</v>
          </cell>
          <cell r="J889">
            <v>149394496</v>
          </cell>
          <cell r="L889">
            <v>12449541</v>
          </cell>
        </row>
        <row r="890">
          <cell r="B890">
            <v>70110</v>
          </cell>
          <cell r="C890" t="str">
            <v>SUCRE</v>
          </cell>
          <cell r="D890" t="str">
            <v>BUENAVISTA</v>
          </cell>
          <cell r="E890">
            <v>265856475</v>
          </cell>
          <cell r="J890">
            <v>265856475</v>
          </cell>
          <cell r="L890">
            <v>22154706</v>
          </cell>
        </row>
        <row r="891">
          <cell r="B891">
            <v>70124</v>
          </cell>
          <cell r="C891" t="str">
            <v>SUCRE</v>
          </cell>
          <cell r="D891" t="str">
            <v>CAIMITO</v>
          </cell>
          <cell r="E891">
            <v>474942155</v>
          </cell>
          <cell r="J891">
            <v>474942155</v>
          </cell>
          <cell r="L891">
            <v>39578513</v>
          </cell>
        </row>
        <row r="892">
          <cell r="B892">
            <v>70204</v>
          </cell>
          <cell r="C892" t="str">
            <v>SUCRE</v>
          </cell>
          <cell r="D892" t="str">
            <v>COLOSO</v>
          </cell>
          <cell r="E892">
            <v>326576929</v>
          </cell>
          <cell r="J892">
            <v>326576929</v>
          </cell>
          <cell r="L892">
            <v>27214744</v>
          </cell>
        </row>
        <row r="893">
          <cell r="B893">
            <v>70215</v>
          </cell>
          <cell r="C893" t="str">
            <v>SUCRE</v>
          </cell>
          <cell r="D893" t="str">
            <v>COROZAL</v>
          </cell>
          <cell r="E893">
            <v>1345802043</v>
          </cell>
          <cell r="J893">
            <v>1345802043</v>
          </cell>
          <cell r="L893">
            <v>112150170</v>
          </cell>
        </row>
        <row r="894">
          <cell r="B894">
            <v>70221</v>
          </cell>
          <cell r="C894" t="str">
            <v>SUCRE</v>
          </cell>
          <cell r="D894" t="str">
            <v>COVEÑAS</v>
          </cell>
          <cell r="E894">
            <v>412914625</v>
          </cell>
          <cell r="J894">
            <v>412914625</v>
          </cell>
          <cell r="L894">
            <v>34409552</v>
          </cell>
        </row>
        <row r="895">
          <cell r="B895">
            <v>70230</v>
          </cell>
          <cell r="C895" t="str">
            <v>SUCRE</v>
          </cell>
          <cell r="D895" t="str">
            <v>CHALAN</v>
          </cell>
          <cell r="E895">
            <v>168254312</v>
          </cell>
          <cell r="J895">
            <v>168254312</v>
          </cell>
          <cell r="L895">
            <v>14021193</v>
          </cell>
        </row>
        <row r="896">
          <cell r="B896">
            <v>70233</v>
          </cell>
          <cell r="C896" t="str">
            <v>SUCRE</v>
          </cell>
          <cell r="D896" t="str">
            <v>EL ROBLE</v>
          </cell>
          <cell r="E896">
            <v>325205795</v>
          </cell>
          <cell r="J896">
            <v>325205795</v>
          </cell>
          <cell r="L896">
            <v>27100483</v>
          </cell>
        </row>
        <row r="897">
          <cell r="B897">
            <v>70235</v>
          </cell>
          <cell r="C897" t="str">
            <v>SUCRE</v>
          </cell>
          <cell r="D897" t="str">
            <v>GALERAS</v>
          </cell>
          <cell r="E897">
            <v>666574412</v>
          </cell>
          <cell r="J897">
            <v>666574412</v>
          </cell>
          <cell r="L897">
            <v>55547868</v>
          </cell>
        </row>
        <row r="898">
          <cell r="B898">
            <v>70265</v>
          </cell>
          <cell r="C898" t="str">
            <v>SUCRE</v>
          </cell>
          <cell r="D898" t="str">
            <v>GUARANDA</v>
          </cell>
          <cell r="E898">
            <v>744277864</v>
          </cell>
          <cell r="J898">
            <v>744277864</v>
          </cell>
          <cell r="L898">
            <v>62023155</v>
          </cell>
        </row>
        <row r="899">
          <cell r="B899">
            <v>70400</v>
          </cell>
          <cell r="C899" t="str">
            <v>SUCRE</v>
          </cell>
          <cell r="D899" t="str">
            <v>LA UNION</v>
          </cell>
          <cell r="E899">
            <v>504332953</v>
          </cell>
          <cell r="J899">
            <v>504332953</v>
          </cell>
          <cell r="L899">
            <v>42027746</v>
          </cell>
        </row>
        <row r="900">
          <cell r="B900">
            <v>70418</v>
          </cell>
          <cell r="C900" t="str">
            <v>SUCRE</v>
          </cell>
          <cell r="D900" t="str">
            <v>LOS PALMITOS</v>
          </cell>
          <cell r="E900">
            <v>565980151</v>
          </cell>
          <cell r="J900">
            <v>565980151</v>
          </cell>
          <cell r="L900">
            <v>47165013</v>
          </cell>
        </row>
        <row r="901">
          <cell r="B901">
            <v>70429</v>
          </cell>
          <cell r="C901" t="str">
            <v>SUCRE</v>
          </cell>
          <cell r="D901" t="str">
            <v>MAJAGUAL</v>
          </cell>
          <cell r="E901">
            <v>1480109440</v>
          </cell>
          <cell r="J901">
            <v>1480109440</v>
          </cell>
          <cell r="L901">
            <v>123342453</v>
          </cell>
        </row>
        <row r="902">
          <cell r="B902">
            <v>70473</v>
          </cell>
          <cell r="C902" t="str">
            <v>SUCRE</v>
          </cell>
          <cell r="D902" t="str">
            <v>MORROA</v>
          </cell>
          <cell r="E902">
            <v>419917549</v>
          </cell>
          <cell r="J902">
            <v>419917549</v>
          </cell>
          <cell r="L902">
            <v>34993129</v>
          </cell>
        </row>
        <row r="903">
          <cell r="B903">
            <v>70508</v>
          </cell>
          <cell r="C903" t="str">
            <v>SUCRE</v>
          </cell>
          <cell r="D903" t="str">
            <v>OVEJAS</v>
          </cell>
          <cell r="E903">
            <v>674549799</v>
          </cell>
          <cell r="J903">
            <v>674549799</v>
          </cell>
          <cell r="L903">
            <v>56212483</v>
          </cell>
        </row>
        <row r="904">
          <cell r="B904">
            <v>70523</v>
          </cell>
          <cell r="C904" t="str">
            <v>SUCRE</v>
          </cell>
          <cell r="D904" t="str">
            <v>PALMITO</v>
          </cell>
          <cell r="E904">
            <v>533974057</v>
          </cell>
          <cell r="J904">
            <v>533974057</v>
          </cell>
          <cell r="L904">
            <v>44497838</v>
          </cell>
        </row>
        <row r="905">
          <cell r="B905">
            <v>70670</v>
          </cell>
          <cell r="C905" t="str">
            <v>SUCRE</v>
          </cell>
          <cell r="D905" t="str">
            <v>SAMPUES</v>
          </cell>
          <cell r="E905">
            <v>1309075540</v>
          </cell>
          <cell r="J905">
            <v>1309075540</v>
          </cell>
          <cell r="L905">
            <v>109089628</v>
          </cell>
        </row>
        <row r="906">
          <cell r="B906">
            <v>70678</v>
          </cell>
          <cell r="C906" t="str">
            <v>SUCRE</v>
          </cell>
          <cell r="D906" t="str">
            <v>SAN BENITO ABAD</v>
          </cell>
          <cell r="E906">
            <v>908954204</v>
          </cell>
          <cell r="J906">
            <v>908954204</v>
          </cell>
          <cell r="L906">
            <v>75746184</v>
          </cell>
        </row>
        <row r="907">
          <cell r="B907">
            <v>70702</v>
          </cell>
          <cell r="C907" t="str">
            <v>SUCRE</v>
          </cell>
          <cell r="D907" t="str">
            <v>SAN JUAN BETULIA</v>
          </cell>
          <cell r="E907">
            <v>332257463</v>
          </cell>
          <cell r="J907">
            <v>332257463</v>
          </cell>
          <cell r="L907">
            <v>27688122</v>
          </cell>
        </row>
        <row r="908">
          <cell r="B908">
            <v>70708</v>
          </cell>
          <cell r="C908" t="str">
            <v>SUCRE</v>
          </cell>
          <cell r="D908" t="str">
            <v>SAN MARCOS</v>
          </cell>
          <cell r="E908">
            <v>1523116630</v>
          </cell>
          <cell r="J908">
            <v>1523116630</v>
          </cell>
          <cell r="L908">
            <v>126926386</v>
          </cell>
        </row>
        <row r="909">
          <cell r="B909">
            <v>70713</v>
          </cell>
          <cell r="C909" t="str">
            <v>SUCRE</v>
          </cell>
          <cell r="D909" t="str">
            <v>SAN ONOFRE</v>
          </cell>
          <cell r="E909">
            <v>1802004153</v>
          </cell>
          <cell r="J909">
            <v>1802004153</v>
          </cell>
          <cell r="L909">
            <v>150167013</v>
          </cell>
        </row>
        <row r="910">
          <cell r="B910">
            <v>70717</v>
          </cell>
          <cell r="C910" t="str">
            <v>SUCRE</v>
          </cell>
          <cell r="D910" t="str">
            <v>SAN PEDRO</v>
          </cell>
          <cell r="E910">
            <v>513528583</v>
          </cell>
          <cell r="J910">
            <v>513528583</v>
          </cell>
          <cell r="L910">
            <v>42794049</v>
          </cell>
        </row>
        <row r="911">
          <cell r="B911">
            <v>70742</v>
          </cell>
          <cell r="C911" t="str">
            <v>SUCRE</v>
          </cell>
          <cell r="D911" t="str">
            <v>SINCE</v>
          </cell>
          <cell r="E911">
            <v>618180611</v>
          </cell>
          <cell r="J911">
            <v>618180611</v>
          </cell>
          <cell r="L911">
            <v>51515051</v>
          </cell>
        </row>
        <row r="912">
          <cell r="B912">
            <v>70771</v>
          </cell>
          <cell r="C912" t="str">
            <v>SUCRE</v>
          </cell>
          <cell r="D912" t="str">
            <v>SUCRE</v>
          </cell>
          <cell r="E912">
            <v>1008589027</v>
          </cell>
          <cell r="J912">
            <v>1008589027</v>
          </cell>
          <cell r="L912">
            <v>84049086</v>
          </cell>
        </row>
        <row r="913">
          <cell r="B913">
            <v>70820</v>
          </cell>
          <cell r="C913" t="str">
            <v>SUCRE</v>
          </cell>
          <cell r="D913" t="str">
            <v>TOLU</v>
          </cell>
          <cell r="E913">
            <v>807878386</v>
          </cell>
          <cell r="J913">
            <v>807878386</v>
          </cell>
          <cell r="L913">
            <v>67323199</v>
          </cell>
        </row>
        <row r="914">
          <cell r="B914">
            <v>70823</v>
          </cell>
          <cell r="C914" t="str">
            <v>SUCRE</v>
          </cell>
          <cell r="D914" t="str">
            <v>TOLUVIEJO</v>
          </cell>
          <cell r="E914">
            <v>619252253</v>
          </cell>
          <cell r="J914">
            <v>619252253</v>
          </cell>
          <cell r="L914">
            <v>51604354</v>
          </cell>
        </row>
        <row r="915">
          <cell r="B915">
            <v>73024</v>
          </cell>
          <cell r="C915" t="str">
            <v>TOLIMA </v>
          </cell>
          <cell r="D915" t="str">
            <v>ALPUJARRA</v>
          </cell>
          <cell r="E915">
            <v>121753785</v>
          </cell>
          <cell r="J915">
            <v>121753785</v>
          </cell>
          <cell r="L915">
            <v>10146149</v>
          </cell>
        </row>
        <row r="916">
          <cell r="B916">
            <v>73026</v>
          </cell>
          <cell r="C916" t="str">
            <v>TOLIMA </v>
          </cell>
          <cell r="D916" t="str">
            <v>ALVARADO</v>
          </cell>
          <cell r="E916">
            <v>238913760</v>
          </cell>
          <cell r="J916">
            <v>238913760</v>
          </cell>
          <cell r="L916">
            <v>19909480</v>
          </cell>
        </row>
        <row r="917">
          <cell r="B917">
            <v>73030</v>
          </cell>
          <cell r="C917" t="str">
            <v>TOLIMA </v>
          </cell>
          <cell r="D917" t="str">
            <v>AMBALEMA</v>
          </cell>
          <cell r="E917">
            <v>128190285</v>
          </cell>
          <cell r="J917">
            <v>128190285</v>
          </cell>
          <cell r="L917">
            <v>10682524</v>
          </cell>
        </row>
        <row r="918">
          <cell r="B918">
            <v>73043</v>
          </cell>
          <cell r="C918" t="str">
            <v>TOLIMA </v>
          </cell>
          <cell r="D918" t="str">
            <v>ANZOATEGUI</v>
          </cell>
          <cell r="E918">
            <v>566674370</v>
          </cell>
          <cell r="J918">
            <v>566674370</v>
          </cell>
          <cell r="L918">
            <v>47222864</v>
          </cell>
        </row>
        <row r="919">
          <cell r="B919">
            <v>73055</v>
          </cell>
          <cell r="C919" t="str">
            <v>TOLIMA </v>
          </cell>
          <cell r="D919" t="str">
            <v>GUAYABAL</v>
          </cell>
          <cell r="E919">
            <v>219441880</v>
          </cell>
          <cell r="J919">
            <v>219441880</v>
          </cell>
          <cell r="L919">
            <v>18286823</v>
          </cell>
        </row>
        <row r="920">
          <cell r="B920">
            <v>73067</v>
          </cell>
          <cell r="C920" t="str">
            <v>TOLIMA </v>
          </cell>
          <cell r="D920" t="str">
            <v>ATACO</v>
          </cell>
          <cell r="E920">
            <v>982109606</v>
          </cell>
          <cell r="J920">
            <v>982109606</v>
          </cell>
          <cell r="L920">
            <v>81842467</v>
          </cell>
        </row>
        <row r="921">
          <cell r="B921">
            <v>73124</v>
          </cell>
          <cell r="C921" t="str">
            <v>TOLIMA </v>
          </cell>
          <cell r="D921" t="str">
            <v>CAJAMARCA</v>
          </cell>
          <cell r="E921">
            <v>383110893</v>
          </cell>
          <cell r="J921">
            <v>383110893</v>
          </cell>
          <cell r="L921">
            <v>31925908</v>
          </cell>
        </row>
        <row r="922">
          <cell r="B922">
            <v>73148</v>
          </cell>
          <cell r="C922" t="str">
            <v>TOLIMA </v>
          </cell>
          <cell r="D922" t="str">
            <v>CARMEN DE APICALA</v>
          </cell>
          <cell r="E922">
            <v>136452983</v>
          </cell>
          <cell r="J922">
            <v>136452983</v>
          </cell>
          <cell r="L922">
            <v>11371082</v>
          </cell>
        </row>
        <row r="923">
          <cell r="B923">
            <v>73152</v>
          </cell>
          <cell r="C923" t="str">
            <v>TOLIMA </v>
          </cell>
          <cell r="D923" t="str">
            <v>CASABIANCA</v>
          </cell>
          <cell r="E923">
            <v>168685922</v>
          </cell>
          <cell r="J923">
            <v>168685922</v>
          </cell>
          <cell r="L923">
            <v>14057160</v>
          </cell>
        </row>
        <row r="924">
          <cell r="B924">
            <v>73168</v>
          </cell>
          <cell r="C924" t="str">
            <v>TOLIMA </v>
          </cell>
          <cell r="D924" t="str">
            <v>CHAPARRAL</v>
          </cell>
          <cell r="E924">
            <v>1486316021</v>
          </cell>
          <cell r="J924">
            <v>1486316021</v>
          </cell>
          <cell r="L924">
            <v>123859668</v>
          </cell>
        </row>
        <row r="925">
          <cell r="B925">
            <v>73200</v>
          </cell>
          <cell r="C925" t="str">
            <v>TOLIMA </v>
          </cell>
          <cell r="D925" t="str">
            <v>COELLO</v>
          </cell>
          <cell r="E925">
            <v>190387755</v>
          </cell>
          <cell r="J925">
            <v>190387755</v>
          </cell>
          <cell r="L925">
            <v>15865646</v>
          </cell>
        </row>
        <row r="926">
          <cell r="B926">
            <v>73217</v>
          </cell>
          <cell r="C926" t="str">
            <v>TOLIMA </v>
          </cell>
          <cell r="D926" t="str">
            <v>COYAIMA</v>
          </cell>
          <cell r="E926">
            <v>991514263</v>
          </cell>
          <cell r="J926">
            <v>991514263</v>
          </cell>
          <cell r="L926">
            <v>82626189</v>
          </cell>
        </row>
        <row r="927">
          <cell r="B927">
            <v>73226</v>
          </cell>
          <cell r="C927" t="str">
            <v>TOLIMA </v>
          </cell>
          <cell r="D927" t="str">
            <v>CUNDAY</v>
          </cell>
          <cell r="E927">
            <v>274468010</v>
          </cell>
          <cell r="J927">
            <v>274468010</v>
          </cell>
          <cell r="L927">
            <v>22872334</v>
          </cell>
        </row>
        <row r="928">
          <cell r="B928">
            <v>73236</v>
          </cell>
          <cell r="C928" t="str">
            <v>TOLIMA </v>
          </cell>
          <cell r="D928" t="str">
            <v>DOLORES</v>
          </cell>
          <cell r="E928">
            <v>235945346</v>
          </cell>
          <cell r="J928">
            <v>235945346</v>
          </cell>
          <cell r="L928">
            <v>19662112</v>
          </cell>
        </row>
        <row r="929">
          <cell r="B929">
            <v>73268</v>
          </cell>
          <cell r="C929" t="str">
            <v>TOLIMA </v>
          </cell>
          <cell r="D929" t="str">
            <v>ESPINAL</v>
          </cell>
          <cell r="E929">
            <v>942755631</v>
          </cell>
          <cell r="J929">
            <v>942755631</v>
          </cell>
          <cell r="L929">
            <v>78562969</v>
          </cell>
        </row>
        <row r="930">
          <cell r="B930">
            <v>73270</v>
          </cell>
          <cell r="C930" t="str">
            <v>TOLIMA </v>
          </cell>
          <cell r="D930" t="str">
            <v>FALAN</v>
          </cell>
          <cell r="E930">
            <v>219948443</v>
          </cell>
          <cell r="J930">
            <v>219948443</v>
          </cell>
          <cell r="L930">
            <v>18329037</v>
          </cell>
        </row>
        <row r="931">
          <cell r="B931">
            <v>73275</v>
          </cell>
          <cell r="C931" t="str">
            <v>TOLIMA </v>
          </cell>
          <cell r="D931" t="str">
            <v>FLANDES</v>
          </cell>
          <cell r="E931">
            <v>354488214</v>
          </cell>
          <cell r="J931">
            <v>354488214</v>
          </cell>
          <cell r="L931">
            <v>29540685</v>
          </cell>
        </row>
        <row r="932">
          <cell r="B932">
            <v>73283</v>
          </cell>
          <cell r="C932" t="str">
            <v>TOLIMA </v>
          </cell>
          <cell r="D932" t="str">
            <v>FRESNO</v>
          </cell>
          <cell r="E932">
            <v>655959026</v>
          </cell>
          <cell r="J932">
            <v>655959026</v>
          </cell>
          <cell r="L932">
            <v>54663252</v>
          </cell>
        </row>
        <row r="933">
          <cell r="B933">
            <v>73319</v>
          </cell>
          <cell r="C933" t="str">
            <v>TOLIMA </v>
          </cell>
          <cell r="D933" t="str">
            <v>GUAMO</v>
          </cell>
          <cell r="E933">
            <v>605722626</v>
          </cell>
          <cell r="J933">
            <v>605722626</v>
          </cell>
          <cell r="L933">
            <v>50476886</v>
          </cell>
        </row>
        <row r="934">
          <cell r="B934">
            <v>73347</v>
          </cell>
          <cell r="C934" t="str">
            <v>TOLIMA </v>
          </cell>
          <cell r="D934" t="str">
            <v>HERVEO</v>
          </cell>
          <cell r="E934">
            <v>170185298</v>
          </cell>
          <cell r="J934">
            <v>170185298</v>
          </cell>
          <cell r="L934">
            <v>14182108</v>
          </cell>
        </row>
        <row r="935">
          <cell r="B935">
            <v>73349</v>
          </cell>
          <cell r="C935" t="str">
            <v>TOLIMA </v>
          </cell>
          <cell r="D935" t="str">
            <v>HONDA</v>
          </cell>
          <cell r="E935">
            <v>392423892</v>
          </cell>
          <cell r="J935">
            <v>392423892</v>
          </cell>
          <cell r="L935">
            <v>32701991</v>
          </cell>
        </row>
        <row r="936">
          <cell r="B936">
            <v>73352</v>
          </cell>
          <cell r="C936" t="str">
            <v>TOLIMA </v>
          </cell>
          <cell r="D936" t="str">
            <v>ICONONZO</v>
          </cell>
          <cell r="E936">
            <v>280072815</v>
          </cell>
          <cell r="J936">
            <v>280072815</v>
          </cell>
          <cell r="L936">
            <v>23339401</v>
          </cell>
        </row>
        <row r="937">
          <cell r="B937">
            <v>73408</v>
          </cell>
          <cell r="C937" t="str">
            <v>TOLIMA </v>
          </cell>
          <cell r="D937" t="str">
            <v>LERIDA</v>
          </cell>
          <cell r="E937">
            <v>277854694</v>
          </cell>
          <cell r="J937">
            <v>277854694</v>
          </cell>
          <cell r="L937">
            <v>23154558</v>
          </cell>
        </row>
        <row r="938">
          <cell r="B938">
            <v>73411</v>
          </cell>
          <cell r="C938" t="str">
            <v>TOLIMA </v>
          </cell>
          <cell r="D938" t="str">
            <v>LIBANO</v>
          </cell>
          <cell r="E938">
            <v>800210624</v>
          </cell>
          <cell r="J938">
            <v>800210624</v>
          </cell>
          <cell r="L938">
            <v>66684219</v>
          </cell>
        </row>
        <row r="939">
          <cell r="B939">
            <v>73443</v>
          </cell>
          <cell r="C939" t="str">
            <v>TOLIMA </v>
          </cell>
          <cell r="D939" t="str">
            <v>MARIQUITA</v>
          </cell>
          <cell r="E939">
            <v>578739913</v>
          </cell>
          <cell r="J939">
            <v>578739913</v>
          </cell>
          <cell r="L939">
            <v>48228326</v>
          </cell>
        </row>
        <row r="940">
          <cell r="B940">
            <v>73449</v>
          </cell>
          <cell r="C940" t="str">
            <v>TOLIMA </v>
          </cell>
          <cell r="D940" t="str">
            <v>MELGAR</v>
          </cell>
          <cell r="E940">
            <v>514156362</v>
          </cell>
          <cell r="J940">
            <v>514156362</v>
          </cell>
          <cell r="L940">
            <v>42846364</v>
          </cell>
        </row>
        <row r="941">
          <cell r="B941">
            <v>73461</v>
          </cell>
          <cell r="C941" t="str">
            <v>TOLIMA </v>
          </cell>
          <cell r="D941" t="str">
            <v>MURILLO</v>
          </cell>
          <cell r="E941">
            <v>155990393</v>
          </cell>
          <cell r="J941">
            <v>155990393</v>
          </cell>
          <cell r="L941">
            <v>12999199</v>
          </cell>
        </row>
        <row r="942">
          <cell r="B942">
            <v>73483</v>
          </cell>
          <cell r="C942" t="str">
            <v>TOLIMA </v>
          </cell>
          <cell r="D942" t="str">
            <v>NATAGAIMA</v>
          </cell>
          <cell r="E942">
            <v>399730609</v>
          </cell>
          <cell r="J942">
            <v>399730609</v>
          </cell>
          <cell r="L942">
            <v>33310884</v>
          </cell>
        </row>
        <row r="943">
          <cell r="B943">
            <v>73504</v>
          </cell>
          <cell r="C943" t="str">
            <v>TOLIMA </v>
          </cell>
          <cell r="D943" t="str">
            <v>ORTEGA</v>
          </cell>
          <cell r="E943">
            <v>1391009436</v>
          </cell>
          <cell r="J943">
            <v>1391009436</v>
          </cell>
          <cell r="L943">
            <v>115917453</v>
          </cell>
        </row>
        <row r="944">
          <cell r="B944">
            <v>73520</v>
          </cell>
          <cell r="C944" t="str">
            <v>TOLIMA </v>
          </cell>
          <cell r="D944" t="str">
            <v>PALOCABILDO</v>
          </cell>
          <cell r="E944">
            <v>219028408</v>
          </cell>
          <cell r="J944">
            <v>219028408</v>
          </cell>
          <cell r="L944">
            <v>18252367</v>
          </cell>
        </row>
        <row r="945">
          <cell r="B945">
            <v>73547</v>
          </cell>
          <cell r="C945" t="str">
            <v>TOLIMA </v>
          </cell>
          <cell r="D945" t="str">
            <v>PIEDRAS</v>
          </cell>
          <cell r="E945">
            <v>116593269</v>
          </cell>
          <cell r="J945">
            <v>116593269</v>
          </cell>
          <cell r="L945">
            <v>9716106</v>
          </cell>
        </row>
        <row r="946">
          <cell r="B946">
            <v>73555</v>
          </cell>
          <cell r="C946" t="str">
            <v>TOLIMA </v>
          </cell>
          <cell r="D946" t="str">
            <v>PLANADAS</v>
          </cell>
          <cell r="E946">
            <v>1114132625</v>
          </cell>
          <cell r="J946">
            <v>1114132625</v>
          </cell>
          <cell r="L946">
            <v>92844385</v>
          </cell>
        </row>
        <row r="947">
          <cell r="B947">
            <v>73563</v>
          </cell>
          <cell r="C947" t="str">
            <v>TOLIMA </v>
          </cell>
          <cell r="D947" t="str">
            <v>PRADO</v>
          </cell>
          <cell r="E947">
            <v>223855070</v>
          </cell>
          <cell r="J947">
            <v>223855070</v>
          </cell>
          <cell r="L947">
            <v>18654589</v>
          </cell>
        </row>
        <row r="948">
          <cell r="B948">
            <v>73585</v>
          </cell>
          <cell r="C948" t="str">
            <v>TOLIMA </v>
          </cell>
          <cell r="D948" t="str">
            <v>PURIFICACION</v>
          </cell>
          <cell r="E948">
            <v>396325195</v>
          </cell>
          <cell r="J948">
            <v>396325195</v>
          </cell>
          <cell r="L948">
            <v>33027100</v>
          </cell>
        </row>
        <row r="949">
          <cell r="B949">
            <v>73616</v>
          </cell>
          <cell r="C949" t="str">
            <v>TOLIMA </v>
          </cell>
          <cell r="D949" t="str">
            <v>RIOBLANCO</v>
          </cell>
          <cell r="E949">
            <v>942009813</v>
          </cell>
          <cell r="J949">
            <v>942009813</v>
          </cell>
          <cell r="L949">
            <v>78500818</v>
          </cell>
        </row>
        <row r="950">
          <cell r="B950">
            <v>73622</v>
          </cell>
          <cell r="C950" t="str">
            <v>TOLIMA </v>
          </cell>
          <cell r="D950" t="str">
            <v>RONCESVALLES</v>
          </cell>
          <cell r="E950">
            <v>197109495</v>
          </cell>
          <cell r="J950">
            <v>197109495</v>
          </cell>
          <cell r="L950">
            <v>16425791</v>
          </cell>
        </row>
        <row r="951">
          <cell r="B951">
            <v>73624</v>
          </cell>
          <cell r="C951" t="str">
            <v>TOLIMA </v>
          </cell>
          <cell r="D951" t="str">
            <v>ROVIRA</v>
          </cell>
          <cell r="E951">
            <v>846391337</v>
          </cell>
          <cell r="J951">
            <v>846391337</v>
          </cell>
          <cell r="L951">
            <v>70532611</v>
          </cell>
        </row>
        <row r="952">
          <cell r="B952">
            <v>73671</v>
          </cell>
          <cell r="C952" t="str">
            <v>TOLIMA </v>
          </cell>
          <cell r="D952" t="str">
            <v>SALDAÑA</v>
          </cell>
          <cell r="E952">
            <v>222513719</v>
          </cell>
          <cell r="J952">
            <v>222513719</v>
          </cell>
          <cell r="L952">
            <v>18542810</v>
          </cell>
        </row>
        <row r="953">
          <cell r="B953">
            <v>73675</v>
          </cell>
          <cell r="C953" t="str">
            <v>TOLIMA </v>
          </cell>
          <cell r="D953" t="str">
            <v>SAN ANTONIO</v>
          </cell>
          <cell r="E953">
            <v>544356497</v>
          </cell>
          <cell r="J953">
            <v>544356497</v>
          </cell>
          <cell r="L953">
            <v>45363041</v>
          </cell>
        </row>
        <row r="954">
          <cell r="B954">
            <v>73678</v>
          </cell>
          <cell r="C954" t="str">
            <v>TOLIMA </v>
          </cell>
          <cell r="D954" t="str">
            <v>SAN LUIS</v>
          </cell>
          <cell r="E954">
            <v>389962420</v>
          </cell>
          <cell r="J954">
            <v>389962420</v>
          </cell>
          <cell r="L954">
            <v>32496868</v>
          </cell>
        </row>
        <row r="955">
          <cell r="B955">
            <v>73686</v>
          </cell>
          <cell r="C955" t="str">
            <v>TOLIMA </v>
          </cell>
          <cell r="D955" t="str">
            <v>SANTA ISABEL</v>
          </cell>
          <cell r="E955">
            <v>170377799</v>
          </cell>
          <cell r="J955">
            <v>170377799</v>
          </cell>
          <cell r="L955">
            <v>14198150</v>
          </cell>
        </row>
        <row r="956">
          <cell r="B956">
            <v>73770</v>
          </cell>
          <cell r="C956" t="str">
            <v>TOLIMA </v>
          </cell>
          <cell r="D956" t="str">
            <v>SUAREZ</v>
          </cell>
          <cell r="E956">
            <v>131738040</v>
          </cell>
          <cell r="J956">
            <v>131738040</v>
          </cell>
          <cell r="L956">
            <v>10978170</v>
          </cell>
        </row>
        <row r="957">
          <cell r="B957">
            <v>73854</v>
          </cell>
          <cell r="C957" t="str">
            <v>TOLIMA </v>
          </cell>
          <cell r="D957" t="str">
            <v>VALLE DE S.JUAN</v>
          </cell>
          <cell r="E957">
            <v>220791411</v>
          </cell>
          <cell r="J957">
            <v>220791411</v>
          </cell>
          <cell r="L957">
            <v>18399284</v>
          </cell>
        </row>
        <row r="958">
          <cell r="B958">
            <v>73861</v>
          </cell>
          <cell r="C958" t="str">
            <v>TOLIMA </v>
          </cell>
          <cell r="D958" t="str">
            <v>VENADILLO</v>
          </cell>
          <cell r="E958">
            <v>285359719</v>
          </cell>
          <cell r="J958">
            <v>285359719</v>
          </cell>
          <cell r="L958">
            <v>23779977</v>
          </cell>
        </row>
        <row r="959">
          <cell r="B959">
            <v>73870</v>
          </cell>
          <cell r="C959" t="str">
            <v>TOLIMA </v>
          </cell>
          <cell r="D959" t="str">
            <v>VILLA HERMOSA</v>
          </cell>
          <cell r="E959">
            <v>242461120</v>
          </cell>
          <cell r="J959">
            <v>242461120</v>
          </cell>
          <cell r="L959">
            <v>20205093</v>
          </cell>
        </row>
        <row r="960">
          <cell r="B960">
            <v>73873</v>
          </cell>
          <cell r="C960" t="str">
            <v>TOLIMA </v>
          </cell>
          <cell r="D960" t="str">
            <v>VILLARRICA</v>
          </cell>
          <cell r="E960">
            <v>167446578</v>
          </cell>
          <cell r="J960">
            <v>167446578</v>
          </cell>
          <cell r="L960">
            <v>13953882</v>
          </cell>
        </row>
        <row r="961">
          <cell r="B961">
            <v>76020</v>
          </cell>
          <cell r="C961" t="str">
            <v>VALLE DEL CAUCA</v>
          </cell>
          <cell r="D961" t="str">
            <v>ALCALA</v>
          </cell>
          <cell r="E961">
            <v>228847050</v>
          </cell>
          <cell r="J961">
            <v>228847050</v>
          </cell>
          <cell r="L961">
            <v>19070588</v>
          </cell>
        </row>
        <row r="962">
          <cell r="B962">
            <v>76036</v>
          </cell>
          <cell r="C962" t="str">
            <v>VALLE DEL CAUCA</v>
          </cell>
          <cell r="D962" t="str">
            <v>ANDALUCIA</v>
          </cell>
          <cell r="E962">
            <v>286453113</v>
          </cell>
          <cell r="J962">
            <v>286453113</v>
          </cell>
          <cell r="L962">
            <v>23871093</v>
          </cell>
        </row>
        <row r="963">
          <cell r="B963">
            <v>76041</v>
          </cell>
          <cell r="C963" t="str">
            <v>VALLE DEL CAUCA</v>
          </cell>
          <cell r="D963" t="str">
            <v>ANSERMANUEVO</v>
          </cell>
          <cell r="E963">
            <v>354082403</v>
          </cell>
          <cell r="J963">
            <v>354082403</v>
          </cell>
          <cell r="L963">
            <v>29506867</v>
          </cell>
        </row>
        <row r="964">
          <cell r="B964">
            <v>76054</v>
          </cell>
          <cell r="C964" t="str">
            <v>VALLE DEL CAUCA</v>
          </cell>
          <cell r="D964" t="str">
            <v>ARGELIA</v>
          </cell>
          <cell r="E964">
            <v>132709598</v>
          </cell>
          <cell r="J964">
            <v>132709598</v>
          </cell>
          <cell r="L964">
            <v>11059133</v>
          </cell>
        </row>
        <row r="965">
          <cell r="B965">
            <v>76100</v>
          </cell>
          <cell r="C965" t="str">
            <v>VALLE DEL CAUCA</v>
          </cell>
          <cell r="D965" t="str">
            <v>BOLIVAR</v>
          </cell>
          <cell r="E965">
            <v>353805408</v>
          </cell>
          <cell r="J965">
            <v>353805408</v>
          </cell>
          <cell r="L965">
            <v>29483784</v>
          </cell>
        </row>
        <row r="966">
          <cell r="B966">
            <v>76113</v>
          </cell>
          <cell r="C966" t="str">
            <v>VALLE DEL CAUCA</v>
          </cell>
          <cell r="D966" t="str">
            <v>BUGALAGRANDE</v>
          </cell>
          <cell r="E966">
            <v>338233340</v>
          </cell>
          <cell r="J966">
            <v>338233340</v>
          </cell>
          <cell r="L966">
            <v>28186112</v>
          </cell>
        </row>
        <row r="967">
          <cell r="B967">
            <v>76122</v>
          </cell>
          <cell r="C967" t="str">
            <v>VALLE DEL CAUCA</v>
          </cell>
          <cell r="D967" t="str">
            <v>CAICEDONIA</v>
          </cell>
          <cell r="E967">
            <v>441085860</v>
          </cell>
          <cell r="J967">
            <v>441085860</v>
          </cell>
          <cell r="L967">
            <v>36757155</v>
          </cell>
        </row>
        <row r="968">
          <cell r="B968">
            <v>76126</v>
          </cell>
          <cell r="C968" t="str">
            <v>VALLE DEL CAUCA</v>
          </cell>
          <cell r="D968" t="str">
            <v>CALIMA-DARIEN</v>
          </cell>
          <cell r="E968">
            <v>246512682</v>
          </cell>
          <cell r="J968">
            <v>246512682</v>
          </cell>
          <cell r="L968">
            <v>20542724</v>
          </cell>
        </row>
        <row r="969">
          <cell r="B969">
            <v>76130</v>
          </cell>
          <cell r="C969" t="str">
            <v>VALLE DEL CAUCA</v>
          </cell>
          <cell r="D969" t="str">
            <v>CANDELARIA</v>
          </cell>
          <cell r="E969">
            <v>865005617</v>
          </cell>
          <cell r="J969">
            <v>865005617</v>
          </cell>
          <cell r="L969">
            <v>72083801</v>
          </cell>
        </row>
        <row r="970">
          <cell r="B970">
            <v>76233</v>
          </cell>
          <cell r="C970" t="str">
            <v>VALLE DEL CAUCA</v>
          </cell>
          <cell r="D970" t="str">
            <v>DAGUA</v>
          </cell>
          <cell r="E970">
            <v>623383446</v>
          </cell>
          <cell r="J970">
            <v>623383446</v>
          </cell>
          <cell r="L970">
            <v>51948621</v>
          </cell>
        </row>
        <row r="971">
          <cell r="B971">
            <v>76243</v>
          </cell>
          <cell r="C971" t="str">
            <v>VALLE DEL CAUCA</v>
          </cell>
          <cell r="D971" t="str">
            <v>EL AGUILA</v>
          </cell>
          <cell r="E971">
            <v>258946500</v>
          </cell>
          <cell r="J971">
            <v>258946500</v>
          </cell>
          <cell r="L971">
            <v>21578875</v>
          </cell>
        </row>
        <row r="972">
          <cell r="B972">
            <v>76246</v>
          </cell>
          <cell r="C972" t="str">
            <v>VALLE DEL CAUCA</v>
          </cell>
          <cell r="D972" t="str">
            <v>EL CAIRO</v>
          </cell>
          <cell r="E972">
            <v>198124199</v>
          </cell>
          <cell r="J972">
            <v>198124199</v>
          </cell>
          <cell r="L972">
            <v>16510350</v>
          </cell>
        </row>
        <row r="973">
          <cell r="B973">
            <v>76248</v>
          </cell>
          <cell r="C973" t="str">
            <v>VALLE DEL CAUCA</v>
          </cell>
          <cell r="D973" t="str">
            <v>EL CERRITO</v>
          </cell>
          <cell r="E973">
            <v>635158364</v>
          </cell>
          <cell r="J973">
            <v>635158364</v>
          </cell>
          <cell r="L973">
            <v>52929864</v>
          </cell>
        </row>
        <row r="974">
          <cell r="B974">
            <v>76250</v>
          </cell>
          <cell r="C974" t="str">
            <v>VALLE DEL CAUCA</v>
          </cell>
          <cell r="D974" t="str">
            <v>EL DOVIO</v>
          </cell>
          <cell r="E974">
            <v>227294449</v>
          </cell>
          <cell r="J974">
            <v>227294449</v>
          </cell>
          <cell r="L974">
            <v>18941204</v>
          </cell>
        </row>
        <row r="975">
          <cell r="B975">
            <v>76275</v>
          </cell>
          <cell r="C975" t="str">
            <v>VALLE DEL CAUCA</v>
          </cell>
          <cell r="D975" t="str">
            <v>FLORIDA</v>
          </cell>
          <cell r="E975">
            <v>810539939</v>
          </cell>
          <cell r="J975">
            <v>810539939</v>
          </cell>
          <cell r="L975">
            <v>67544995</v>
          </cell>
        </row>
        <row r="976">
          <cell r="B976">
            <v>76306</v>
          </cell>
          <cell r="C976" t="str">
            <v>VALLE DEL CAUCA</v>
          </cell>
          <cell r="D976" t="str">
            <v>GINEBRA</v>
          </cell>
          <cell r="E976">
            <v>273390348</v>
          </cell>
          <cell r="J976">
            <v>273390348</v>
          </cell>
          <cell r="L976">
            <v>22782529</v>
          </cell>
        </row>
        <row r="977">
          <cell r="B977">
            <v>76318</v>
          </cell>
          <cell r="C977" t="str">
            <v>VALLE DEL CAUCA</v>
          </cell>
          <cell r="D977" t="str">
            <v>GUACARI</v>
          </cell>
          <cell r="E977">
            <v>426959424</v>
          </cell>
          <cell r="J977">
            <v>426959424</v>
          </cell>
          <cell r="L977">
            <v>35579952</v>
          </cell>
        </row>
        <row r="978">
          <cell r="B978">
            <v>76377</v>
          </cell>
          <cell r="C978" t="str">
            <v>VALLE DEL CAUCA</v>
          </cell>
          <cell r="D978" t="str">
            <v>LA CUMBRE</v>
          </cell>
          <cell r="E978">
            <v>221615088</v>
          </cell>
          <cell r="J978">
            <v>221615088</v>
          </cell>
          <cell r="L978">
            <v>18467924</v>
          </cell>
        </row>
        <row r="979">
          <cell r="B979">
            <v>76400</v>
          </cell>
          <cell r="C979" t="str">
            <v>VALLE DEL CAUCA</v>
          </cell>
          <cell r="D979" t="str">
            <v>LA UNION</v>
          </cell>
          <cell r="E979">
            <v>460780146</v>
          </cell>
          <cell r="J979">
            <v>460780146</v>
          </cell>
          <cell r="L979">
            <v>38398346</v>
          </cell>
        </row>
        <row r="980">
          <cell r="B980">
            <v>76403</v>
          </cell>
          <cell r="C980" t="str">
            <v>VALLE DEL CAUCA</v>
          </cell>
          <cell r="D980" t="str">
            <v>LA VICTORIA</v>
          </cell>
          <cell r="E980">
            <v>223287365</v>
          </cell>
          <cell r="J980">
            <v>223287365</v>
          </cell>
          <cell r="L980">
            <v>18607280</v>
          </cell>
        </row>
        <row r="981">
          <cell r="B981">
            <v>76497</v>
          </cell>
          <cell r="C981" t="str">
            <v>VALLE DEL CAUCA</v>
          </cell>
          <cell r="D981" t="str">
            <v>OBANDO</v>
          </cell>
          <cell r="E981">
            <v>250779411</v>
          </cell>
          <cell r="J981">
            <v>250779411</v>
          </cell>
          <cell r="L981">
            <v>20898284</v>
          </cell>
        </row>
        <row r="982">
          <cell r="B982">
            <v>76563</v>
          </cell>
          <cell r="C982" t="str">
            <v>VALLE DEL CAUCA</v>
          </cell>
          <cell r="D982" t="str">
            <v>PRADERA</v>
          </cell>
          <cell r="E982">
            <v>747084753</v>
          </cell>
          <cell r="J982">
            <v>747084753</v>
          </cell>
          <cell r="L982">
            <v>62257063</v>
          </cell>
        </row>
        <row r="983">
          <cell r="B983">
            <v>76606</v>
          </cell>
          <cell r="C983" t="str">
            <v>VALLE DEL CAUCA</v>
          </cell>
          <cell r="D983" t="str">
            <v>RESTREPO</v>
          </cell>
          <cell r="E983">
            <v>277933711</v>
          </cell>
          <cell r="J983">
            <v>277933711</v>
          </cell>
          <cell r="L983">
            <v>23161143</v>
          </cell>
        </row>
        <row r="984">
          <cell r="B984">
            <v>76616</v>
          </cell>
          <cell r="C984" t="str">
            <v>VALLE DEL CAUCA</v>
          </cell>
          <cell r="D984" t="str">
            <v>RIOFRIO</v>
          </cell>
          <cell r="E984">
            <v>324527498</v>
          </cell>
          <cell r="J984">
            <v>324527498</v>
          </cell>
          <cell r="L984">
            <v>27043958</v>
          </cell>
        </row>
        <row r="985">
          <cell r="B985">
            <v>76622</v>
          </cell>
          <cell r="C985" t="str">
            <v>VALLE DEL CAUCA</v>
          </cell>
          <cell r="D985" t="str">
            <v>ROLDANILLO</v>
          </cell>
          <cell r="E985">
            <v>534984343</v>
          </cell>
          <cell r="J985">
            <v>534984343</v>
          </cell>
          <cell r="L985">
            <v>44582029</v>
          </cell>
        </row>
        <row r="986">
          <cell r="B986">
            <v>76670</v>
          </cell>
          <cell r="C986" t="str">
            <v>VALLE DEL CAUCA</v>
          </cell>
          <cell r="D986" t="str">
            <v>SAN PEDRO</v>
          </cell>
          <cell r="E986">
            <v>242414841</v>
          </cell>
          <cell r="J986">
            <v>242414841</v>
          </cell>
          <cell r="L986">
            <v>20201237</v>
          </cell>
        </row>
        <row r="987">
          <cell r="B987">
            <v>76736</v>
          </cell>
          <cell r="C987" t="str">
            <v>VALLE DEL CAUCA</v>
          </cell>
          <cell r="D987" t="str">
            <v>SEVILLA</v>
          </cell>
          <cell r="E987">
            <v>677017224</v>
          </cell>
          <cell r="J987">
            <v>677017224</v>
          </cell>
          <cell r="L987">
            <v>56418102</v>
          </cell>
        </row>
        <row r="988">
          <cell r="B988">
            <v>76823</v>
          </cell>
          <cell r="C988" t="str">
            <v>VALLE DEL CAUCA</v>
          </cell>
          <cell r="D988" t="str">
            <v>TORO</v>
          </cell>
          <cell r="E988">
            <v>274034653</v>
          </cell>
          <cell r="J988">
            <v>274034653</v>
          </cell>
          <cell r="L988">
            <v>22836221</v>
          </cell>
        </row>
        <row r="989">
          <cell r="B989">
            <v>76828</v>
          </cell>
          <cell r="C989" t="str">
            <v>VALLE DEL CAUCA</v>
          </cell>
          <cell r="D989" t="str">
            <v>TRUJILLO</v>
          </cell>
          <cell r="E989">
            <v>284280147</v>
          </cell>
          <cell r="J989">
            <v>284280147</v>
          </cell>
          <cell r="L989">
            <v>23690012</v>
          </cell>
        </row>
        <row r="990">
          <cell r="B990">
            <v>76845</v>
          </cell>
          <cell r="C990" t="str">
            <v>VALLE DEL CAUCA</v>
          </cell>
          <cell r="D990" t="str">
            <v>ULLOA</v>
          </cell>
          <cell r="E990">
            <v>93803943</v>
          </cell>
          <cell r="J990">
            <v>93803943</v>
          </cell>
          <cell r="L990">
            <v>7816995</v>
          </cell>
        </row>
        <row r="991">
          <cell r="B991">
            <v>76863</v>
          </cell>
          <cell r="C991" t="str">
            <v>VALLE DEL CAUCA</v>
          </cell>
          <cell r="D991" t="str">
            <v>VERSALLES</v>
          </cell>
          <cell r="E991">
            <v>132455664</v>
          </cell>
          <cell r="J991">
            <v>132455664</v>
          </cell>
          <cell r="L991">
            <v>11037972</v>
          </cell>
        </row>
        <row r="992">
          <cell r="B992">
            <v>76869</v>
          </cell>
          <cell r="C992" t="str">
            <v>VALLE DEL CAUCA</v>
          </cell>
          <cell r="D992" t="str">
            <v>VIJES</v>
          </cell>
          <cell r="E992">
            <v>154239990</v>
          </cell>
          <cell r="J992">
            <v>154239990</v>
          </cell>
          <cell r="L992">
            <v>12853333</v>
          </cell>
        </row>
        <row r="993">
          <cell r="B993">
            <v>76890</v>
          </cell>
          <cell r="C993" t="str">
            <v>VALLE DEL CAUCA</v>
          </cell>
          <cell r="D993" t="str">
            <v>YOTOCO</v>
          </cell>
          <cell r="E993">
            <v>278397058</v>
          </cell>
          <cell r="J993">
            <v>278397058</v>
          </cell>
          <cell r="L993">
            <v>23199755</v>
          </cell>
        </row>
        <row r="994">
          <cell r="B994">
            <v>76892</v>
          </cell>
          <cell r="C994" t="str">
            <v>VALLE DEL CAUCA</v>
          </cell>
          <cell r="D994" t="str">
            <v>YUMBO</v>
          </cell>
          <cell r="E994">
            <v>1373004431</v>
          </cell>
          <cell r="J994">
            <v>1373004431</v>
          </cell>
          <cell r="L994">
            <v>114417036</v>
          </cell>
        </row>
        <row r="995">
          <cell r="B995">
            <v>76895</v>
          </cell>
          <cell r="C995" t="str">
            <v>VALLE DEL CAUCA</v>
          </cell>
          <cell r="D995" t="str">
            <v>ZARZAL</v>
          </cell>
          <cell r="E995">
            <v>574498369</v>
          </cell>
          <cell r="J995">
            <v>574498369</v>
          </cell>
          <cell r="L995">
            <v>47874864</v>
          </cell>
        </row>
        <row r="996">
          <cell r="B996">
            <v>81001</v>
          </cell>
          <cell r="C996" t="str">
            <v>ARAUCA</v>
          </cell>
          <cell r="D996" t="str">
            <v>ARAUCA</v>
          </cell>
          <cell r="E996">
            <v>1358913185</v>
          </cell>
          <cell r="J996">
            <v>1358913185</v>
          </cell>
          <cell r="L996">
            <v>113242765</v>
          </cell>
        </row>
        <row r="997">
          <cell r="B997">
            <v>81065</v>
          </cell>
          <cell r="C997" t="str">
            <v>ARAUCA</v>
          </cell>
          <cell r="D997" t="str">
            <v>ARAUQUITA</v>
          </cell>
          <cell r="E997">
            <v>995571632</v>
          </cell>
          <cell r="J997">
            <v>995571632</v>
          </cell>
          <cell r="L997">
            <v>82964303</v>
          </cell>
        </row>
        <row r="998">
          <cell r="B998">
            <v>81220</v>
          </cell>
          <cell r="C998" t="str">
            <v>ARAUCA</v>
          </cell>
          <cell r="D998" t="str">
            <v>CRAVO NORTE</v>
          </cell>
          <cell r="E998">
            <v>110971988</v>
          </cell>
          <cell r="J998">
            <v>110971988</v>
          </cell>
          <cell r="L998">
            <v>9247666</v>
          </cell>
        </row>
        <row r="999">
          <cell r="B999">
            <v>81300</v>
          </cell>
          <cell r="C999" t="str">
            <v>ARAUCA</v>
          </cell>
          <cell r="D999" t="str">
            <v>FORTUL</v>
          </cell>
          <cell r="E999">
            <v>1061527152</v>
          </cell>
          <cell r="J999">
            <v>1061527152</v>
          </cell>
          <cell r="L999">
            <v>88460596</v>
          </cell>
        </row>
        <row r="1000">
          <cell r="B1000">
            <v>81591</v>
          </cell>
          <cell r="C1000" t="str">
            <v>ARAUCA</v>
          </cell>
          <cell r="D1000" t="str">
            <v>PUERTO RONDON</v>
          </cell>
          <cell r="E1000">
            <v>98760641</v>
          </cell>
          <cell r="J1000">
            <v>98760641</v>
          </cell>
          <cell r="L1000">
            <v>8230053</v>
          </cell>
        </row>
        <row r="1001">
          <cell r="B1001">
            <v>81736</v>
          </cell>
          <cell r="C1001" t="str">
            <v>ARAUCA</v>
          </cell>
          <cell r="D1001" t="str">
            <v>SARAVENA</v>
          </cell>
          <cell r="E1001">
            <v>998023463</v>
          </cell>
          <cell r="J1001">
            <v>998023463</v>
          </cell>
          <cell r="L1001">
            <v>83168622</v>
          </cell>
        </row>
        <row r="1002">
          <cell r="B1002">
            <v>81794</v>
          </cell>
          <cell r="C1002" t="str">
            <v>ARAUCA</v>
          </cell>
          <cell r="D1002" t="str">
            <v>TAME</v>
          </cell>
          <cell r="E1002">
            <v>2542054685</v>
          </cell>
          <cell r="J1002">
            <v>2542054685</v>
          </cell>
          <cell r="L1002">
            <v>211837890</v>
          </cell>
        </row>
        <row r="1003">
          <cell r="B1003">
            <v>85010</v>
          </cell>
          <cell r="C1003" t="str">
            <v>CASANARE</v>
          </cell>
          <cell r="D1003" t="str">
            <v>AGUAZUL</v>
          </cell>
          <cell r="E1003">
            <v>621961813</v>
          </cell>
          <cell r="J1003">
            <v>621961813</v>
          </cell>
          <cell r="L1003">
            <v>51830151</v>
          </cell>
        </row>
        <row r="1004">
          <cell r="B1004">
            <v>85015</v>
          </cell>
          <cell r="C1004" t="str">
            <v>CASANARE</v>
          </cell>
          <cell r="D1004" t="str">
            <v>CHAMEZA</v>
          </cell>
          <cell r="E1004">
            <v>74651890</v>
          </cell>
          <cell r="J1004">
            <v>74651890</v>
          </cell>
          <cell r="L1004">
            <v>6220991</v>
          </cell>
        </row>
        <row r="1005">
          <cell r="B1005">
            <v>85125</v>
          </cell>
          <cell r="C1005" t="str">
            <v>CASANARE</v>
          </cell>
          <cell r="D1005" t="str">
            <v>HATO COROZAL</v>
          </cell>
          <cell r="E1005">
            <v>553819229</v>
          </cell>
          <cell r="J1005">
            <v>553819229</v>
          </cell>
          <cell r="L1005">
            <v>46151602</v>
          </cell>
        </row>
        <row r="1006">
          <cell r="B1006">
            <v>85136</v>
          </cell>
          <cell r="C1006" t="str">
            <v>CASANARE</v>
          </cell>
          <cell r="D1006" t="str">
            <v>LA SALINA</v>
          </cell>
          <cell r="E1006">
            <v>59312485</v>
          </cell>
          <cell r="J1006">
            <v>59312485</v>
          </cell>
          <cell r="L1006">
            <v>4942707</v>
          </cell>
        </row>
        <row r="1007">
          <cell r="B1007">
            <v>85139</v>
          </cell>
          <cell r="C1007" t="str">
            <v>CASANARE</v>
          </cell>
          <cell r="D1007" t="str">
            <v>MANI</v>
          </cell>
          <cell r="E1007">
            <v>298621632</v>
          </cell>
          <cell r="J1007">
            <v>298621632</v>
          </cell>
          <cell r="L1007">
            <v>24885136</v>
          </cell>
        </row>
        <row r="1008">
          <cell r="B1008">
            <v>85162</v>
          </cell>
          <cell r="C1008" t="str">
            <v>CASANARE</v>
          </cell>
          <cell r="D1008" t="str">
            <v>MONTERREY</v>
          </cell>
          <cell r="E1008">
            <v>233634782</v>
          </cell>
          <cell r="J1008">
            <v>233634782</v>
          </cell>
          <cell r="L1008">
            <v>19469565</v>
          </cell>
        </row>
        <row r="1009">
          <cell r="B1009">
            <v>85225</v>
          </cell>
          <cell r="C1009" t="str">
            <v>CASANARE</v>
          </cell>
          <cell r="D1009" t="str">
            <v>NUNCHIA</v>
          </cell>
          <cell r="E1009">
            <v>408999988</v>
          </cell>
          <cell r="J1009">
            <v>408999988</v>
          </cell>
          <cell r="L1009">
            <v>34083332</v>
          </cell>
        </row>
        <row r="1010">
          <cell r="B1010">
            <v>85230</v>
          </cell>
          <cell r="C1010" t="str">
            <v>CASANARE</v>
          </cell>
          <cell r="D1010" t="str">
            <v>OROCUE</v>
          </cell>
          <cell r="E1010">
            <v>386139312</v>
          </cell>
          <cell r="J1010">
            <v>386139312</v>
          </cell>
          <cell r="L1010">
            <v>32178276</v>
          </cell>
        </row>
        <row r="1011">
          <cell r="B1011">
            <v>85250</v>
          </cell>
          <cell r="C1011" t="str">
            <v>CASANARE</v>
          </cell>
          <cell r="D1011" t="str">
            <v>PAZ DE ARIPORO</v>
          </cell>
          <cell r="E1011">
            <v>948586432</v>
          </cell>
          <cell r="J1011">
            <v>948586432</v>
          </cell>
          <cell r="L1011">
            <v>79048869</v>
          </cell>
        </row>
        <row r="1012">
          <cell r="B1012">
            <v>85263</v>
          </cell>
          <cell r="C1012" t="str">
            <v>CASANARE</v>
          </cell>
          <cell r="D1012" t="str">
            <v>PORE</v>
          </cell>
          <cell r="E1012">
            <v>247128521</v>
          </cell>
          <cell r="J1012">
            <v>247128521</v>
          </cell>
          <cell r="L1012">
            <v>20594043</v>
          </cell>
        </row>
        <row r="1013">
          <cell r="B1013">
            <v>85279</v>
          </cell>
          <cell r="C1013" t="str">
            <v>CASANARE</v>
          </cell>
          <cell r="D1013" t="str">
            <v>RECETOR</v>
          </cell>
          <cell r="E1013">
            <v>59403297</v>
          </cell>
          <cell r="J1013">
            <v>59403297</v>
          </cell>
          <cell r="L1013">
            <v>4950275</v>
          </cell>
        </row>
        <row r="1014">
          <cell r="B1014">
            <v>85300</v>
          </cell>
          <cell r="C1014" t="str">
            <v>CASANARE</v>
          </cell>
          <cell r="D1014" t="str">
            <v>SABANALARGA</v>
          </cell>
          <cell r="E1014">
            <v>85681691</v>
          </cell>
          <cell r="J1014">
            <v>85681691</v>
          </cell>
          <cell r="L1014">
            <v>7140141</v>
          </cell>
        </row>
        <row r="1015">
          <cell r="B1015">
            <v>85315</v>
          </cell>
          <cell r="C1015" t="str">
            <v>CASANARE</v>
          </cell>
          <cell r="D1015" t="str">
            <v>SACAMA</v>
          </cell>
          <cell r="E1015">
            <v>47060472</v>
          </cell>
          <cell r="J1015">
            <v>47060472</v>
          </cell>
          <cell r="L1015">
            <v>3921706</v>
          </cell>
        </row>
        <row r="1016">
          <cell r="B1016">
            <v>85325</v>
          </cell>
          <cell r="C1016" t="str">
            <v>CASANARE</v>
          </cell>
          <cell r="D1016" t="str">
            <v>SAN LUIS DE PALENQUE</v>
          </cell>
          <cell r="E1016">
            <v>264150856</v>
          </cell>
          <cell r="J1016">
            <v>264150856</v>
          </cell>
          <cell r="L1016">
            <v>22012571</v>
          </cell>
        </row>
        <row r="1017">
          <cell r="B1017">
            <v>85400</v>
          </cell>
          <cell r="C1017" t="str">
            <v>CASANARE</v>
          </cell>
          <cell r="D1017" t="str">
            <v>TAMARA</v>
          </cell>
          <cell r="E1017">
            <v>410810958</v>
          </cell>
          <cell r="J1017">
            <v>410810958</v>
          </cell>
          <cell r="L1017">
            <v>34234247</v>
          </cell>
        </row>
        <row r="1018">
          <cell r="B1018">
            <v>85410</v>
          </cell>
          <cell r="C1018" t="str">
            <v>CASANARE</v>
          </cell>
          <cell r="D1018" t="str">
            <v>TAURAMENA</v>
          </cell>
          <cell r="E1018">
            <v>484332353</v>
          </cell>
          <cell r="J1018">
            <v>484332353</v>
          </cell>
          <cell r="L1018">
            <v>40361029</v>
          </cell>
        </row>
        <row r="1019">
          <cell r="B1019">
            <v>85430</v>
          </cell>
          <cell r="C1019" t="str">
            <v>CASANARE</v>
          </cell>
          <cell r="D1019" t="str">
            <v>TRINIDAD</v>
          </cell>
          <cell r="E1019">
            <v>381226945</v>
          </cell>
          <cell r="J1019">
            <v>381226945</v>
          </cell>
          <cell r="L1019">
            <v>31768912</v>
          </cell>
        </row>
        <row r="1020">
          <cell r="B1020">
            <v>85440</v>
          </cell>
          <cell r="C1020" t="str">
            <v>CASANARE</v>
          </cell>
          <cell r="D1020" t="str">
            <v>VILLANUEVA</v>
          </cell>
          <cell r="E1020">
            <v>453983685</v>
          </cell>
          <cell r="J1020">
            <v>453983685</v>
          </cell>
          <cell r="L1020">
            <v>37831974</v>
          </cell>
        </row>
        <row r="1021">
          <cell r="B1021">
            <v>86001</v>
          </cell>
          <cell r="C1021" t="str">
            <v>PUTUMAYO</v>
          </cell>
          <cell r="D1021" t="str">
            <v>MOCOA</v>
          </cell>
          <cell r="E1021">
            <v>935012673</v>
          </cell>
          <cell r="J1021">
            <v>935012673</v>
          </cell>
          <cell r="L1021">
            <v>77917723</v>
          </cell>
        </row>
        <row r="1022">
          <cell r="B1022">
            <v>86219</v>
          </cell>
          <cell r="C1022" t="str">
            <v>PUTUMAYO</v>
          </cell>
          <cell r="D1022" t="str">
            <v>COLON</v>
          </cell>
          <cell r="E1022">
            <v>80857471</v>
          </cell>
          <cell r="J1022">
            <v>80857471</v>
          </cell>
          <cell r="L1022">
            <v>6738123</v>
          </cell>
        </row>
        <row r="1023">
          <cell r="B1023">
            <v>86320</v>
          </cell>
          <cell r="C1023" t="str">
            <v>PUTUMAYO</v>
          </cell>
          <cell r="D1023" t="str">
            <v>ORITO</v>
          </cell>
          <cell r="E1023">
            <v>1400262506</v>
          </cell>
          <cell r="J1023">
            <v>1400262506</v>
          </cell>
          <cell r="L1023">
            <v>116688542</v>
          </cell>
        </row>
        <row r="1024">
          <cell r="B1024">
            <v>86568</v>
          </cell>
          <cell r="C1024" t="str">
            <v>PUTUMAYO</v>
          </cell>
          <cell r="D1024" t="str">
            <v>PUERTO ASIS</v>
          </cell>
          <cell r="E1024">
            <v>1400823512</v>
          </cell>
          <cell r="J1024">
            <v>1400823512</v>
          </cell>
          <cell r="L1024">
            <v>116735293</v>
          </cell>
        </row>
        <row r="1025">
          <cell r="B1025">
            <v>86569</v>
          </cell>
          <cell r="C1025" t="str">
            <v>PUTUMAYO</v>
          </cell>
          <cell r="D1025" t="str">
            <v>PUERTO CAICEDO</v>
          </cell>
          <cell r="E1025">
            <v>406024413</v>
          </cell>
          <cell r="J1025">
            <v>406024413</v>
          </cell>
          <cell r="L1025">
            <v>33835368</v>
          </cell>
        </row>
        <row r="1026">
          <cell r="B1026">
            <v>86571</v>
          </cell>
          <cell r="C1026" t="str">
            <v>PUTUMAYO</v>
          </cell>
          <cell r="D1026" t="str">
            <v>PUERTO GUZMAN</v>
          </cell>
          <cell r="E1026">
            <v>1877326364</v>
          </cell>
          <cell r="J1026">
            <v>1877326364</v>
          </cell>
          <cell r="L1026">
            <v>156443864</v>
          </cell>
        </row>
        <row r="1027">
          <cell r="B1027">
            <v>86573</v>
          </cell>
          <cell r="C1027" t="str">
            <v>PUTUMAYO</v>
          </cell>
          <cell r="D1027" t="str">
            <v>PUERTO LEGUIZAMO</v>
          </cell>
          <cell r="E1027">
            <v>758829969</v>
          </cell>
          <cell r="J1027">
            <v>758829969</v>
          </cell>
          <cell r="L1027">
            <v>63235831</v>
          </cell>
        </row>
        <row r="1028">
          <cell r="B1028">
            <v>86749</v>
          </cell>
          <cell r="C1028" t="str">
            <v>PUTUMAYO</v>
          </cell>
          <cell r="D1028" t="str">
            <v>SIBUNDOY</v>
          </cell>
          <cell r="E1028">
            <v>259339907</v>
          </cell>
          <cell r="J1028">
            <v>259339907</v>
          </cell>
          <cell r="L1028">
            <v>21611659</v>
          </cell>
        </row>
        <row r="1029">
          <cell r="B1029">
            <v>86755</v>
          </cell>
          <cell r="C1029" t="str">
            <v>PUTUMAYO</v>
          </cell>
          <cell r="D1029" t="str">
            <v>SAN FRANCISCO</v>
          </cell>
          <cell r="E1029">
            <v>110509194</v>
          </cell>
          <cell r="J1029">
            <v>110509194</v>
          </cell>
          <cell r="L1029">
            <v>9209100</v>
          </cell>
        </row>
        <row r="1030">
          <cell r="B1030">
            <v>86757</v>
          </cell>
          <cell r="C1030" t="str">
            <v>PUTUMAYO</v>
          </cell>
          <cell r="D1030" t="str">
            <v>SAN MIGUEL</v>
          </cell>
          <cell r="E1030">
            <v>472636044</v>
          </cell>
          <cell r="J1030">
            <v>472636044</v>
          </cell>
          <cell r="L1030">
            <v>39386337</v>
          </cell>
        </row>
        <row r="1031">
          <cell r="B1031">
            <v>86760</v>
          </cell>
          <cell r="C1031" t="str">
            <v>PUTUMAYO</v>
          </cell>
          <cell r="D1031" t="str">
            <v>SANTIAGO</v>
          </cell>
          <cell r="E1031">
            <v>159344882</v>
          </cell>
          <cell r="J1031">
            <v>159344882</v>
          </cell>
          <cell r="L1031">
            <v>13278740</v>
          </cell>
        </row>
        <row r="1032">
          <cell r="B1032">
            <v>86865</v>
          </cell>
          <cell r="C1032" t="str">
            <v>PUTUMAYO</v>
          </cell>
          <cell r="D1032" t="str">
            <v>VALLE GUAMUEZ</v>
          </cell>
          <cell r="E1032">
            <v>907763044</v>
          </cell>
          <cell r="J1032">
            <v>907763044</v>
          </cell>
          <cell r="L1032">
            <v>75646920</v>
          </cell>
        </row>
        <row r="1033">
          <cell r="B1033">
            <v>86885</v>
          </cell>
          <cell r="C1033" t="str">
            <v>PUTUMAYO</v>
          </cell>
          <cell r="D1033" t="str">
            <v>VILLAGARZON</v>
          </cell>
          <cell r="E1033">
            <v>579110452</v>
          </cell>
          <cell r="J1033">
            <v>579110452</v>
          </cell>
          <cell r="L1033">
            <v>48259204</v>
          </cell>
        </row>
        <row r="1034">
          <cell r="B1034">
            <v>88001</v>
          </cell>
          <cell r="C1034" t="str">
            <v>SAN ANDRES</v>
          </cell>
          <cell r="D1034" t="str">
            <v>SAN ANDRES</v>
          </cell>
          <cell r="E1034">
            <v>722974594</v>
          </cell>
          <cell r="J1034">
            <v>722974594</v>
          </cell>
          <cell r="L1034">
            <v>60247883</v>
          </cell>
        </row>
        <row r="1035">
          <cell r="B1035">
            <v>88564</v>
          </cell>
          <cell r="C1035" t="str">
            <v>SAN ANDRES</v>
          </cell>
          <cell r="D1035" t="str">
            <v>PROVIDENCIA Y SANTA CATALINA</v>
          </cell>
          <cell r="E1035">
            <v>67860444</v>
          </cell>
          <cell r="J1035">
            <v>67860444</v>
          </cell>
          <cell r="L1035">
            <v>5655037</v>
          </cell>
        </row>
        <row r="1036">
          <cell r="B1036">
            <v>91001</v>
          </cell>
          <cell r="C1036" t="str">
            <v>AMAZONAS</v>
          </cell>
          <cell r="D1036" t="str">
            <v>LETICIA</v>
          </cell>
          <cell r="E1036">
            <v>922235472</v>
          </cell>
          <cell r="J1036">
            <v>922235472</v>
          </cell>
          <cell r="L1036">
            <v>76852956</v>
          </cell>
        </row>
        <row r="1037">
          <cell r="B1037">
            <v>91540</v>
          </cell>
          <cell r="C1037" t="str">
            <v>AMAZONAS</v>
          </cell>
          <cell r="D1037" t="str">
            <v>PUERTO NARINO</v>
          </cell>
          <cell r="E1037">
            <v>266135656</v>
          </cell>
          <cell r="J1037">
            <v>266135656</v>
          </cell>
          <cell r="L1037">
            <v>22177971</v>
          </cell>
        </row>
        <row r="1038">
          <cell r="B1038">
            <v>94001</v>
          </cell>
          <cell r="C1038" t="str">
            <v>GUAINIA</v>
          </cell>
          <cell r="D1038" t="str">
            <v>INIRIDA</v>
          </cell>
          <cell r="E1038">
            <v>769050840</v>
          </cell>
          <cell r="J1038">
            <v>769050840</v>
          </cell>
          <cell r="L1038">
            <v>64087570</v>
          </cell>
        </row>
        <row r="1039">
          <cell r="B1039">
            <v>95001</v>
          </cell>
          <cell r="C1039" t="str">
            <v>GUAVIARE</v>
          </cell>
          <cell r="D1039" t="str">
            <v>SAN JOSE DEL GUAVIARE</v>
          </cell>
          <cell r="E1039">
            <v>1462641979</v>
          </cell>
          <cell r="J1039">
            <v>1462641979</v>
          </cell>
          <cell r="L1039">
            <v>121886832</v>
          </cell>
        </row>
        <row r="1040">
          <cell r="B1040">
            <v>95015</v>
          </cell>
          <cell r="C1040" t="str">
            <v>GUAVIARE</v>
          </cell>
          <cell r="D1040" t="str">
            <v>CALAMAR</v>
          </cell>
          <cell r="E1040">
            <v>190159271</v>
          </cell>
          <cell r="J1040">
            <v>190159271</v>
          </cell>
          <cell r="L1040">
            <v>15846606</v>
          </cell>
        </row>
        <row r="1041">
          <cell r="B1041">
            <v>95025</v>
          </cell>
          <cell r="C1041" t="str">
            <v>GUAVIARE</v>
          </cell>
          <cell r="D1041" t="str">
            <v>EL RETORNO</v>
          </cell>
          <cell r="E1041">
            <v>882079883</v>
          </cell>
          <cell r="J1041">
            <v>882079883</v>
          </cell>
          <cell r="L1041">
            <v>73506657</v>
          </cell>
        </row>
        <row r="1042">
          <cell r="B1042">
            <v>95200</v>
          </cell>
          <cell r="C1042" t="str">
            <v>GUAVIARE</v>
          </cell>
          <cell r="D1042" t="str">
            <v>MIRAFLORES</v>
          </cell>
          <cell r="E1042">
            <v>214027365</v>
          </cell>
          <cell r="J1042">
            <v>214027365</v>
          </cell>
          <cell r="L1042">
            <v>17835614</v>
          </cell>
        </row>
        <row r="1043">
          <cell r="B1043">
            <v>97001</v>
          </cell>
          <cell r="C1043" t="str">
            <v>VAUPES</v>
          </cell>
          <cell r="D1043" t="str">
            <v>MITU</v>
          </cell>
          <cell r="E1043">
            <v>876430445</v>
          </cell>
          <cell r="J1043">
            <v>876430445</v>
          </cell>
          <cell r="L1043">
            <v>73035870</v>
          </cell>
        </row>
        <row r="1044">
          <cell r="B1044">
            <v>97161</v>
          </cell>
          <cell r="C1044" t="str">
            <v>VAUPES</v>
          </cell>
          <cell r="D1044" t="str">
            <v>CARURU</v>
          </cell>
          <cell r="E1044">
            <v>163720996</v>
          </cell>
          <cell r="J1044">
            <v>163720996</v>
          </cell>
          <cell r="L1044">
            <v>13643416</v>
          </cell>
        </row>
        <row r="1045">
          <cell r="B1045">
            <v>97666</v>
          </cell>
          <cell r="C1045" t="str">
            <v>VAUPES</v>
          </cell>
          <cell r="D1045" t="str">
            <v>TARAIRA</v>
          </cell>
          <cell r="E1045">
            <v>70094353</v>
          </cell>
          <cell r="J1045">
            <v>70094353</v>
          </cell>
          <cell r="L1045">
            <v>5841196</v>
          </cell>
        </row>
        <row r="1046">
          <cell r="B1046">
            <v>99001</v>
          </cell>
          <cell r="C1046" t="str">
            <v>VICHADA</v>
          </cell>
          <cell r="D1046" t="str">
            <v>PUERTO CARRENO</v>
          </cell>
          <cell r="E1046">
            <v>386322402</v>
          </cell>
          <cell r="J1046">
            <v>386322402</v>
          </cell>
          <cell r="L1046">
            <v>32193534</v>
          </cell>
        </row>
        <row r="1047">
          <cell r="B1047">
            <v>99524</v>
          </cell>
          <cell r="C1047" t="str">
            <v>VICHADA</v>
          </cell>
          <cell r="D1047" t="str">
            <v>LA PRIMAVERA</v>
          </cell>
          <cell r="E1047">
            <v>494376091</v>
          </cell>
          <cell r="J1047">
            <v>494376091</v>
          </cell>
          <cell r="L1047">
            <v>41198008</v>
          </cell>
        </row>
        <row r="1048">
          <cell r="B1048">
            <v>99624</v>
          </cell>
          <cell r="C1048" t="str">
            <v>VICHADA</v>
          </cell>
          <cell r="D1048" t="str">
            <v>SANTA ROSALIA</v>
          </cell>
          <cell r="E1048">
            <v>139397805</v>
          </cell>
          <cell r="J1048">
            <v>139397805</v>
          </cell>
          <cell r="L1048">
            <v>11616484</v>
          </cell>
        </row>
        <row r="1049">
          <cell r="B1049">
            <v>99773</v>
          </cell>
          <cell r="C1049" t="str">
            <v>VICHADA</v>
          </cell>
          <cell r="D1049" t="str">
            <v>CUMARIBO</v>
          </cell>
          <cell r="E1049">
            <v>1741637408</v>
          </cell>
          <cell r="J1049">
            <v>1741637408</v>
          </cell>
          <cell r="L1049">
            <v>145136451</v>
          </cell>
        </row>
        <row r="1050">
          <cell r="B1050">
            <v>91</v>
          </cell>
          <cell r="C1050" t="str">
            <v>AMAZONAS</v>
          </cell>
          <cell r="D1050" t="str">
            <v>CORREGIMIENTOS DEPTALES</v>
          </cell>
          <cell r="E1050">
            <v>668649833</v>
          </cell>
          <cell r="J1050">
            <v>668649833</v>
          </cell>
          <cell r="L1050">
            <v>55720819</v>
          </cell>
        </row>
        <row r="1051">
          <cell r="B1051">
            <v>94</v>
          </cell>
          <cell r="C1051" t="str">
            <v>GUAINIA</v>
          </cell>
          <cell r="D1051" t="str">
            <v>CORREGIMIENTOS DEPTALES</v>
          </cell>
          <cell r="E1051">
            <v>1011223468</v>
          </cell>
          <cell r="J1051">
            <v>1011223468</v>
          </cell>
          <cell r="L1051">
            <v>84268622</v>
          </cell>
        </row>
        <row r="1052">
          <cell r="B1052">
            <v>97</v>
          </cell>
          <cell r="C1052" t="str">
            <v>VAUPES</v>
          </cell>
          <cell r="D1052" t="str">
            <v>CORREGIMIENTOS DEPTALES</v>
          </cell>
          <cell r="E1052">
            <v>294352396</v>
          </cell>
          <cell r="J1052">
            <v>294352396</v>
          </cell>
          <cell r="L1052">
            <v>24529366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I13" sqref="I13:I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1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4" t="s">
        <v>63</v>
      </c>
      <c r="B1" s="94"/>
      <c r="C1" s="95"/>
      <c r="D1" s="97"/>
      <c r="E1" s="97"/>
      <c r="F1" s="95"/>
      <c r="G1" s="95"/>
      <c r="H1" s="95"/>
      <c r="I1" s="95"/>
    </row>
    <row r="2" spans="1:9" ht="20.25">
      <c r="A2" s="94" t="s">
        <v>77</v>
      </c>
      <c r="B2" s="94"/>
      <c r="C2" s="95"/>
      <c r="D2" s="97"/>
      <c r="E2" s="97"/>
      <c r="F2" s="95"/>
      <c r="G2" s="95"/>
      <c r="H2" s="95"/>
      <c r="I2" s="95"/>
    </row>
    <row r="3" spans="1:9" ht="20.25">
      <c r="A3" s="96"/>
      <c r="B3" s="94"/>
      <c r="C3" s="95"/>
      <c r="D3" s="97"/>
      <c r="E3" s="97"/>
      <c r="F3" s="95"/>
      <c r="G3" s="95"/>
      <c r="H3" s="95"/>
      <c r="I3" s="95"/>
    </row>
    <row r="4" spans="1:9" ht="20.25">
      <c r="A4" s="173" t="s">
        <v>64</v>
      </c>
      <c r="B4" s="173"/>
      <c r="C4" s="173"/>
      <c r="D4" s="173"/>
      <c r="E4" s="173"/>
      <c r="F4" s="173"/>
      <c r="G4" s="173"/>
      <c r="H4" s="173"/>
      <c r="I4" s="173"/>
    </row>
    <row r="5" spans="1:9" ht="20.25">
      <c r="A5" s="173" t="s">
        <v>1106</v>
      </c>
      <c r="B5" s="173"/>
      <c r="C5" s="173"/>
      <c r="D5" s="173"/>
      <c r="E5" s="173"/>
      <c r="F5" s="173"/>
      <c r="G5" s="173"/>
      <c r="H5" s="173"/>
      <c r="I5" s="173"/>
    </row>
    <row r="6" spans="2:9" ht="15" customHeight="1" thickBot="1">
      <c r="B6" s="11"/>
      <c r="C6" s="25"/>
      <c r="D6" s="98"/>
      <c r="E6" s="98"/>
      <c r="F6" s="25"/>
      <c r="G6" s="25"/>
      <c r="H6" s="25"/>
      <c r="I6" s="25"/>
    </row>
    <row r="7" spans="1:10" ht="15.75" customHeight="1">
      <c r="A7" s="174" t="s">
        <v>0</v>
      </c>
      <c r="B7" s="177" t="s">
        <v>1</v>
      </c>
      <c r="C7" s="183" t="s">
        <v>61</v>
      </c>
      <c r="D7" s="183"/>
      <c r="E7" s="183"/>
      <c r="F7" s="183"/>
      <c r="G7" s="186" t="s">
        <v>1096</v>
      </c>
      <c r="H7" s="189" t="s">
        <v>1103</v>
      </c>
      <c r="I7" s="180" t="s">
        <v>2</v>
      </c>
      <c r="J7" s="169" t="s">
        <v>1105</v>
      </c>
    </row>
    <row r="8" spans="1:10" s="40" customFormat="1" ht="41.25" customHeight="1" thickBot="1">
      <c r="A8" s="175"/>
      <c r="B8" s="178"/>
      <c r="C8" s="85" t="s">
        <v>66</v>
      </c>
      <c r="D8" s="172" t="s">
        <v>96</v>
      </c>
      <c r="E8" s="172"/>
      <c r="F8" s="184" t="s">
        <v>79</v>
      </c>
      <c r="G8" s="187"/>
      <c r="H8" s="190"/>
      <c r="I8" s="181"/>
      <c r="J8" s="170"/>
    </row>
    <row r="9" spans="1:19" ht="41.25" customHeight="1" thickBot="1">
      <c r="A9" s="176"/>
      <c r="B9" s="179"/>
      <c r="C9" s="86" t="s">
        <v>62</v>
      </c>
      <c r="D9" s="99" t="s">
        <v>88</v>
      </c>
      <c r="E9" s="99" t="s">
        <v>87</v>
      </c>
      <c r="F9" s="185"/>
      <c r="G9" s="188"/>
      <c r="H9" s="191"/>
      <c r="I9" s="182"/>
      <c r="J9" s="171"/>
      <c r="M9" s="123" t="s">
        <v>1098</v>
      </c>
      <c r="N9" s="124" t="s">
        <v>1099</v>
      </c>
      <c r="O9" s="124" t="s">
        <v>88</v>
      </c>
      <c r="P9" s="124" t="s">
        <v>87</v>
      </c>
      <c r="Q9" s="123" t="s">
        <v>1098</v>
      </c>
      <c r="R9" s="124" t="s">
        <v>1100</v>
      </c>
      <c r="S9" s="124" t="s">
        <v>1102</v>
      </c>
    </row>
    <row r="10" spans="1:9" ht="27.75" customHeight="1">
      <c r="A10" s="62"/>
      <c r="B10" s="63"/>
      <c r="C10" s="64" t="s">
        <v>68</v>
      </c>
      <c r="D10" s="100" t="s">
        <v>69</v>
      </c>
      <c r="E10" s="100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0</v>
      </c>
      <c r="D11" s="79">
        <v>0</v>
      </c>
      <c r="E11" s="79">
        <v>0</v>
      </c>
      <c r="F11" s="77">
        <f>+E11+D11+C11</f>
        <v>0</v>
      </c>
      <c r="G11" s="77"/>
      <c r="H11" s="77"/>
      <c r="I11" s="79">
        <f>+VLOOKUP(A11,$Q$11:$R$104,2,FALSE)</f>
        <v>0</v>
      </c>
      <c r="J11" s="79">
        <f>+F11+H11+I11+G11</f>
        <v>0</v>
      </c>
      <c r="K11" s="146"/>
      <c r="L11" s="126"/>
      <c r="M11" s="126">
        <v>91</v>
      </c>
      <c r="N11" s="149">
        <v>3432478030</v>
      </c>
      <c r="O11" s="149">
        <v>235990718</v>
      </c>
      <c r="P11" s="149">
        <v>107946669</v>
      </c>
      <c r="Q11" s="125">
        <v>91</v>
      </c>
      <c r="R11" s="129"/>
      <c r="S11" s="129"/>
      <c r="T11" s="151">
        <v>5</v>
      </c>
      <c r="U11" s="150">
        <v>2325877206</v>
      </c>
    </row>
    <row r="12" spans="1:21" s="9" customFormat="1" ht="21">
      <c r="A12" s="80">
        <v>5</v>
      </c>
      <c r="B12" s="78" t="s">
        <v>4</v>
      </c>
      <c r="C12" s="79">
        <v>0</v>
      </c>
      <c r="D12" s="79">
        <v>0</v>
      </c>
      <c r="E12" s="79">
        <v>0</v>
      </c>
      <c r="F12" s="77">
        <f aca="true" t="shared" si="0" ref="F12:F42">+E12+D12+C12</f>
        <v>0</v>
      </c>
      <c r="G12" s="77"/>
      <c r="H12" s="77"/>
      <c r="I12" s="79">
        <v>0</v>
      </c>
      <c r="J12" s="79">
        <f aca="true" t="shared" si="1" ref="J12:J42">+F12+H12+I12+G12</f>
        <v>0</v>
      </c>
      <c r="K12" s="146"/>
      <c r="L12" s="126"/>
      <c r="M12" s="126">
        <v>5</v>
      </c>
      <c r="N12" s="149">
        <v>56936893512</v>
      </c>
      <c r="O12" s="149">
        <v>6196663923</v>
      </c>
      <c r="P12" s="149">
        <v>2882851315</v>
      </c>
      <c r="Q12" s="125">
        <v>5</v>
      </c>
      <c r="R12" s="129">
        <f>+VLOOKUP(Q12,$T$11:$U$41,2,FALSE)</f>
        <v>2325877206</v>
      </c>
      <c r="S12" s="129"/>
      <c r="T12" s="151">
        <v>81</v>
      </c>
      <c r="U12" s="150">
        <v>32199210</v>
      </c>
    </row>
    <row r="13" spans="1:21" s="9" customFormat="1" ht="21">
      <c r="A13" s="80">
        <v>81</v>
      </c>
      <c r="B13" s="78" t="s">
        <v>18</v>
      </c>
      <c r="C13" s="79">
        <v>0</v>
      </c>
      <c r="D13" s="79">
        <v>0</v>
      </c>
      <c r="E13" s="79">
        <v>0</v>
      </c>
      <c r="F13" s="77">
        <f t="shared" si="0"/>
        <v>0</v>
      </c>
      <c r="G13" s="77"/>
      <c r="H13" s="77"/>
      <c r="I13" s="79">
        <v>0</v>
      </c>
      <c r="J13" s="79">
        <f t="shared" si="1"/>
        <v>0</v>
      </c>
      <c r="K13" s="146"/>
      <c r="L13" s="126"/>
      <c r="M13" s="126">
        <v>5045</v>
      </c>
      <c r="N13" s="149">
        <v>3336456740</v>
      </c>
      <c r="O13" s="149">
        <v>260740957</v>
      </c>
      <c r="P13" s="149">
        <v>121346386</v>
      </c>
      <c r="Q13" s="125">
        <v>5045</v>
      </c>
      <c r="R13" s="129"/>
      <c r="S13" s="129"/>
      <c r="T13" s="151">
        <v>8</v>
      </c>
      <c r="U13" s="150">
        <v>888481627</v>
      </c>
    </row>
    <row r="14" spans="1:21" s="9" customFormat="1" ht="21">
      <c r="A14" s="80">
        <v>8</v>
      </c>
      <c r="B14" s="78" t="s">
        <v>65</v>
      </c>
      <c r="C14" s="79">
        <v>0</v>
      </c>
      <c r="D14" s="79">
        <v>0</v>
      </c>
      <c r="E14" s="79">
        <v>0</v>
      </c>
      <c r="F14" s="77">
        <f t="shared" si="0"/>
        <v>0</v>
      </c>
      <c r="G14" s="77"/>
      <c r="H14" s="77"/>
      <c r="I14" s="79">
        <v>0</v>
      </c>
      <c r="J14" s="79">
        <f t="shared" si="1"/>
        <v>0</v>
      </c>
      <c r="K14" s="146"/>
      <c r="L14" s="126"/>
      <c r="M14" s="126">
        <v>81</v>
      </c>
      <c r="N14" s="149">
        <v>7050516049</v>
      </c>
      <c r="O14" s="149">
        <v>922338240</v>
      </c>
      <c r="P14" s="149">
        <v>434271489</v>
      </c>
      <c r="Q14" s="125">
        <v>81</v>
      </c>
      <c r="R14" s="129">
        <f>+VLOOKUP(Q14,$T$11:$U$41,2,FALSE)</f>
        <v>32199210</v>
      </c>
      <c r="S14" s="129"/>
      <c r="T14" s="151">
        <v>13</v>
      </c>
      <c r="U14" s="150">
        <v>802854051</v>
      </c>
    </row>
    <row r="15" spans="1:21" s="9" customFormat="1" ht="21">
      <c r="A15" s="80">
        <v>13</v>
      </c>
      <c r="B15" s="78" t="s">
        <v>99</v>
      </c>
      <c r="C15" s="79">
        <v>0</v>
      </c>
      <c r="D15" s="79">
        <v>0</v>
      </c>
      <c r="E15" s="79">
        <v>0</v>
      </c>
      <c r="F15" s="77">
        <f t="shared" si="0"/>
        <v>0</v>
      </c>
      <c r="G15" s="77"/>
      <c r="H15" s="77"/>
      <c r="I15" s="79">
        <v>0</v>
      </c>
      <c r="J15" s="79">
        <f t="shared" si="1"/>
        <v>0</v>
      </c>
      <c r="K15" s="146"/>
      <c r="L15" s="126"/>
      <c r="M15" s="126">
        <v>63001</v>
      </c>
      <c r="N15" s="149">
        <v>5438239071</v>
      </c>
      <c r="O15" s="149">
        <v>616840661</v>
      </c>
      <c r="P15" s="149">
        <v>291638922</v>
      </c>
      <c r="Q15" s="125">
        <v>63001</v>
      </c>
      <c r="R15" s="129"/>
      <c r="S15" s="129"/>
      <c r="T15" s="151">
        <v>15</v>
      </c>
      <c r="U15" s="150">
        <v>1573580093</v>
      </c>
    </row>
    <row r="16" spans="1:21" s="9" customFormat="1" ht="21">
      <c r="A16" s="80">
        <v>15</v>
      </c>
      <c r="B16" s="78" t="s">
        <v>100</v>
      </c>
      <c r="C16" s="79">
        <v>0</v>
      </c>
      <c r="D16" s="79">
        <v>0</v>
      </c>
      <c r="E16" s="79">
        <v>0</v>
      </c>
      <c r="F16" s="77">
        <f t="shared" si="0"/>
        <v>0</v>
      </c>
      <c r="G16" s="77"/>
      <c r="H16" s="77"/>
      <c r="I16" s="79">
        <v>0</v>
      </c>
      <c r="J16" s="79">
        <f t="shared" si="1"/>
        <v>0</v>
      </c>
      <c r="K16" s="146"/>
      <c r="L16" s="126"/>
      <c r="M16" s="126">
        <v>8</v>
      </c>
      <c r="N16" s="149">
        <v>11201666513</v>
      </c>
      <c r="O16" s="149">
        <v>1481445542</v>
      </c>
      <c r="P16" s="149">
        <v>698949332</v>
      </c>
      <c r="Q16" s="125">
        <v>8</v>
      </c>
      <c r="R16" s="129">
        <f>+VLOOKUP(Q16,$T$11:$U$41,2,FALSE)</f>
        <v>888481627</v>
      </c>
      <c r="S16" s="129"/>
      <c r="T16" s="151">
        <v>17</v>
      </c>
      <c r="U16" s="150">
        <v>200463282</v>
      </c>
    </row>
    <row r="17" spans="1:21" s="9" customFormat="1" ht="21">
      <c r="A17" s="80">
        <v>17</v>
      </c>
      <c r="B17" s="78" t="s">
        <v>5</v>
      </c>
      <c r="C17" s="79">
        <v>0</v>
      </c>
      <c r="D17" s="79">
        <v>0</v>
      </c>
      <c r="E17" s="79">
        <v>0</v>
      </c>
      <c r="F17" s="77">
        <f t="shared" si="0"/>
        <v>0</v>
      </c>
      <c r="G17" s="77"/>
      <c r="H17" s="77"/>
      <c r="I17" s="79">
        <v>0</v>
      </c>
      <c r="J17" s="79">
        <f t="shared" si="1"/>
        <v>0</v>
      </c>
      <c r="K17" s="146"/>
      <c r="L17" s="126"/>
      <c r="M17" s="126">
        <v>68081</v>
      </c>
      <c r="N17" s="149">
        <v>4180651532</v>
      </c>
      <c r="O17" s="149">
        <v>549172236</v>
      </c>
      <c r="P17" s="149">
        <v>259323808</v>
      </c>
      <c r="Q17" s="125">
        <v>68081</v>
      </c>
      <c r="R17" s="129"/>
      <c r="S17" s="129"/>
      <c r="T17" s="151">
        <v>85</v>
      </c>
      <c r="U17" s="150">
        <v>51961083</v>
      </c>
    </row>
    <row r="18" spans="1:21" s="9" customFormat="1" ht="21">
      <c r="A18" s="80">
        <v>18</v>
      </c>
      <c r="B18" s="78" t="s">
        <v>101</v>
      </c>
      <c r="C18" s="79">
        <v>0</v>
      </c>
      <c r="D18" s="79">
        <v>0</v>
      </c>
      <c r="E18" s="79">
        <v>0</v>
      </c>
      <c r="F18" s="77">
        <f t="shared" si="0"/>
        <v>0</v>
      </c>
      <c r="G18" s="77"/>
      <c r="H18" s="77"/>
      <c r="I18" s="79">
        <v>0</v>
      </c>
      <c r="J18" s="79">
        <f t="shared" si="1"/>
        <v>0</v>
      </c>
      <c r="K18" s="146"/>
      <c r="L18" s="126"/>
      <c r="M18" s="126">
        <v>8001</v>
      </c>
      <c r="N18" s="149">
        <v>18275871788</v>
      </c>
      <c r="O18" s="149">
        <v>2366220220</v>
      </c>
      <c r="P18" s="149">
        <v>1119695342</v>
      </c>
      <c r="Q18" s="125">
        <v>8001</v>
      </c>
      <c r="R18" s="129"/>
      <c r="S18" s="129"/>
      <c r="T18" s="151">
        <v>19</v>
      </c>
      <c r="U18" s="150">
        <v>728553896</v>
      </c>
    </row>
    <row r="19" spans="1:21" s="9" customFormat="1" ht="21">
      <c r="A19" s="81">
        <v>85</v>
      </c>
      <c r="B19" s="78" t="s">
        <v>19</v>
      </c>
      <c r="C19" s="79">
        <v>0</v>
      </c>
      <c r="D19" s="79">
        <v>0</v>
      </c>
      <c r="E19" s="79">
        <v>0</v>
      </c>
      <c r="F19" s="77">
        <f t="shared" si="0"/>
        <v>0</v>
      </c>
      <c r="G19" s="77"/>
      <c r="H19" s="77"/>
      <c r="I19" s="79">
        <v>0</v>
      </c>
      <c r="J19" s="79">
        <f t="shared" si="1"/>
        <v>0</v>
      </c>
      <c r="K19" s="146"/>
      <c r="L19" s="126"/>
      <c r="M19" s="126">
        <v>5088</v>
      </c>
      <c r="N19" s="149">
        <v>6446850713</v>
      </c>
      <c r="O19" s="149">
        <v>607411708</v>
      </c>
      <c r="P19" s="149">
        <v>286713496</v>
      </c>
      <c r="Q19" s="125">
        <v>5088</v>
      </c>
      <c r="R19" s="129"/>
      <c r="S19" s="129"/>
      <c r="T19" s="151">
        <v>20</v>
      </c>
      <c r="U19" s="150">
        <v>219519378</v>
      </c>
    </row>
    <row r="20" spans="1:21" s="9" customFormat="1" ht="21">
      <c r="A20" s="80">
        <v>19</v>
      </c>
      <c r="B20" s="78" t="s">
        <v>6</v>
      </c>
      <c r="C20" s="79">
        <v>0</v>
      </c>
      <c r="D20" s="79">
        <v>0</v>
      </c>
      <c r="E20" s="79">
        <v>0</v>
      </c>
      <c r="F20" s="77">
        <f t="shared" si="0"/>
        <v>0</v>
      </c>
      <c r="G20" s="77"/>
      <c r="H20" s="77"/>
      <c r="I20" s="79">
        <v>0</v>
      </c>
      <c r="J20" s="79">
        <f t="shared" si="1"/>
        <v>0</v>
      </c>
      <c r="K20" s="146"/>
      <c r="L20" s="145"/>
      <c r="M20" s="126">
        <v>11001</v>
      </c>
      <c r="N20" s="149">
        <v>86299085109</v>
      </c>
      <c r="O20" s="149">
        <v>10507496406</v>
      </c>
      <c r="P20" s="149">
        <v>4978077718</v>
      </c>
      <c r="Q20" s="125">
        <v>11001</v>
      </c>
      <c r="R20" s="129">
        <f>+VLOOKUP(Q20,$T$11:$U$41,2,FALSE)</f>
        <v>3328286095</v>
      </c>
      <c r="S20" s="129"/>
      <c r="T20" s="151">
        <v>27</v>
      </c>
      <c r="U20" s="150">
        <v>501080312</v>
      </c>
    </row>
    <row r="21" spans="1:21" s="9" customFormat="1" ht="21">
      <c r="A21" s="80">
        <v>20</v>
      </c>
      <c r="B21" s="78" t="s">
        <v>7</v>
      </c>
      <c r="C21" s="79">
        <v>0</v>
      </c>
      <c r="D21" s="79">
        <v>0</v>
      </c>
      <c r="E21" s="79">
        <v>0</v>
      </c>
      <c r="F21" s="77">
        <f t="shared" si="0"/>
        <v>0</v>
      </c>
      <c r="G21" s="77"/>
      <c r="H21" s="77"/>
      <c r="I21" s="79">
        <v>0</v>
      </c>
      <c r="J21" s="79">
        <f t="shared" si="1"/>
        <v>0</v>
      </c>
      <c r="K21" s="146"/>
      <c r="L21" s="126"/>
      <c r="M21" s="126">
        <v>13</v>
      </c>
      <c r="N21" s="149">
        <v>24603675552</v>
      </c>
      <c r="O21" s="149">
        <v>3034542647</v>
      </c>
      <c r="P21" s="149">
        <v>1430838064</v>
      </c>
      <c r="Q21" s="125">
        <v>13</v>
      </c>
      <c r="R21" s="129">
        <f>+VLOOKUP(Q21,$T$11:$U$41,2,FALSE)</f>
        <v>802854051</v>
      </c>
      <c r="S21" s="129"/>
      <c r="T21" s="151">
        <v>23</v>
      </c>
      <c r="U21" s="150">
        <v>371315674</v>
      </c>
    </row>
    <row r="22" spans="1:21" s="9" customFormat="1" ht="21">
      <c r="A22" s="80">
        <v>27</v>
      </c>
      <c r="B22" s="78" t="s">
        <v>102</v>
      </c>
      <c r="C22" s="79">
        <v>0</v>
      </c>
      <c r="D22" s="79">
        <v>0</v>
      </c>
      <c r="E22" s="79">
        <v>0</v>
      </c>
      <c r="F22" s="77">
        <f t="shared" si="0"/>
        <v>0</v>
      </c>
      <c r="G22" s="77"/>
      <c r="H22" s="77"/>
      <c r="I22" s="79">
        <v>0</v>
      </c>
      <c r="J22" s="79">
        <f t="shared" si="1"/>
        <v>0</v>
      </c>
      <c r="K22" s="146"/>
      <c r="L22" s="126"/>
      <c r="M22" s="126">
        <v>15</v>
      </c>
      <c r="N22" s="149">
        <v>25798575511</v>
      </c>
      <c r="O22" s="149">
        <v>3106396508</v>
      </c>
      <c r="P22" s="149">
        <v>1465969192</v>
      </c>
      <c r="Q22" s="125">
        <v>15</v>
      </c>
      <c r="R22" s="129">
        <f>+VLOOKUP(Q22,$T$11:$U$41,2,FALSE)</f>
        <v>1573580093</v>
      </c>
      <c r="S22" s="129"/>
      <c r="T22" s="151">
        <v>25</v>
      </c>
      <c r="U22" s="150">
        <v>2875545392</v>
      </c>
    </row>
    <row r="23" spans="1:21" s="9" customFormat="1" ht="21">
      <c r="A23" s="80">
        <v>23</v>
      </c>
      <c r="B23" s="82" t="s">
        <v>106</v>
      </c>
      <c r="C23" s="79">
        <v>0</v>
      </c>
      <c r="D23" s="79">
        <v>0</v>
      </c>
      <c r="E23" s="79">
        <v>0</v>
      </c>
      <c r="F23" s="77">
        <f t="shared" si="0"/>
        <v>0</v>
      </c>
      <c r="G23" s="77"/>
      <c r="H23" s="77"/>
      <c r="I23" s="79">
        <v>0</v>
      </c>
      <c r="J23" s="79">
        <f t="shared" si="1"/>
        <v>0</v>
      </c>
      <c r="K23" s="146"/>
      <c r="L23" s="126"/>
      <c r="M23" s="126">
        <v>68001</v>
      </c>
      <c r="N23" s="149">
        <v>8538213404</v>
      </c>
      <c r="O23" s="149">
        <v>1105533937</v>
      </c>
      <c r="P23" s="149">
        <v>523396463</v>
      </c>
      <c r="Q23" s="125">
        <v>68001</v>
      </c>
      <c r="R23" s="129"/>
      <c r="S23" s="129"/>
      <c r="T23" s="151">
        <v>94</v>
      </c>
      <c r="U23" s="150">
        <v>20609684</v>
      </c>
    </row>
    <row r="24" spans="1:21" s="9" customFormat="1" ht="21">
      <c r="A24" s="80">
        <v>25</v>
      </c>
      <c r="B24" s="78" t="s">
        <v>8</v>
      </c>
      <c r="C24" s="79">
        <v>0</v>
      </c>
      <c r="D24" s="79">
        <v>0</v>
      </c>
      <c r="E24" s="79">
        <v>0</v>
      </c>
      <c r="F24" s="77">
        <f t="shared" si="0"/>
        <v>0</v>
      </c>
      <c r="G24" s="77"/>
      <c r="H24" s="77"/>
      <c r="I24" s="79">
        <v>0</v>
      </c>
      <c r="J24" s="79">
        <f t="shared" si="1"/>
        <v>0</v>
      </c>
      <c r="K24" s="146"/>
      <c r="L24" s="126"/>
      <c r="M24" s="126">
        <v>76109</v>
      </c>
      <c r="N24" s="149">
        <v>7454607019</v>
      </c>
      <c r="O24" s="149">
        <v>759856009</v>
      </c>
      <c r="P24" s="149">
        <v>357035639</v>
      </c>
      <c r="Q24" s="125">
        <v>76109</v>
      </c>
      <c r="R24" s="129"/>
      <c r="S24" s="129"/>
      <c r="T24" s="151">
        <v>95</v>
      </c>
      <c r="U24" s="150">
        <v>11543289</v>
      </c>
    </row>
    <row r="25" spans="1:21" s="9" customFormat="1" ht="21">
      <c r="A25" s="80">
        <v>94</v>
      </c>
      <c r="B25" s="78" t="s">
        <v>103</v>
      </c>
      <c r="C25" s="79">
        <v>0</v>
      </c>
      <c r="D25" s="79">
        <v>0</v>
      </c>
      <c r="E25" s="79">
        <v>0</v>
      </c>
      <c r="F25" s="77">
        <f t="shared" si="0"/>
        <v>0</v>
      </c>
      <c r="G25" s="77"/>
      <c r="H25" s="77"/>
      <c r="I25" s="79">
        <v>0</v>
      </c>
      <c r="J25" s="79">
        <f t="shared" si="1"/>
        <v>0</v>
      </c>
      <c r="K25" s="146"/>
      <c r="L25" s="126"/>
      <c r="M25" s="126">
        <v>76111</v>
      </c>
      <c r="N25" s="149">
        <v>2197956602</v>
      </c>
      <c r="O25" s="149">
        <v>249463336</v>
      </c>
      <c r="P25" s="149">
        <v>117727991</v>
      </c>
      <c r="Q25" s="125">
        <v>76111</v>
      </c>
      <c r="R25" s="129"/>
      <c r="S25" s="129"/>
      <c r="T25" s="151">
        <v>41</v>
      </c>
      <c r="U25" s="150">
        <v>533832904</v>
      </c>
    </row>
    <row r="26" spans="1:21" s="9" customFormat="1" ht="21">
      <c r="A26" s="80">
        <v>95</v>
      </c>
      <c r="B26" s="78" t="s">
        <v>22</v>
      </c>
      <c r="C26" s="79">
        <v>0</v>
      </c>
      <c r="D26" s="79">
        <v>0</v>
      </c>
      <c r="E26" s="79">
        <v>0</v>
      </c>
      <c r="F26" s="77">
        <f t="shared" si="0"/>
        <v>0</v>
      </c>
      <c r="G26" s="77"/>
      <c r="H26" s="77"/>
      <c r="I26" s="79">
        <v>0</v>
      </c>
      <c r="J26" s="79">
        <f t="shared" si="1"/>
        <v>0</v>
      </c>
      <c r="K26" s="146"/>
      <c r="L26" s="126"/>
      <c r="M26" s="126">
        <v>17</v>
      </c>
      <c r="N26" s="149">
        <v>12768096554</v>
      </c>
      <c r="O26" s="149">
        <v>1738457828</v>
      </c>
      <c r="P26" s="149">
        <v>820524433</v>
      </c>
      <c r="Q26" s="125">
        <v>17</v>
      </c>
      <c r="R26" s="129">
        <f>+VLOOKUP(Q26,$T$11:$U$41,2,FALSE)</f>
        <v>200463282</v>
      </c>
      <c r="S26" s="129"/>
      <c r="T26" s="151">
        <v>44</v>
      </c>
      <c r="U26" s="150">
        <v>131853941</v>
      </c>
    </row>
    <row r="27" spans="1:21" s="9" customFormat="1" ht="21">
      <c r="A27" s="80">
        <v>41</v>
      </c>
      <c r="B27" s="78" t="s">
        <v>9</v>
      </c>
      <c r="C27" s="79">
        <v>0</v>
      </c>
      <c r="D27" s="79">
        <v>0</v>
      </c>
      <c r="E27" s="79">
        <v>0</v>
      </c>
      <c r="F27" s="77">
        <f t="shared" si="0"/>
        <v>0</v>
      </c>
      <c r="G27" s="77"/>
      <c r="H27" s="77"/>
      <c r="I27" s="79">
        <v>0</v>
      </c>
      <c r="J27" s="79">
        <f t="shared" si="1"/>
        <v>0</v>
      </c>
      <c r="K27" s="146"/>
      <c r="L27" s="145"/>
      <c r="M27" s="126">
        <v>76001</v>
      </c>
      <c r="N27" s="149">
        <v>27360988202</v>
      </c>
      <c r="O27" s="149">
        <v>2404770059</v>
      </c>
      <c r="P27" s="149">
        <v>1135226822</v>
      </c>
      <c r="Q27" s="125">
        <v>76001</v>
      </c>
      <c r="R27" s="129"/>
      <c r="S27" s="129"/>
      <c r="T27" s="151">
        <v>47</v>
      </c>
      <c r="U27" s="150">
        <v>535817826</v>
      </c>
    </row>
    <row r="28" spans="1:21" s="9" customFormat="1" ht="21">
      <c r="A28" s="80">
        <v>44</v>
      </c>
      <c r="B28" s="83" t="s">
        <v>104</v>
      </c>
      <c r="C28" s="79">
        <v>0</v>
      </c>
      <c r="D28" s="79">
        <v>0</v>
      </c>
      <c r="E28" s="79">
        <v>0</v>
      </c>
      <c r="F28" s="77">
        <f t="shared" si="0"/>
        <v>0</v>
      </c>
      <c r="G28" s="77"/>
      <c r="H28" s="77"/>
      <c r="I28" s="79">
        <v>0</v>
      </c>
      <c r="J28" s="79">
        <f t="shared" si="1"/>
        <v>0</v>
      </c>
      <c r="K28" s="146"/>
      <c r="L28" s="126"/>
      <c r="M28" s="126">
        <v>18</v>
      </c>
      <c r="N28" s="149">
        <v>7265436236</v>
      </c>
      <c r="O28" s="149">
        <v>867096038</v>
      </c>
      <c r="P28" s="149">
        <v>404064968</v>
      </c>
      <c r="Q28" s="125">
        <v>18</v>
      </c>
      <c r="R28" s="129"/>
      <c r="S28" s="129"/>
      <c r="T28" s="151">
        <v>50</v>
      </c>
      <c r="U28" s="150">
        <v>232540642</v>
      </c>
    </row>
    <row r="29" spans="1:21" s="9" customFormat="1" ht="21">
      <c r="A29" s="80">
        <v>47</v>
      </c>
      <c r="B29" s="78" t="s">
        <v>10</v>
      </c>
      <c r="C29" s="79">
        <v>0</v>
      </c>
      <c r="D29" s="79">
        <v>0</v>
      </c>
      <c r="E29" s="79">
        <v>0</v>
      </c>
      <c r="F29" s="77">
        <f t="shared" si="0"/>
        <v>0</v>
      </c>
      <c r="G29" s="77"/>
      <c r="H29" s="77"/>
      <c r="I29" s="79">
        <v>0</v>
      </c>
      <c r="J29" s="79">
        <f t="shared" si="1"/>
        <v>0</v>
      </c>
      <c r="K29" s="146"/>
      <c r="L29" s="126"/>
      <c r="M29" s="126">
        <v>13001</v>
      </c>
      <c r="N29" s="149">
        <v>17062550450</v>
      </c>
      <c r="O29" s="149">
        <v>1781684436</v>
      </c>
      <c r="P29" s="149">
        <v>842225981</v>
      </c>
      <c r="Q29" s="125">
        <v>13001</v>
      </c>
      <c r="R29" s="129"/>
      <c r="S29" s="129"/>
      <c r="T29" s="151">
        <v>52</v>
      </c>
      <c r="U29" s="150">
        <v>931104793</v>
      </c>
    </row>
    <row r="30" spans="1:21" s="9" customFormat="1" ht="21">
      <c r="A30" s="80">
        <v>50</v>
      </c>
      <c r="B30" s="78" t="s">
        <v>11</v>
      </c>
      <c r="C30" s="79">
        <v>0</v>
      </c>
      <c r="D30" s="79">
        <v>0</v>
      </c>
      <c r="E30" s="79">
        <v>0</v>
      </c>
      <c r="F30" s="77">
        <f t="shared" si="0"/>
        <v>0</v>
      </c>
      <c r="G30" s="77"/>
      <c r="H30" s="77"/>
      <c r="I30" s="79">
        <v>0</v>
      </c>
      <c r="J30" s="79">
        <f t="shared" si="1"/>
        <v>0</v>
      </c>
      <c r="K30" s="146"/>
      <c r="L30" s="126"/>
      <c r="M30" s="126">
        <v>76147</v>
      </c>
      <c r="N30" s="149">
        <v>2182477034</v>
      </c>
      <c r="O30" s="149">
        <v>276706855</v>
      </c>
      <c r="P30" s="149">
        <v>130942906</v>
      </c>
      <c r="Q30" s="125">
        <v>76147</v>
      </c>
      <c r="R30" s="129"/>
      <c r="S30" s="129"/>
      <c r="T30" s="151">
        <v>54</v>
      </c>
      <c r="U30" s="150">
        <v>1179513134</v>
      </c>
    </row>
    <row r="31" spans="1:21" s="9" customFormat="1" ht="21">
      <c r="A31" s="80">
        <v>52</v>
      </c>
      <c r="B31" s="83" t="s">
        <v>12</v>
      </c>
      <c r="C31" s="79">
        <v>0</v>
      </c>
      <c r="D31" s="79">
        <v>0</v>
      </c>
      <c r="E31" s="79">
        <v>0</v>
      </c>
      <c r="F31" s="77">
        <f t="shared" si="0"/>
        <v>0</v>
      </c>
      <c r="G31" s="77"/>
      <c r="H31" s="77"/>
      <c r="I31" s="79">
        <v>0</v>
      </c>
      <c r="J31" s="79">
        <f t="shared" si="1"/>
        <v>0</v>
      </c>
      <c r="K31" s="146"/>
      <c r="L31" s="126"/>
      <c r="M31" s="126">
        <v>85</v>
      </c>
      <c r="N31" s="149">
        <v>6204679047</v>
      </c>
      <c r="O31" s="149">
        <v>818036105</v>
      </c>
      <c r="P31" s="149">
        <v>374183800</v>
      </c>
      <c r="Q31" s="125">
        <v>85</v>
      </c>
      <c r="R31" s="129">
        <f>+VLOOKUP(Q31,$T$11:$U$41,2,FALSE)</f>
        <v>51961083</v>
      </c>
      <c r="S31" s="129"/>
      <c r="T31" s="151">
        <v>86</v>
      </c>
      <c r="U31" s="150">
        <v>77161703</v>
      </c>
    </row>
    <row r="32" spans="1:21" s="9" customFormat="1" ht="21">
      <c r="A32" s="80">
        <v>54</v>
      </c>
      <c r="B32" s="83" t="s">
        <v>13</v>
      </c>
      <c r="C32" s="79">
        <v>0</v>
      </c>
      <c r="D32" s="79">
        <v>0</v>
      </c>
      <c r="E32" s="79">
        <v>0</v>
      </c>
      <c r="F32" s="77">
        <f t="shared" si="0"/>
        <v>0</v>
      </c>
      <c r="G32" s="77"/>
      <c r="H32" s="77"/>
      <c r="I32" s="79">
        <v>0</v>
      </c>
      <c r="J32" s="79">
        <f t="shared" si="1"/>
        <v>0</v>
      </c>
      <c r="K32" s="146"/>
      <c r="L32" s="145"/>
      <c r="M32" s="126">
        <v>19</v>
      </c>
      <c r="N32" s="149">
        <v>27765238448</v>
      </c>
      <c r="O32" s="149">
        <v>3372148370</v>
      </c>
      <c r="P32" s="149">
        <v>1586591198</v>
      </c>
      <c r="Q32" s="125">
        <v>19</v>
      </c>
      <c r="R32" s="129">
        <f>+VLOOKUP(Q32,$T$11:$U$41,2,FALSE)</f>
        <v>728553896</v>
      </c>
      <c r="S32" s="129"/>
      <c r="T32" s="151">
        <v>63</v>
      </c>
      <c r="U32" s="150">
        <v>152284189</v>
      </c>
    </row>
    <row r="33" spans="1:21" s="9" customFormat="1" ht="21">
      <c r="A33" s="80">
        <v>86</v>
      </c>
      <c r="B33" s="78" t="s">
        <v>20</v>
      </c>
      <c r="C33" s="79">
        <v>0</v>
      </c>
      <c r="D33" s="79">
        <v>0</v>
      </c>
      <c r="E33" s="79">
        <v>0</v>
      </c>
      <c r="F33" s="77">
        <f t="shared" si="0"/>
        <v>0</v>
      </c>
      <c r="G33" s="77"/>
      <c r="H33" s="77"/>
      <c r="I33" s="79">
        <v>0</v>
      </c>
      <c r="J33" s="79">
        <f t="shared" si="1"/>
        <v>0</v>
      </c>
      <c r="K33" s="146"/>
      <c r="L33" s="126"/>
      <c r="M33" s="126">
        <v>20</v>
      </c>
      <c r="N33" s="149">
        <v>15962744219</v>
      </c>
      <c r="O33" s="149">
        <v>2130855551</v>
      </c>
      <c r="P33" s="149">
        <v>1008185220</v>
      </c>
      <c r="Q33" s="125">
        <v>20</v>
      </c>
      <c r="R33" s="129">
        <f>+VLOOKUP(Q33,$T$11:$U$41,2,FALSE)</f>
        <v>219519378</v>
      </c>
      <c r="S33" s="129"/>
      <c r="T33" s="151">
        <v>66</v>
      </c>
      <c r="U33" s="150">
        <v>471393682</v>
      </c>
    </row>
    <row r="34" spans="1:21" s="9" customFormat="1" ht="21">
      <c r="A34" s="80">
        <v>63</v>
      </c>
      <c r="B34" s="78" t="s">
        <v>105</v>
      </c>
      <c r="C34" s="79">
        <v>0</v>
      </c>
      <c r="D34" s="79">
        <v>0</v>
      </c>
      <c r="E34" s="79">
        <v>0</v>
      </c>
      <c r="F34" s="77">
        <f t="shared" si="0"/>
        <v>0</v>
      </c>
      <c r="G34" s="77"/>
      <c r="H34" s="77"/>
      <c r="I34" s="79">
        <v>0</v>
      </c>
      <c r="J34" s="79">
        <f t="shared" si="1"/>
        <v>0</v>
      </c>
      <c r="K34" s="146"/>
      <c r="L34" s="126"/>
      <c r="M34" s="126">
        <v>25175</v>
      </c>
      <c r="N34" s="149">
        <v>1606801468</v>
      </c>
      <c r="O34" s="149">
        <v>204903806</v>
      </c>
      <c r="P34" s="149">
        <v>96816752</v>
      </c>
      <c r="Q34" s="125">
        <v>25175</v>
      </c>
      <c r="R34" s="129"/>
      <c r="S34" s="129"/>
      <c r="T34" s="151">
        <v>88</v>
      </c>
      <c r="U34" s="150">
        <v>116115922</v>
      </c>
    </row>
    <row r="35" spans="1:21" s="9" customFormat="1" ht="21">
      <c r="A35" s="80">
        <v>66</v>
      </c>
      <c r="B35" s="78" t="s">
        <v>14</v>
      </c>
      <c r="C35" s="79">
        <v>0</v>
      </c>
      <c r="D35" s="79">
        <v>0</v>
      </c>
      <c r="E35" s="79">
        <v>0</v>
      </c>
      <c r="F35" s="77">
        <f t="shared" si="0"/>
        <v>0</v>
      </c>
      <c r="G35" s="77"/>
      <c r="H35" s="77"/>
      <c r="I35" s="79">
        <v>0</v>
      </c>
      <c r="J35" s="79">
        <f t="shared" si="1"/>
        <v>0</v>
      </c>
      <c r="K35" s="146"/>
      <c r="L35" s="126"/>
      <c r="M35" s="126">
        <v>27</v>
      </c>
      <c r="N35" s="149">
        <v>10259493903</v>
      </c>
      <c r="O35" s="149">
        <v>1310000567</v>
      </c>
      <c r="P35" s="149">
        <v>614647447</v>
      </c>
      <c r="Q35" s="125">
        <v>27</v>
      </c>
      <c r="R35" s="129">
        <f>+VLOOKUP(Q35,$T$11:$U$41,2,FALSE)</f>
        <v>501080312</v>
      </c>
      <c r="S35" s="129"/>
      <c r="T35" s="151">
        <v>68</v>
      </c>
      <c r="U35" s="150">
        <v>1323690225</v>
      </c>
    </row>
    <row r="36" spans="1:21" s="9" customFormat="1" ht="21">
      <c r="A36" s="80">
        <v>88</v>
      </c>
      <c r="B36" s="84" t="s">
        <v>98</v>
      </c>
      <c r="C36" s="79">
        <v>0</v>
      </c>
      <c r="D36" s="79">
        <v>0</v>
      </c>
      <c r="E36" s="79">
        <v>0</v>
      </c>
      <c r="F36" s="77">
        <f t="shared" si="0"/>
        <v>0</v>
      </c>
      <c r="G36" s="77"/>
      <c r="H36" s="77"/>
      <c r="I36" s="79">
        <v>0</v>
      </c>
      <c r="J36" s="79">
        <f t="shared" si="1"/>
        <v>0</v>
      </c>
      <c r="K36" s="146"/>
      <c r="L36" s="126"/>
      <c r="M36" s="126">
        <v>47189</v>
      </c>
      <c r="N36" s="149">
        <v>3122565347</v>
      </c>
      <c r="O36" s="149">
        <v>369307083</v>
      </c>
      <c r="P36" s="149">
        <v>174387125</v>
      </c>
      <c r="Q36" s="125">
        <v>47189</v>
      </c>
      <c r="R36" s="129"/>
      <c r="S36" s="129"/>
      <c r="T36" s="151">
        <v>70</v>
      </c>
      <c r="U36" s="150">
        <v>222845134</v>
      </c>
    </row>
    <row r="37" spans="1:21" s="9" customFormat="1" ht="21">
      <c r="A37" s="80">
        <v>68</v>
      </c>
      <c r="B37" s="78" t="s">
        <v>15</v>
      </c>
      <c r="C37" s="79">
        <v>0</v>
      </c>
      <c r="D37" s="79">
        <v>0</v>
      </c>
      <c r="E37" s="79">
        <v>0</v>
      </c>
      <c r="F37" s="77">
        <f t="shared" si="0"/>
        <v>0</v>
      </c>
      <c r="G37" s="77"/>
      <c r="H37" s="77"/>
      <c r="I37" s="79">
        <v>0</v>
      </c>
      <c r="J37" s="79">
        <f t="shared" si="1"/>
        <v>0</v>
      </c>
      <c r="K37" s="146"/>
      <c r="L37" s="127"/>
      <c r="M37" s="127">
        <v>23</v>
      </c>
      <c r="N37" s="149">
        <v>25889808025</v>
      </c>
      <c r="O37" s="149">
        <v>3392061648</v>
      </c>
      <c r="P37" s="149">
        <v>1601637248</v>
      </c>
      <c r="Q37" s="125">
        <v>23</v>
      </c>
      <c r="R37" s="129">
        <f>+VLOOKUP(Q37,$T$11:$U$41,2,FALSE)</f>
        <v>371315674</v>
      </c>
      <c r="S37" s="129"/>
      <c r="T37" s="152">
        <v>73</v>
      </c>
      <c r="U37" s="154">
        <v>2109430780</v>
      </c>
    </row>
    <row r="38" spans="1:21" s="9" customFormat="1" ht="21">
      <c r="A38" s="80">
        <v>70</v>
      </c>
      <c r="B38" s="78" t="s">
        <v>16</v>
      </c>
      <c r="C38" s="79">
        <v>0</v>
      </c>
      <c r="D38" s="79">
        <v>0</v>
      </c>
      <c r="E38" s="79">
        <v>0</v>
      </c>
      <c r="F38" s="77">
        <f t="shared" si="0"/>
        <v>0</v>
      </c>
      <c r="G38" s="77"/>
      <c r="H38" s="77"/>
      <c r="I38" s="79">
        <v>0</v>
      </c>
      <c r="J38" s="79">
        <f t="shared" si="1"/>
        <v>0</v>
      </c>
      <c r="K38" s="146"/>
      <c r="L38" s="145"/>
      <c r="M38" s="126">
        <v>54001</v>
      </c>
      <c r="N38" s="149">
        <v>11664658043</v>
      </c>
      <c r="O38" s="149">
        <v>1546648942</v>
      </c>
      <c r="P38" s="149">
        <v>733014285</v>
      </c>
      <c r="Q38" s="125">
        <v>54001</v>
      </c>
      <c r="R38" s="129"/>
      <c r="S38" s="129"/>
      <c r="T38" s="151">
        <v>76</v>
      </c>
      <c r="U38" s="150">
        <v>3199677417</v>
      </c>
    </row>
    <row r="39" spans="1:21" s="9" customFormat="1" ht="21">
      <c r="A39" s="80">
        <v>73</v>
      </c>
      <c r="B39" s="78" t="s">
        <v>17</v>
      </c>
      <c r="C39" s="79">
        <v>0</v>
      </c>
      <c r="D39" s="79">
        <v>0</v>
      </c>
      <c r="E39" s="79">
        <v>0</v>
      </c>
      <c r="F39" s="77">
        <f t="shared" si="0"/>
        <v>0</v>
      </c>
      <c r="G39" s="77"/>
      <c r="H39" s="77"/>
      <c r="I39" s="79">
        <v>0</v>
      </c>
      <c r="J39" s="79">
        <f t="shared" si="1"/>
        <v>0</v>
      </c>
      <c r="K39" s="146"/>
      <c r="L39" s="126"/>
      <c r="M39" s="126">
        <v>25</v>
      </c>
      <c r="N39" s="149">
        <v>29871032532</v>
      </c>
      <c r="O39" s="149">
        <v>3963852930</v>
      </c>
      <c r="P39" s="149">
        <v>1869322066</v>
      </c>
      <c r="Q39" s="125">
        <v>25</v>
      </c>
      <c r="R39" s="129">
        <f>+VLOOKUP(Q39,$T$11:$U$41,2,FALSE)</f>
        <v>2875545392</v>
      </c>
      <c r="S39" s="129"/>
      <c r="T39" s="151">
        <v>97</v>
      </c>
      <c r="U39" s="150">
        <v>6354814</v>
      </c>
    </row>
    <row r="40" spans="1:21" s="9" customFormat="1" ht="21">
      <c r="A40" s="80">
        <v>76</v>
      </c>
      <c r="B40" s="83" t="s">
        <v>48</v>
      </c>
      <c r="C40" s="79">
        <v>0</v>
      </c>
      <c r="D40" s="79">
        <v>0</v>
      </c>
      <c r="E40" s="79">
        <v>0</v>
      </c>
      <c r="F40" s="77">
        <f t="shared" si="0"/>
        <v>0</v>
      </c>
      <c r="G40" s="77"/>
      <c r="H40" s="77"/>
      <c r="I40" s="79">
        <v>0</v>
      </c>
      <c r="J40" s="79">
        <f t="shared" si="1"/>
        <v>0</v>
      </c>
      <c r="K40" s="146"/>
      <c r="L40" s="126"/>
      <c r="M40" s="126">
        <v>66170</v>
      </c>
      <c r="N40" s="149">
        <v>2783186119</v>
      </c>
      <c r="O40" s="149">
        <v>376221611</v>
      </c>
      <c r="P40" s="149">
        <v>177996037</v>
      </c>
      <c r="Q40" s="125">
        <v>66170</v>
      </c>
      <c r="R40" s="129"/>
      <c r="S40" s="129"/>
      <c r="T40" s="151">
        <v>99</v>
      </c>
      <c r="U40" s="150">
        <v>19477981</v>
      </c>
    </row>
    <row r="41" spans="1:21" s="9" customFormat="1" ht="21">
      <c r="A41" s="80">
        <v>97</v>
      </c>
      <c r="B41" s="78" t="s">
        <v>97</v>
      </c>
      <c r="C41" s="79">
        <v>0</v>
      </c>
      <c r="D41" s="79">
        <v>0</v>
      </c>
      <c r="E41" s="79">
        <v>0</v>
      </c>
      <c r="F41" s="77">
        <f t="shared" si="0"/>
        <v>0</v>
      </c>
      <c r="G41" s="77"/>
      <c r="H41" s="77"/>
      <c r="I41" s="79">
        <v>0</v>
      </c>
      <c r="J41" s="79">
        <f t="shared" si="1"/>
        <v>0</v>
      </c>
      <c r="K41" s="146"/>
      <c r="L41" s="126"/>
      <c r="M41" s="126">
        <v>15238</v>
      </c>
      <c r="N41" s="149">
        <v>2296523751</v>
      </c>
      <c r="O41" s="149">
        <v>271229867</v>
      </c>
      <c r="P41" s="149">
        <v>128497621</v>
      </c>
      <c r="Q41" s="125">
        <v>15238</v>
      </c>
      <c r="R41" s="129"/>
      <c r="S41" s="129"/>
      <c r="T41" s="151">
        <v>11001</v>
      </c>
      <c r="U41" s="150">
        <v>3328286095</v>
      </c>
    </row>
    <row r="42" spans="1:19" s="9" customFormat="1" ht="21">
      <c r="A42" s="80">
        <v>99</v>
      </c>
      <c r="B42" s="78" t="s">
        <v>23</v>
      </c>
      <c r="C42" s="79">
        <v>0</v>
      </c>
      <c r="D42" s="79">
        <v>0</v>
      </c>
      <c r="E42" s="79">
        <v>0</v>
      </c>
      <c r="F42" s="77">
        <f t="shared" si="0"/>
        <v>0</v>
      </c>
      <c r="G42" s="77"/>
      <c r="H42" s="77"/>
      <c r="I42" s="79">
        <v>0</v>
      </c>
      <c r="J42" s="79">
        <f t="shared" si="1"/>
        <v>0</v>
      </c>
      <c r="K42" s="146"/>
      <c r="L42" s="126"/>
      <c r="M42" s="126">
        <v>5266</v>
      </c>
      <c r="N42" s="149">
        <v>1786630813</v>
      </c>
      <c r="O42" s="149">
        <v>199725930</v>
      </c>
      <c r="P42" s="149">
        <v>94447690</v>
      </c>
      <c r="Q42" s="125">
        <v>5266</v>
      </c>
      <c r="R42" s="129"/>
      <c r="S42" s="129"/>
    </row>
    <row r="43" spans="1:19" ht="21.75" thickBot="1">
      <c r="A43" s="26"/>
      <c r="B43" s="26"/>
      <c r="D43" s="26"/>
      <c r="E43" s="26"/>
      <c r="J43" s="26"/>
      <c r="K43" s="146"/>
      <c r="L43" s="126"/>
      <c r="M43" s="126">
        <v>25269</v>
      </c>
      <c r="N43" s="149">
        <v>1949062042</v>
      </c>
      <c r="O43" s="149">
        <v>259739336</v>
      </c>
      <c r="P43" s="149">
        <v>122821002</v>
      </c>
      <c r="Q43" s="125">
        <v>25269</v>
      </c>
      <c r="R43" s="129"/>
      <c r="S43" s="129"/>
    </row>
    <row r="44" spans="2:19" s="40" customFormat="1" ht="27.75" customHeight="1" thickBot="1">
      <c r="B44" s="130" t="s">
        <v>24</v>
      </c>
      <c r="C44" s="133">
        <f aca="true" t="shared" si="2" ref="C44:J44">SUM(C11:C43)</f>
        <v>0</v>
      </c>
      <c r="D44" s="133">
        <f t="shared" si="2"/>
        <v>0</v>
      </c>
      <c r="E44" s="133">
        <f t="shared" si="2"/>
        <v>0</v>
      </c>
      <c r="F44" s="133">
        <f t="shared" si="2"/>
        <v>0</v>
      </c>
      <c r="G44" s="134">
        <f t="shared" si="2"/>
        <v>0</v>
      </c>
      <c r="H44" s="134">
        <f t="shared" si="2"/>
        <v>0</v>
      </c>
      <c r="I44" s="134">
        <f t="shared" si="2"/>
        <v>0</v>
      </c>
      <c r="J44" s="134">
        <f t="shared" si="2"/>
        <v>0</v>
      </c>
      <c r="K44" s="146"/>
      <c r="L44" s="126"/>
      <c r="M44" s="126">
        <v>18001</v>
      </c>
      <c r="N44" s="149">
        <v>4342847818</v>
      </c>
      <c r="O44" s="149">
        <v>521502643</v>
      </c>
      <c r="P44" s="149">
        <v>245133074</v>
      </c>
      <c r="Q44" s="125">
        <v>18001</v>
      </c>
      <c r="R44" s="129"/>
      <c r="S44" s="129"/>
    </row>
    <row r="45" spans="2:19" ht="21">
      <c r="B45" s="26"/>
      <c r="K45" s="146"/>
      <c r="L45" s="126"/>
      <c r="M45" s="126">
        <v>68276</v>
      </c>
      <c r="N45" s="149">
        <v>3328233848</v>
      </c>
      <c r="O45" s="149">
        <v>449612172</v>
      </c>
      <c r="P45" s="149">
        <v>213083376</v>
      </c>
      <c r="Q45" s="125">
        <v>68276</v>
      </c>
      <c r="R45" s="129"/>
      <c r="S45" s="129"/>
    </row>
    <row r="46" spans="1:19" ht="21">
      <c r="A46" s="15"/>
      <c r="B46" s="4"/>
      <c r="C46" s="138"/>
      <c r="D46" s="140"/>
      <c r="H46" s="111"/>
      <c r="K46" s="146"/>
      <c r="L46" s="126"/>
      <c r="M46" s="126">
        <v>25290</v>
      </c>
      <c r="N46" s="149">
        <v>2120091036</v>
      </c>
      <c r="O46" s="149">
        <v>283896028</v>
      </c>
      <c r="P46" s="149">
        <v>134277210</v>
      </c>
      <c r="Q46" s="125">
        <v>25290</v>
      </c>
      <c r="R46" s="129"/>
      <c r="S46" s="129"/>
    </row>
    <row r="47" spans="8:19" ht="21">
      <c r="H47" s="138"/>
      <c r="K47" s="146"/>
      <c r="L47" s="126"/>
      <c r="M47" s="126">
        <v>25307</v>
      </c>
      <c r="N47" s="149">
        <v>1516553994</v>
      </c>
      <c r="O47" s="149">
        <v>186500436</v>
      </c>
      <c r="P47" s="149">
        <v>88390664</v>
      </c>
      <c r="Q47" s="125">
        <v>25307</v>
      </c>
      <c r="R47" s="129"/>
      <c r="S47" s="129"/>
    </row>
    <row r="48" spans="11:19" ht="21">
      <c r="K48" s="146"/>
      <c r="L48" s="126"/>
      <c r="M48" s="126">
        <v>68307</v>
      </c>
      <c r="N48" s="149">
        <v>2276753746</v>
      </c>
      <c r="O48" s="149">
        <v>303735856</v>
      </c>
      <c r="P48" s="149">
        <v>143785279</v>
      </c>
      <c r="Q48" s="125">
        <v>68307</v>
      </c>
      <c r="R48" s="129"/>
      <c r="S48" s="129"/>
    </row>
    <row r="49" spans="11:19" ht="21">
      <c r="K49" s="146"/>
      <c r="L49" s="126"/>
      <c r="M49" s="126">
        <v>94</v>
      </c>
      <c r="N49" s="149">
        <v>1718651001</v>
      </c>
      <c r="O49" s="149">
        <v>118245325</v>
      </c>
      <c r="P49" s="149">
        <v>55409807</v>
      </c>
      <c r="Q49" s="125">
        <v>94</v>
      </c>
      <c r="R49" s="129">
        <f>+VLOOKUP(Q49,$T$11:$U$41,2,FALSE)</f>
        <v>20609684</v>
      </c>
      <c r="S49" s="129"/>
    </row>
    <row r="50" spans="11:19" ht="21">
      <c r="K50" s="146"/>
      <c r="L50" s="126"/>
      <c r="M50" s="126">
        <v>95</v>
      </c>
      <c r="N50" s="149">
        <v>3364573744</v>
      </c>
      <c r="O50" s="149">
        <v>281129850</v>
      </c>
      <c r="P50" s="149">
        <v>131557589</v>
      </c>
      <c r="Q50" s="125">
        <v>95</v>
      </c>
      <c r="R50" s="129">
        <f>+VLOOKUP(Q50,$T$11:$U$41,2,FALSE)</f>
        <v>11543289</v>
      </c>
      <c r="S50" s="129"/>
    </row>
    <row r="51" spans="11:19" ht="21">
      <c r="K51" s="146"/>
      <c r="L51" s="126"/>
      <c r="M51" s="126">
        <v>41</v>
      </c>
      <c r="N51" s="149">
        <v>15639471030</v>
      </c>
      <c r="O51" s="149">
        <v>2073973235</v>
      </c>
      <c r="P51" s="149">
        <v>978367408</v>
      </c>
      <c r="Q51" s="125">
        <v>41</v>
      </c>
      <c r="R51" s="129">
        <f>+VLOOKUP(Q51,$T$11:$U$41,2,FALSE)</f>
        <v>533832904</v>
      </c>
      <c r="S51" s="129"/>
    </row>
    <row r="52" spans="11:19" ht="21">
      <c r="K52" s="146"/>
      <c r="L52" s="126"/>
      <c r="M52" s="126">
        <v>73001</v>
      </c>
      <c r="N52" s="149">
        <v>9475825958</v>
      </c>
      <c r="O52" s="149">
        <v>1241712515</v>
      </c>
      <c r="P52" s="149">
        <v>586927146</v>
      </c>
      <c r="Q52" s="125">
        <v>73001</v>
      </c>
      <c r="R52" s="129"/>
      <c r="S52" s="129"/>
    </row>
    <row r="53" spans="11:19" ht="21">
      <c r="K53" s="146"/>
      <c r="L53" s="126"/>
      <c r="M53" s="126">
        <v>52356</v>
      </c>
      <c r="N53" s="149">
        <v>2675256164</v>
      </c>
      <c r="O53" s="149">
        <v>340952511</v>
      </c>
      <c r="P53" s="149">
        <v>161265427</v>
      </c>
      <c r="Q53" s="125">
        <v>52356</v>
      </c>
      <c r="R53" s="129"/>
      <c r="S53" s="129"/>
    </row>
    <row r="54" spans="11:19" ht="21">
      <c r="K54" s="146"/>
      <c r="L54" s="126"/>
      <c r="M54" s="126">
        <v>5360</v>
      </c>
      <c r="N54" s="149">
        <v>3325885284</v>
      </c>
      <c r="O54" s="149">
        <v>423042034</v>
      </c>
      <c r="P54" s="149">
        <v>199904765</v>
      </c>
      <c r="Q54" s="125">
        <v>5360</v>
      </c>
      <c r="R54" s="129"/>
      <c r="S54" s="129"/>
    </row>
    <row r="55" spans="11:19" ht="21">
      <c r="K55" s="146"/>
      <c r="L55" s="126"/>
      <c r="M55" s="126">
        <v>76364</v>
      </c>
      <c r="N55" s="149">
        <v>1901780671</v>
      </c>
      <c r="O55" s="149">
        <v>210640129</v>
      </c>
      <c r="P55" s="149">
        <v>99200550</v>
      </c>
      <c r="Q55" s="125">
        <v>76364</v>
      </c>
      <c r="R55" s="129"/>
      <c r="S55" s="129"/>
    </row>
    <row r="56" spans="11:19" ht="21">
      <c r="K56" s="146"/>
      <c r="L56" s="145"/>
      <c r="M56" s="126">
        <v>44</v>
      </c>
      <c r="N56" s="149">
        <v>8316346717</v>
      </c>
      <c r="O56" s="149">
        <v>1035221739</v>
      </c>
      <c r="P56" s="149">
        <v>490024397</v>
      </c>
      <c r="Q56" s="125">
        <v>44</v>
      </c>
      <c r="R56" s="129">
        <f>+VLOOKUP(Q56,$T$11:$U$41,2,FALSE)</f>
        <v>131853941</v>
      </c>
      <c r="S56" s="129"/>
    </row>
    <row r="57" spans="11:19" ht="21">
      <c r="K57" s="146"/>
      <c r="L57" s="126"/>
      <c r="M57" s="126">
        <v>23417</v>
      </c>
      <c r="N57" s="149">
        <v>3594365454</v>
      </c>
      <c r="O57" s="149">
        <v>446296402</v>
      </c>
      <c r="P57" s="149">
        <v>211138446</v>
      </c>
      <c r="Q57" s="125">
        <v>23417</v>
      </c>
      <c r="R57" s="129"/>
      <c r="S57" s="129"/>
    </row>
    <row r="58" spans="11:19" ht="21">
      <c r="K58" s="146"/>
      <c r="L58" s="126"/>
      <c r="M58" s="126">
        <v>13430</v>
      </c>
      <c r="N58" s="149">
        <v>3003291874</v>
      </c>
      <c r="O58" s="149">
        <v>417797839</v>
      </c>
      <c r="P58" s="149">
        <v>197328212</v>
      </c>
      <c r="Q58" s="125">
        <v>13430</v>
      </c>
      <c r="R58" s="129"/>
      <c r="S58" s="129"/>
    </row>
    <row r="59" spans="11:19" ht="21">
      <c r="K59" s="146"/>
      <c r="L59" s="126"/>
      <c r="M59" s="126">
        <v>47</v>
      </c>
      <c r="N59" s="149">
        <v>18499008195</v>
      </c>
      <c r="O59" s="149">
        <v>2733090498</v>
      </c>
      <c r="P59" s="149">
        <v>1288129273</v>
      </c>
      <c r="Q59" s="125">
        <v>47</v>
      </c>
      <c r="R59" s="129">
        <f>+VLOOKUP(Q59,$T$11:$U$41,2,FALSE)</f>
        <v>535817826</v>
      </c>
      <c r="S59" s="129"/>
    </row>
    <row r="60" spans="11:19" ht="21">
      <c r="K60" s="146"/>
      <c r="L60" s="126"/>
      <c r="M60" s="126">
        <v>44430</v>
      </c>
      <c r="N60" s="149">
        <v>4079081272</v>
      </c>
      <c r="O60" s="149">
        <v>423711643</v>
      </c>
      <c r="P60" s="149">
        <v>199531035</v>
      </c>
      <c r="Q60" s="125">
        <v>44430</v>
      </c>
      <c r="R60" s="129"/>
      <c r="S60" s="129"/>
    </row>
    <row r="61" spans="11:19" ht="21">
      <c r="K61" s="146"/>
      <c r="L61" s="126"/>
      <c r="M61" s="126">
        <v>8433</v>
      </c>
      <c r="N61" s="149">
        <v>2054042505</v>
      </c>
      <c r="O61" s="149">
        <v>181750349</v>
      </c>
      <c r="P61" s="149">
        <v>85969296</v>
      </c>
      <c r="Q61" s="125">
        <v>8433</v>
      </c>
      <c r="R61" s="129"/>
      <c r="S61" s="129"/>
    </row>
    <row r="62" spans="11:19" ht="21">
      <c r="K62" s="146"/>
      <c r="L62" s="126"/>
      <c r="M62" s="126">
        <v>17001</v>
      </c>
      <c r="N62" s="149">
        <v>6800162143</v>
      </c>
      <c r="O62" s="149">
        <v>889750185</v>
      </c>
      <c r="P62" s="149">
        <v>421480311</v>
      </c>
      <c r="Q62" s="125">
        <v>17001</v>
      </c>
      <c r="R62" s="129"/>
      <c r="S62" s="129"/>
    </row>
    <row r="63" spans="11:19" ht="21">
      <c r="K63" s="146"/>
      <c r="L63" s="126"/>
      <c r="M63" s="126">
        <v>5001</v>
      </c>
      <c r="N63" s="149">
        <v>35188375730</v>
      </c>
      <c r="O63" s="149">
        <v>3859209438</v>
      </c>
      <c r="P63" s="149">
        <v>1833967265</v>
      </c>
      <c r="Q63" s="125">
        <v>5001</v>
      </c>
      <c r="R63" s="129"/>
      <c r="S63" s="129"/>
    </row>
    <row r="64" spans="11:19" ht="21">
      <c r="K64" s="146"/>
      <c r="L64" s="126"/>
      <c r="M64" s="126">
        <v>50</v>
      </c>
      <c r="N64" s="149">
        <v>10237128318</v>
      </c>
      <c r="O64" s="149">
        <v>1206114598</v>
      </c>
      <c r="P64" s="149">
        <v>565387517</v>
      </c>
      <c r="Q64" s="125">
        <v>50</v>
      </c>
      <c r="R64" s="129">
        <f>+VLOOKUP(Q64,$T$11:$U$41,2,FALSE)</f>
        <v>232540642</v>
      </c>
      <c r="S64" s="129"/>
    </row>
    <row r="65" spans="11:19" ht="21">
      <c r="K65" s="146"/>
      <c r="L65" s="126"/>
      <c r="M65" s="126">
        <v>23001</v>
      </c>
      <c r="N65" s="149">
        <v>9203091955</v>
      </c>
      <c r="O65" s="149">
        <v>1156418916</v>
      </c>
      <c r="P65" s="149">
        <v>547507637</v>
      </c>
      <c r="Q65" s="125">
        <v>23001</v>
      </c>
      <c r="R65" s="129"/>
      <c r="S65" s="129"/>
    </row>
    <row r="66" spans="11:19" ht="21">
      <c r="K66" s="146"/>
      <c r="L66" s="126"/>
      <c r="M66" s="126">
        <v>25473</v>
      </c>
      <c r="N66" s="149">
        <v>1275795127</v>
      </c>
      <c r="O66" s="149">
        <v>151360688</v>
      </c>
      <c r="P66" s="149">
        <v>71546618</v>
      </c>
      <c r="Q66" s="125">
        <v>25473</v>
      </c>
      <c r="R66" s="129"/>
      <c r="S66" s="129"/>
    </row>
    <row r="67" spans="11:19" ht="21">
      <c r="K67" s="146"/>
      <c r="L67" s="126"/>
      <c r="M67" s="126">
        <v>52</v>
      </c>
      <c r="N67" s="149">
        <v>24647259827</v>
      </c>
      <c r="O67" s="149">
        <v>2992373673</v>
      </c>
      <c r="P67" s="149">
        <v>1382042787</v>
      </c>
      <c r="Q67" s="125">
        <v>52</v>
      </c>
      <c r="R67" s="129">
        <f>+VLOOKUP(Q67,$T$11:$U$41,2,FALSE)</f>
        <v>931104793</v>
      </c>
      <c r="S67" s="129"/>
    </row>
    <row r="68" spans="11:19" ht="21">
      <c r="K68" s="146"/>
      <c r="L68" s="126"/>
      <c r="M68" s="126">
        <v>41001</v>
      </c>
      <c r="N68" s="149">
        <v>7489196741</v>
      </c>
      <c r="O68" s="149">
        <v>940275434</v>
      </c>
      <c r="P68" s="149">
        <v>444377787</v>
      </c>
      <c r="Q68" s="125">
        <v>41001</v>
      </c>
      <c r="R68" s="129"/>
      <c r="S68" s="129"/>
    </row>
    <row r="69" spans="11:19" ht="21">
      <c r="K69" s="146"/>
      <c r="L69" s="126"/>
      <c r="M69" s="126">
        <v>54</v>
      </c>
      <c r="N69" s="149">
        <v>16793611968</v>
      </c>
      <c r="O69" s="149">
        <v>2125066198</v>
      </c>
      <c r="P69" s="149">
        <v>1006668116</v>
      </c>
      <c r="Q69" s="125">
        <v>54</v>
      </c>
      <c r="R69" s="129">
        <f>+VLOOKUP(Q69,$T$11:$U$41,2,FALSE)</f>
        <v>1179513134</v>
      </c>
      <c r="S69" s="129"/>
    </row>
    <row r="70" spans="11:19" ht="21">
      <c r="K70" s="146"/>
      <c r="L70" s="126"/>
      <c r="M70" s="126">
        <v>76520</v>
      </c>
      <c r="N70" s="149">
        <v>4524159271</v>
      </c>
      <c r="O70" s="149">
        <v>595262469</v>
      </c>
      <c r="P70" s="149">
        <v>280897464</v>
      </c>
      <c r="Q70" s="125">
        <v>76520</v>
      </c>
      <c r="R70" s="129"/>
      <c r="S70" s="129"/>
    </row>
    <row r="71" spans="11:19" ht="21">
      <c r="K71" s="146"/>
      <c r="L71" s="126"/>
      <c r="M71" s="126">
        <v>52001</v>
      </c>
      <c r="N71" s="149">
        <v>8599314597</v>
      </c>
      <c r="O71" s="149">
        <v>1092689848</v>
      </c>
      <c r="P71" s="149">
        <v>517857281</v>
      </c>
      <c r="Q71" s="125">
        <v>52001</v>
      </c>
      <c r="R71" s="129"/>
      <c r="S71" s="129"/>
    </row>
    <row r="72" spans="11:19" ht="21">
      <c r="K72" s="146"/>
      <c r="L72" s="126"/>
      <c r="M72" s="126">
        <v>66001</v>
      </c>
      <c r="N72" s="149">
        <v>8250180668</v>
      </c>
      <c r="O72" s="149">
        <v>1142943042</v>
      </c>
      <c r="P72" s="149">
        <v>541123593</v>
      </c>
      <c r="Q72" s="125">
        <v>66001</v>
      </c>
      <c r="R72" s="129"/>
      <c r="S72" s="129"/>
    </row>
    <row r="73" spans="11:19" ht="21">
      <c r="K73" s="146"/>
      <c r="L73" s="126"/>
      <c r="M73" s="126">
        <v>68547</v>
      </c>
      <c r="N73" s="149">
        <v>3096238524</v>
      </c>
      <c r="O73" s="149">
        <v>386933618</v>
      </c>
      <c r="P73" s="149">
        <v>183620123</v>
      </c>
      <c r="Q73" s="125">
        <v>68547</v>
      </c>
      <c r="R73" s="129"/>
      <c r="S73" s="129"/>
    </row>
    <row r="74" spans="11:19" ht="21">
      <c r="K74" s="146"/>
      <c r="L74" s="126"/>
      <c r="M74" s="126">
        <v>41551</v>
      </c>
      <c r="N74" s="149">
        <v>2872641373</v>
      </c>
      <c r="O74" s="149">
        <v>365725794</v>
      </c>
      <c r="P74" s="149">
        <v>173065816</v>
      </c>
      <c r="Q74" s="125">
        <v>41551</v>
      </c>
      <c r="R74" s="129"/>
      <c r="S74" s="129"/>
    </row>
    <row r="75" spans="11:19" ht="21">
      <c r="K75" s="146"/>
      <c r="L75" s="126"/>
      <c r="M75" s="126">
        <v>19001</v>
      </c>
      <c r="N75" s="149">
        <v>5631455846</v>
      </c>
      <c r="O75" s="149">
        <v>713526231</v>
      </c>
      <c r="P75" s="149">
        <v>337752114</v>
      </c>
      <c r="Q75" s="125">
        <v>19001</v>
      </c>
      <c r="R75" s="129"/>
      <c r="S75" s="129"/>
    </row>
    <row r="76" spans="11:19" ht="21">
      <c r="K76" s="146"/>
      <c r="L76" s="126"/>
      <c r="M76" s="126">
        <v>86</v>
      </c>
      <c r="N76" s="149">
        <v>10167526804</v>
      </c>
      <c r="O76" s="149">
        <v>1235750798</v>
      </c>
      <c r="P76" s="149">
        <v>578904308</v>
      </c>
      <c r="Q76" s="125">
        <v>86</v>
      </c>
      <c r="R76" s="129">
        <f>+VLOOKUP(Q76,$T$11:$U$41,2,FALSE)</f>
        <v>77161703</v>
      </c>
      <c r="S76" s="129"/>
    </row>
    <row r="77" spans="11:19" ht="21">
      <c r="K77" s="146"/>
      <c r="L77" s="128"/>
      <c r="M77" s="126">
        <v>27001</v>
      </c>
      <c r="N77" s="149">
        <v>4834264013</v>
      </c>
      <c r="O77" s="149">
        <v>627680555</v>
      </c>
      <c r="P77" s="149">
        <v>297263254</v>
      </c>
      <c r="Q77" s="125">
        <v>27001</v>
      </c>
      <c r="R77" s="129"/>
      <c r="S77" s="129"/>
    </row>
    <row r="78" spans="11:19" ht="21">
      <c r="K78" s="146"/>
      <c r="L78" s="126"/>
      <c r="M78" s="126">
        <v>63</v>
      </c>
      <c r="N78" s="149">
        <v>5970140666</v>
      </c>
      <c r="O78" s="149">
        <v>766713909</v>
      </c>
      <c r="P78" s="149">
        <v>362885632</v>
      </c>
      <c r="Q78" s="125">
        <v>63</v>
      </c>
      <c r="R78" s="129">
        <f>+VLOOKUP(Q78,$T$11:$U$41,2,FALSE)</f>
        <v>152284189</v>
      </c>
      <c r="S78" s="129"/>
    </row>
    <row r="79" spans="11:19" ht="21">
      <c r="K79" s="146"/>
      <c r="L79" s="126"/>
      <c r="M79" s="126">
        <v>44001</v>
      </c>
      <c r="N79" s="149">
        <v>4475032411</v>
      </c>
      <c r="O79" s="149">
        <v>503580941</v>
      </c>
      <c r="P79" s="149">
        <v>238075265</v>
      </c>
      <c r="Q79" s="125">
        <v>44001</v>
      </c>
      <c r="R79" s="129"/>
      <c r="S79" s="129"/>
    </row>
    <row r="80" spans="11:19" ht="21">
      <c r="K80" s="146"/>
      <c r="L80" s="126"/>
      <c r="M80" s="126">
        <v>5615</v>
      </c>
      <c r="N80" s="149">
        <v>1852001661</v>
      </c>
      <c r="O80" s="149">
        <v>244781638</v>
      </c>
      <c r="P80" s="149">
        <v>115619734</v>
      </c>
      <c r="Q80" s="125">
        <v>5615</v>
      </c>
      <c r="R80" s="129"/>
      <c r="S80" s="129"/>
    </row>
    <row r="81" spans="11:19" ht="21">
      <c r="K81" s="146"/>
      <c r="L81" s="126"/>
      <c r="M81" s="126">
        <v>66</v>
      </c>
      <c r="N81" s="149">
        <v>6666546160</v>
      </c>
      <c r="O81" s="149">
        <v>810456998</v>
      </c>
      <c r="P81" s="149">
        <v>382022537</v>
      </c>
      <c r="Q81" s="125">
        <v>66</v>
      </c>
      <c r="R81" s="129">
        <f>+VLOOKUP(Q81,$T$11:$U$41,2,FALSE)</f>
        <v>471393682</v>
      </c>
      <c r="S81" s="129"/>
    </row>
    <row r="82" spans="11:19" ht="21">
      <c r="K82" s="146"/>
      <c r="L82" s="126"/>
      <c r="M82" s="126">
        <v>5631</v>
      </c>
      <c r="N82" s="149">
        <v>644010847</v>
      </c>
      <c r="O82" s="149">
        <v>88972771</v>
      </c>
      <c r="P82" s="149">
        <v>42135134</v>
      </c>
      <c r="Q82" s="125">
        <v>5631</v>
      </c>
      <c r="R82" s="129"/>
      <c r="S82" s="129"/>
    </row>
    <row r="83" spans="11:19" ht="21">
      <c r="K83" s="146"/>
      <c r="L83" s="126"/>
      <c r="M83" s="126">
        <v>23660</v>
      </c>
      <c r="N83" s="149">
        <v>2648473928</v>
      </c>
      <c r="O83" s="149">
        <v>351303118</v>
      </c>
      <c r="P83" s="149">
        <v>166460792</v>
      </c>
      <c r="Q83" s="125">
        <v>23660</v>
      </c>
      <c r="R83" s="129"/>
      <c r="S83" s="129"/>
    </row>
    <row r="84" spans="11:19" ht="21">
      <c r="K84" s="146"/>
      <c r="L84" s="126"/>
      <c r="M84" s="126">
        <v>88</v>
      </c>
      <c r="N84" s="149">
        <v>1459201925</v>
      </c>
      <c r="O84" s="149">
        <v>154037095</v>
      </c>
      <c r="P84" s="149">
        <v>72530312</v>
      </c>
      <c r="Q84" s="125">
        <v>88</v>
      </c>
      <c r="R84" s="129">
        <f>+VLOOKUP(Q84,$T$11:$U$41,2,FALSE)</f>
        <v>116115922</v>
      </c>
      <c r="S84" s="129"/>
    </row>
    <row r="85" spans="11:19" ht="21">
      <c r="K85" s="146"/>
      <c r="L85" s="126"/>
      <c r="M85" s="126">
        <v>47001</v>
      </c>
      <c r="N85" s="149">
        <v>9135271793</v>
      </c>
      <c r="O85" s="149">
        <v>1206901994</v>
      </c>
      <c r="P85" s="149">
        <v>550724782</v>
      </c>
      <c r="Q85" s="125">
        <v>47001</v>
      </c>
      <c r="R85" s="129"/>
      <c r="S85" s="129"/>
    </row>
    <row r="86" spans="11:19" ht="21">
      <c r="K86" s="146"/>
      <c r="L86" s="145"/>
      <c r="M86" s="126">
        <v>68</v>
      </c>
      <c r="N86" s="149">
        <v>21600102342</v>
      </c>
      <c r="O86" s="149">
        <v>2649862653</v>
      </c>
      <c r="P86" s="149">
        <v>1254630306</v>
      </c>
      <c r="Q86" s="125">
        <v>68</v>
      </c>
      <c r="R86" s="129">
        <f>+VLOOKUP(Q86,$T$11:$U$41,2,FALSE)</f>
        <v>1323690225</v>
      </c>
      <c r="S86" s="129"/>
    </row>
    <row r="87" spans="11:19" ht="21">
      <c r="K87" s="146"/>
      <c r="L87" s="126"/>
      <c r="M87" s="126">
        <v>70001</v>
      </c>
      <c r="N87" s="149">
        <v>6628340715</v>
      </c>
      <c r="O87" s="149">
        <v>727982546</v>
      </c>
      <c r="P87" s="149">
        <v>344360539</v>
      </c>
      <c r="Q87" s="125">
        <v>70001</v>
      </c>
      <c r="R87" s="129"/>
      <c r="S87" s="129"/>
    </row>
    <row r="88" spans="11:19" ht="21">
      <c r="K88" s="146"/>
      <c r="L88" s="126"/>
      <c r="M88" s="126">
        <v>25754</v>
      </c>
      <c r="N88" s="149">
        <v>8529145158</v>
      </c>
      <c r="O88" s="149">
        <v>648701094</v>
      </c>
      <c r="P88" s="149">
        <v>305875315</v>
      </c>
      <c r="Q88" s="125">
        <v>25754</v>
      </c>
      <c r="R88" s="129"/>
      <c r="S88" s="129"/>
    </row>
    <row r="89" spans="11:19" ht="21">
      <c r="K89" s="146"/>
      <c r="L89" s="126"/>
      <c r="M89" s="126">
        <v>15759</v>
      </c>
      <c r="N89" s="149">
        <v>2380404194</v>
      </c>
      <c r="O89" s="149">
        <v>302221751</v>
      </c>
      <c r="P89" s="149">
        <v>142499474</v>
      </c>
      <c r="Q89" s="125">
        <v>15759</v>
      </c>
      <c r="R89" s="129"/>
      <c r="S89" s="129"/>
    </row>
    <row r="90" spans="11:19" ht="21">
      <c r="K90" s="146"/>
      <c r="L90" s="126"/>
      <c r="M90" s="126">
        <v>8758</v>
      </c>
      <c r="N90" s="149">
        <v>7618521492</v>
      </c>
      <c r="O90" s="149">
        <v>579377503</v>
      </c>
      <c r="P90" s="149">
        <v>273451222</v>
      </c>
      <c r="Q90" s="125">
        <v>8758</v>
      </c>
      <c r="R90" s="129"/>
      <c r="S90" s="129"/>
    </row>
    <row r="91" spans="11:19" ht="21">
      <c r="K91" s="146"/>
      <c r="L91" s="126"/>
      <c r="M91" s="126">
        <v>70</v>
      </c>
      <c r="N91" s="149">
        <v>18821349935</v>
      </c>
      <c r="O91" s="149">
        <v>2410146594</v>
      </c>
      <c r="P91" s="149">
        <v>1138226415</v>
      </c>
      <c r="Q91" s="125">
        <v>70</v>
      </c>
      <c r="R91" s="129">
        <f>+VLOOKUP(Q91,$T$11:$U$41,2,FALSE)</f>
        <v>222845134</v>
      </c>
      <c r="S91" s="129"/>
    </row>
    <row r="92" spans="11:19" ht="21">
      <c r="K92" s="146"/>
      <c r="L92" s="126"/>
      <c r="M92" s="126">
        <v>73</v>
      </c>
      <c r="N92" s="149">
        <v>21599307042</v>
      </c>
      <c r="O92" s="149">
        <v>2736969742</v>
      </c>
      <c r="P92" s="149">
        <v>1291319624</v>
      </c>
      <c r="Q92" s="125">
        <v>73</v>
      </c>
      <c r="R92" s="129">
        <f>+VLOOKUP(Q92,$T$11:$U$41,2,FALSE)</f>
        <v>2109430780</v>
      </c>
      <c r="S92" s="129"/>
    </row>
    <row r="93" spans="11:19" ht="21">
      <c r="K93" s="146"/>
      <c r="L93" s="126"/>
      <c r="M93" s="126">
        <v>76834</v>
      </c>
      <c r="N93" s="149">
        <v>3199918237</v>
      </c>
      <c r="O93" s="149">
        <v>397646285</v>
      </c>
      <c r="P93" s="149">
        <v>187900095</v>
      </c>
      <c r="Q93" s="125">
        <v>76834</v>
      </c>
      <c r="R93" s="129"/>
      <c r="S93" s="129"/>
    </row>
    <row r="94" spans="11:19" ht="21">
      <c r="K94" s="146"/>
      <c r="L94" s="126"/>
      <c r="M94" s="126">
        <v>52835</v>
      </c>
      <c r="N94" s="149">
        <v>6269538332</v>
      </c>
      <c r="O94" s="149">
        <v>560678986</v>
      </c>
      <c r="P94" s="149">
        <v>262504832</v>
      </c>
      <c r="Q94" s="125">
        <v>52835</v>
      </c>
      <c r="R94" s="129"/>
      <c r="S94" s="129"/>
    </row>
    <row r="95" spans="11:19" ht="21">
      <c r="K95" s="146"/>
      <c r="L95" s="126"/>
      <c r="M95" s="126">
        <v>15001</v>
      </c>
      <c r="N95" s="149">
        <v>3402893812</v>
      </c>
      <c r="O95" s="149">
        <v>378707554</v>
      </c>
      <c r="P95" s="149">
        <v>179327294</v>
      </c>
      <c r="Q95" s="125">
        <v>15001</v>
      </c>
      <c r="R95" s="129"/>
      <c r="S95" s="129"/>
    </row>
    <row r="96" spans="11:19" ht="21">
      <c r="K96" s="146"/>
      <c r="L96" s="126"/>
      <c r="M96" s="126">
        <v>5837</v>
      </c>
      <c r="N96" s="149">
        <v>4120367854</v>
      </c>
      <c r="O96" s="149">
        <v>456086342</v>
      </c>
      <c r="P96" s="149">
        <v>211222604</v>
      </c>
      <c r="Q96" s="125">
        <v>5837</v>
      </c>
      <c r="R96" s="129"/>
      <c r="S96" s="129"/>
    </row>
    <row r="97" spans="11:19" ht="21">
      <c r="K97" s="146"/>
      <c r="L97" s="126"/>
      <c r="M97" s="126">
        <v>44847</v>
      </c>
      <c r="N97" s="149">
        <v>3072274085</v>
      </c>
      <c r="O97" s="149">
        <v>111468903</v>
      </c>
      <c r="P97" s="149">
        <v>52076345</v>
      </c>
      <c r="Q97" s="125">
        <v>44847</v>
      </c>
      <c r="R97" s="129"/>
      <c r="S97" s="129"/>
    </row>
    <row r="98" spans="11:19" ht="21">
      <c r="K98" s="146"/>
      <c r="L98" s="126"/>
      <c r="M98" s="126">
        <v>76</v>
      </c>
      <c r="N98" s="149">
        <v>21199230751</v>
      </c>
      <c r="O98" s="149">
        <v>2503740565</v>
      </c>
      <c r="P98" s="149">
        <v>1180348406</v>
      </c>
      <c r="Q98" s="125">
        <v>76</v>
      </c>
      <c r="R98" s="129">
        <f>+VLOOKUP(Q98,$T$11:$U$41,2,FALSE)</f>
        <v>3199677417</v>
      </c>
      <c r="S98" s="129"/>
    </row>
    <row r="99" spans="11:19" ht="21">
      <c r="K99" s="146"/>
      <c r="L99" s="126"/>
      <c r="M99" s="126">
        <v>20001</v>
      </c>
      <c r="N99" s="149">
        <v>8806840865</v>
      </c>
      <c r="O99" s="149">
        <v>970297911</v>
      </c>
      <c r="P99" s="149">
        <v>458370285</v>
      </c>
      <c r="Q99" s="125">
        <v>20001</v>
      </c>
      <c r="R99" s="129"/>
      <c r="S99" s="129"/>
    </row>
    <row r="100" spans="11:19" ht="21">
      <c r="K100" s="146"/>
      <c r="L100" s="126"/>
      <c r="M100" s="126">
        <v>97</v>
      </c>
      <c r="N100" s="149">
        <v>1618039789</v>
      </c>
      <c r="O100" s="149">
        <v>101106719</v>
      </c>
      <c r="P100" s="149">
        <v>46835059</v>
      </c>
      <c r="Q100" s="125">
        <v>97</v>
      </c>
      <c r="R100" s="129">
        <f>+VLOOKUP(Q100,$T$11:$U$41,2,FALSE)</f>
        <v>6354814</v>
      </c>
      <c r="S100" s="129"/>
    </row>
    <row r="101" spans="11:19" ht="21">
      <c r="K101" s="146"/>
      <c r="L101" s="126"/>
      <c r="M101" s="126">
        <v>99</v>
      </c>
      <c r="N101" s="149">
        <v>2873376171</v>
      </c>
      <c r="O101" s="149">
        <v>169418966</v>
      </c>
      <c r="P101" s="149">
        <v>78115930</v>
      </c>
      <c r="Q101" s="125">
        <v>99</v>
      </c>
      <c r="R101" s="129">
        <f>+VLOOKUP(Q101,$T$11:$U$41,2,FALSE)</f>
        <v>19477981</v>
      </c>
      <c r="S101" s="129"/>
    </row>
    <row r="102" spans="11:19" ht="21">
      <c r="K102" s="146"/>
      <c r="L102" s="145"/>
      <c r="M102" s="126">
        <v>50001</v>
      </c>
      <c r="N102" s="149">
        <v>8160820275</v>
      </c>
      <c r="O102" s="149">
        <v>1086052144</v>
      </c>
      <c r="P102" s="149">
        <v>512858990</v>
      </c>
      <c r="Q102" s="125">
        <v>50001</v>
      </c>
      <c r="R102" s="129"/>
      <c r="S102" s="129"/>
    </row>
    <row r="103" spans="11:19" ht="21">
      <c r="K103" s="146"/>
      <c r="L103" s="126"/>
      <c r="M103" s="126">
        <v>85001</v>
      </c>
      <c r="N103" s="149">
        <v>3404170773</v>
      </c>
      <c r="O103" s="149">
        <v>463098255</v>
      </c>
      <c r="P103" s="149">
        <v>209697858</v>
      </c>
      <c r="Q103" s="125">
        <v>85001</v>
      </c>
      <c r="R103" s="129"/>
      <c r="S103" s="129"/>
    </row>
    <row r="104" spans="11:19" ht="21">
      <c r="K104" s="146"/>
      <c r="L104" s="126"/>
      <c r="M104" s="126">
        <v>25899</v>
      </c>
      <c r="N104" s="149">
        <v>1752378656</v>
      </c>
      <c r="O104" s="149">
        <v>225382953</v>
      </c>
      <c r="P104" s="149">
        <v>106341720</v>
      </c>
      <c r="Q104" s="125">
        <v>25899</v>
      </c>
      <c r="R104" s="129"/>
      <c r="S104" s="129"/>
    </row>
    <row r="105" spans="14:18" ht="18">
      <c r="N105" s="139">
        <f>SUM(N11:N104)</f>
        <v>917743872463</v>
      </c>
      <c r="O105" s="139">
        <f>SUM(O11:O104)</f>
        <v>110043148629</v>
      </c>
      <c r="P105" s="139">
        <f>SUM(P11:P104)</f>
        <v>51850615873</v>
      </c>
      <c r="R105" s="139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10" topLeftCell="A71" activePane="bottomLeft" state="frozen"/>
      <selection pane="topLeft" activeCell="A1" sqref="A1"/>
      <selection pane="bottomLeft" activeCell="J12" sqref="J12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1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2"/>
      <c r="D1" s="112"/>
      <c r="E1" s="112"/>
      <c r="F1" s="112"/>
      <c r="G1" s="24"/>
      <c r="H1" s="24"/>
      <c r="I1" s="24"/>
    </row>
    <row r="2" spans="1:9" ht="20.25">
      <c r="A2" s="27" t="s">
        <v>77</v>
      </c>
      <c r="B2" s="3"/>
      <c r="C2" s="112"/>
      <c r="D2" s="112"/>
      <c r="E2" s="112"/>
      <c r="F2" s="112"/>
      <c r="G2" s="24"/>
      <c r="H2" s="24"/>
      <c r="I2" s="24"/>
    </row>
    <row r="3" spans="2:9" ht="12.75">
      <c r="B3" s="3"/>
      <c r="C3" s="112"/>
      <c r="D3" s="112"/>
      <c r="E3" s="112"/>
      <c r="F3" s="112"/>
      <c r="G3" s="24"/>
      <c r="H3" s="24"/>
      <c r="I3" s="24"/>
    </row>
    <row r="4" spans="1:10" ht="15.75">
      <c r="A4" s="200" t="s">
        <v>64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1:10" ht="15.75">
      <c r="A5" s="200" t="s">
        <v>1107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9" ht="13.5" thickBot="1">
      <c r="A6" s="12"/>
      <c r="B6" s="11"/>
      <c r="C6" s="98"/>
      <c r="D6" s="98"/>
      <c r="E6" s="98"/>
      <c r="F6" s="98"/>
      <c r="G6" s="25"/>
      <c r="H6" s="25"/>
      <c r="I6" s="25"/>
    </row>
    <row r="7" spans="1:11" ht="16.5" customHeight="1">
      <c r="A7" s="192" t="s">
        <v>0</v>
      </c>
      <c r="B7" s="195" t="s">
        <v>81</v>
      </c>
      <c r="C7" s="199" t="s">
        <v>61</v>
      </c>
      <c r="D7" s="199"/>
      <c r="E7" s="199"/>
      <c r="F7" s="199"/>
      <c r="G7" s="186" t="s">
        <v>1096</v>
      </c>
      <c r="H7" s="189" t="s">
        <v>1103</v>
      </c>
      <c r="I7" s="206" t="s">
        <v>1104</v>
      </c>
      <c r="J7" s="201" t="s">
        <v>2</v>
      </c>
      <c r="K7" s="169" t="s">
        <v>1105</v>
      </c>
    </row>
    <row r="8" spans="1:11" ht="27.75" customHeight="1" thickBot="1">
      <c r="A8" s="193"/>
      <c r="B8" s="196"/>
      <c r="C8" s="113" t="s">
        <v>66</v>
      </c>
      <c r="D8" s="197" t="s">
        <v>96</v>
      </c>
      <c r="E8" s="198"/>
      <c r="F8" s="204" t="s">
        <v>67</v>
      </c>
      <c r="G8" s="187"/>
      <c r="H8" s="190"/>
      <c r="I8" s="207"/>
      <c r="J8" s="202"/>
      <c r="K8" s="170"/>
    </row>
    <row r="9" spans="1:21" ht="37.5" customHeight="1" thickBot="1">
      <c r="A9" s="194"/>
      <c r="B9" s="179"/>
      <c r="C9" s="114" t="s">
        <v>62</v>
      </c>
      <c r="D9" s="115" t="s">
        <v>88</v>
      </c>
      <c r="E9" s="115" t="s">
        <v>87</v>
      </c>
      <c r="F9" s="205"/>
      <c r="G9" s="188"/>
      <c r="H9" s="191"/>
      <c r="I9" s="208"/>
      <c r="J9" s="203"/>
      <c r="K9" s="171"/>
      <c r="N9" s="123" t="s">
        <v>1098</v>
      </c>
      <c r="O9" s="124" t="s">
        <v>1099</v>
      </c>
      <c r="P9" s="124" t="s">
        <v>88</v>
      </c>
      <c r="Q9" s="124" t="s">
        <v>87</v>
      </c>
      <c r="R9" s="123" t="s">
        <v>1098</v>
      </c>
      <c r="S9" s="124" t="s">
        <v>1100</v>
      </c>
      <c r="T9" s="124" t="s">
        <v>1102</v>
      </c>
      <c r="U9" s="124" t="s">
        <v>1101</v>
      </c>
    </row>
    <row r="10" spans="1:10" ht="30" customHeight="1">
      <c r="A10" s="21"/>
      <c r="B10" s="13"/>
      <c r="C10" s="116" t="s">
        <v>68</v>
      </c>
      <c r="D10" s="116" t="s">
        <v>69</v>
      </c>
      <c r="E10" s="116" t="s">
        <v>70</v>
      </c>
      <c r="F10" s="116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0</v>
      </c>
      <c r="D11" s="79">
        <v>0</v>
      </c>
      <c r="E11" s="79">
        <v>0</v>
      </c>
      <c r="F11" s="73">
        <f>+E11+D11+C11</f>
        <v>0</v>
      </c>
      <c r="G11" s="141"/>
      <c r="H11" s="141"/>
      <c r="I11" s="79">
        <f>+VLOOKUP(A11,'[2]Infgirosmens E.T.C'!B$10:CK$103,88,FALSE)</f>
        <v>2628025442</v>
      </c>
      <c r="J11" s="79">
        <v>0</v>
      </c>
      <c r="K11" s="79">
        <f>+F11+H11+I11+J11+G11</f>
        <v>2628025442</v>
      </c>
      <c r="N11" s="126">
        <v>91</v>
      </c>
      <c r="O11" s="129">
        <f>+Dptos!N11</f>
        <v>3432478030</v>
      </c>
      <c r="P11" s="129">
        <f>+Dptos!O11</f>
        <v>235990718</v>
      </c>
      <c r="Q11" s="129">
        <f>+Dptos!P11</f>
        <v>107946669</v>
      </c>
      <c r="R11" s="125">
        <v>91</v>
      </c>
      <c r="S11" s="129">
        <f>+Dptos!R11</f>
        <v>0</v>
      </c>
      <c r="T11" s="129"/>
      <c r="U11" s="125"/>
    </row>
    <row r="12" spans="1:21" s="44" customFormat="1" ht="21">
      <c r="A12" s="77">
        <v>8001</v>
      </c>
      <c r="B12" s="74" t="s">
        <v>90</v>
      </c>
      <c r="C12" s="79">
        <v>0</v>
      </c>
      <c r="D12" s="79">
        <v>0</v>
      </c>
      <c r="E12" s="79">
        <v>0</v>
      </c>
      <c r="F12" s="73">
        <f aca="true" t="shared" si="0" ref="F12:F72">+E12+D12+C12</f>
        <v>0</v>
      </c>
      <c r="G12" s="141"/>
      <c r="H12" s="141"/>
      <c r="I12" s="79">
        <f>+VLOOKUP(A12,'[2]Infgirosmens E.T.C'!B$10:CK$103,88,FALSE)</f>
        <v>816579713</v>
      </c>
      <c r="J12" s="79">
        <v>0</v>
      </c>
      <c r="K12" s="79">
        <f aca="true" t="shared" si="1" ref="K12:K72">+F12+H12+I12+J12+G12</f>
        <v>816579713</v>
      </c>
      <c r="N12" s="126">
        <v>5</v>
      </c>
      <c r="O12" s="129">
        <f>+Dptos!N12</f>
        <v>56936893512</v>
      </c>
      <c r="P12" s="129">
        <f>+Dptos!O12</f>
        <v>6196663923</v>
      </c>
      <c r="Q12" s="129">
        <f>+Dptos!P12</f>
        <v>2882851315</v>
      </c>
      <c r="R12" s="125">
        <v>5</v>
      </c>
      <c r="S12" s="129">
        <f>+Dptos!R12</f>
        <v>2325877206</v>
      </c>
      <c r="T12" s="129"/>
      <c r="U12" s="125"/>
    </row>
    <row r="13" spans="1:21" s="44" customFormat="1" ht="21">
      <c r="A13" s="77">
        <v>13001</v>
      </c>
      <c r="B13" s="74" t="s">
        <v>91</v>
      </c>
      <c r="C13" s="79">
        <v>0</v>
      </c>
      <c r="D13" s="79">
        <v>0</v>
      </c>
      <c r="E13" s="79">
        <v>0</v>
      </c>
      <c r="F13" s="73">
        <f t="shared" si="0"/>
        <v>0</v>
      </c>
      <c r="G13" s="141"/>
      <c r="H13" s="141"/>
      <c r="I13" s="79">
        <f>+VLOOKUP(A13,'[2]Infgirosmens E.T.C'!B$10:CK$103,88,FALSE)</f>
        <v>724557276</v>
      </c>
      <c r="J13" s="79">
        <v>0</v>
      </c>
      <c r="K13" s="79">
        <f t="shared" si="1"/>
        <v>724557276</v>
      </c>
      <c r="N13" s="126">
        <v>5045</v>
      </c>
      <c r="O13" s="129">
        <f>+Dptos!N13</f>
        <v>3336456740</v>
      </c>
      <c r="P13" s="129">
        <f>+Dptos!O13</f>
        <v>260740957</v>
      </c>
      <c r="Q13" s="129">
        <f>+Dptos!P13</f>
        <v>121346386</v>
      </c>
      <c r="R13" s="125">
        <v>5045</v>
      </c>
      <c r="S13" s="129">
        <f>+Dptos!R13</f>
        <v>0</v>
      </c>
      <c r="T13" s="129"/>
      <c r="U13" s="125"/>
    </row>
    <row r="14" spans="1:21" s="44" customFormat="1" ht="21">
      <c r="A14" s="77">
        <v>47001</v>
      </c>
      <c r="B14" s="74" t="s">
        <v>92</v>
      </c>
      <c r="C14" s="79">
        <v>0</v>
      </c>
      <c r="D14" s="79">
        <v>0</v>
      </c>
      <c r="E14" s="79">
        <v>0</v>
      </c>
      <c r="F14" s="73">
        <f t="shared" si="0"/>
        <v>0</v>
      </c>
      <c r="G14" s="141"/>
      <c r="H14" s="141"/>
      <c r="I14" s="79">
        <f>+VLOOKUP(A14,'[2]Infgirosmens E.T.C'!B$10:CK$103,88,FALSE)</f>
        <v>452942831</v>
      </c>
      <c r="J14" s="79">
        <v>0</v>
      </c>
      <c r="K14" s="79">
        <f t="shared" si="1"/>
        <v>452942831</v>
      </c>
      <c r="N14" s="126">
        <v>81</v>
      </c>
      <c r="O14" s="129">
        <f>+Dptos!N14</f>
        <v>7050516049</v>
      </c>
      <c r="P14" s="129">
        <f>+Dptos!O14</f>
        <v>922338240</v>
      </c>
      <c r="Q14" s="129">
        <f>+Dptos!P14</f>
        <v>434271489</v>
      </c>
      <c r="R14" s="125">
        <v>81</v>
      </c>
      <c r="S14" s="129">
        <f>+Dptos!R14</f>
        <v>32199210</v>
      </c>
      <c r="T14" s="129"/>
      <c r="U14" s="125"/>
    </row>
    <row r="15" spans="1:21" s="44" customFormat="1" ht="21">
      <c r="A15" s="77">
        <v>63001</v>
      </c>
      <c r="B15" s="74" t="s">
        <v>42</v>
      </c>
      <c r="C15" s="79">
        <v>0</v>
      </c>
      <c r="D15" s="79">
        <v>0</v>
      </c>
      <c r="E15" s="79">
        <v>0</v>
      </c>
      <c r="F15" s="73">
        <f t="shared" si="0"/>
        <v>0</v>
      </c>
      <c r="G15" s="142"/>
      <c r="H15" s="142"/>
      <c r="I15" s="79">
        <f>+VLOOKUP(A15,'[2]Infgirosmens E.T.C'!B$10:CK$103,88,FALSE)</f>
        <v>215514207</v>
      </c>
      <c r="J15" s="79">
        <v>0</v>
      </c>
      <c r="K15" s="79">
        <f t="shared" si="1"/>
        <v>215514207</v>
      </c>
      <c r="N15" s="126">
        <v>63001</v>
      </c>
      <c r="O15" s="129">
        <f>+Dptos!N15</f>
        <v>5438239071</v>
      </c>
      <c r="P15" s="129">
        <f>+Dptos!O15</f>
        <v>616840661</v>
      </c>
      <c r="Q15" s="129">
        <f>+Dptos!P15</f>
        <v>291638922</v>
      </c>
      <c r="R15" s="125">
        <v>63001</v>
      </c>
      <c r="S15" s="129">
        <f>+Dptos!R15</f>
        <v>0</v>
      </c>
      <c r="T15" s="129"/>
      <c r="U15" s="125"/>
    </row>
    <row r="16" spans="1:21" s="44" customFormat="1" ht="21">
      <c r="A16" s="77">
        <v>68081</v>
      </c>
      <c r="B16" s="74" t="s">
        <v>89</v>
      </c>
      <c r="C16" s="79">
        <v>0</v>
      </c>
      <c r="D16" s="79">
        <v>0</v>
      </c>
      <c r="E16" s="79">
        <v>0</v>
      </c>
      <c r="F16" s="73">
        <f t="shared" si="0"/>
        <v>0</v>
      </c>
      <c r="G16" s="141"/>
      <c r="H16" s="73"/>
      <c r="I16" s="79">
        <f>+VLOOKUP(A16,'[2]Infgirosmens E.T.C'!B$10:CK$103,88,FALSE)</f>
        <v>192134756</v>
      </c>
      <c r="J16" s="79">
        <v>0</v>
      </c>
      <c r="K16" s="79">
        <f t="shared" si="1"/>
        <v>192134756</v>
      </c>
      <c r="N16" s="126">
        <v>8</v>
      </c>
      <c r="O16" s="129">
        <f>+Dptos!N16</f>
        <v>11201666513</v>
      </c>
      <c r="P16" s="129">
        <f>+Dptos!O16</f>
        <v>1481445542</v>
      </c>
      <c r="Q16" s="129">
        <f>+Dptos!P16</f>
        <v>698949332</v>
      </c>
      <c r="R16" s="125">
        <v>8</v>
      </c>
      <c r="S16" s="129">
        <f>+Dptos!R16</f>
        <v>888481627</v>
      </c>
      <c r="T16" s="129"/>
      <c r="U16" s="125"/>
    </row>
    <row r="17" spans="1:21" s="44" customFormat="1" ht="21">
      <c r="A17" s="77">
        <v>5088</v>
      </c>
      <c r="B17" s="153" t="s">
        <v>26</v>
      </c>
      <c r="C17" s="79">
        <v>0</v>
      </c>
      <c r="D17" s="79">
        <v>0</v>
      </c>
      <c r="E17" s="79">
        <v>0</v>
      </c>
      <c r="F17" s="73">
        <f t="shared" si="0"/>
        <v>0</v>
      </c>
      <c r="G17" s="141"/>
      <c r="H17" s="141"/>
      <c r="I17" s="79">
        <f>+VLOOKUP(A17,'[2]Infgirosmens E.T.C'!B$10:CK$103,88,FALSE)</f>
        <v>208977533</v>
      </c>
      <c r="J17" s="79">
        <v>0</v>
      </c>
      <c r="K17" s="79">
        <f t="shared" si="1"/>
        <v>208977533</v>
      </c>
      <c r="N17" s="126">
        <v>68081</v>
      </c>
      <c r="O17" s="129">
        <f>+Dptos!N17</f>
        <v>4180651532</v>
      </c>
      <c r="P17" s="129">
        <f>+Dptos!O17</f>
        <v>549172236</v>
      </c>
      <c r="Q17" s="129">
        <f>+Dptos!P17</f>
        <v>259323808</v>
      </c>
      <c r="R17" s="125">
        <v>68081</v>
      </c>
      <c r="S17" s="129">
        <f>+Dptos!R17</f>
        <v>0</v>
      </c>
      <c r="T17" s="129"/>
      <c r="U17" s="125"/>
    </row>
    <row r="18" spans="1:21" s="44" customFormat="1" ht="21">
      <c r="A18" s="77">
        <v>68001</v>
      </c>
      <c r="B18" s="76" t="s">
        <v>45</v>
      </c>
      <c r="C18" s="79">
        <v>0</v>
      </c>
      <c r="D18" s="79">
        <v>0</v>
      </c>
      <c r="E18" s="79">
        <v>0</v>
      </c>
      <c r="F18" s="73">
        <f t="shared" si="0"/>
        <v>0</v>
      </c>
      <c r="G18" s="141"/>
      <c r="H18" s="141"/>
      <c r="I18" s="79">
        <f>+VLOOKUP(A18,'[2]Infgirosmens E.T.C'!B$10:CK$103,88,FALSE)</f>
        <v>340016507</v>
      </c>
      <c r="J18" s="79">
        <v>0</v>
      </c>
      <c r="K18" s="79">
        <f t="shared" si="1"/>
        <v>340016507</v>
      </c>
      <c r="N18" s="126">
        <v>8001</v>
      </c>
      <c r="O18" s="129">
        <f>+Dptos!N18</f>
        <v>18275871788</v>
      </c>
      <c r="P18" s="129">
        <f>+Dptos!O18</f>
        <v>2366220220</v>
      </c>
      <c r="Q18" s="129">
        <f>+Dptos!P18</f>
        <v>1119695342</v>
      </c>
      <c r="R18" s="125">
        <v>8001</v>
      </c>
      <c r="S18" s="129">
        <f>+Dptos!R18</f>
        <v>0</v>
      </c>
      <c r="T18" s="129"/>
      <c r="U18" s="125"/>
    </row>
    <row r="19" spans="1:21" s="44" customFormat="1" ht="21">
      <c r="A19" s="77">
        <v>76109</v>
      </c>
      <c r="B19" s="74" t="s">
        <v>49</v>
      </c>
      <c r="C19" s="79">
        <v>0</v>
      </c>
      <c r="D19" s="79">
        <v>0</v>
      </c>
      <c r="E19" s="79">
        <v>0</v>
      </c>
      <c r="F19" s="73">
        <f t="shared" si="0"/>
        <v>0</v>
      </c>
      <c r="G19" s="141"/>
      <c r="H19" s="141"/>
      <c r="I19" s="79">
        <f>+VLOOKUP(A19,'[2]Infgirosmens E.T.C'!B$10:CK$103,88,FALSE)</f>
        <v>335626008</v>
      </c>
      <c r="J19" s="79">
        <v>0</v>
      </c>
      <c r="K19" s="79">
        <f t="shared" si="1"/>
        <v>335626008</v>
      </c>
      <c r="N19" s="126">
        <v>5088</v>
      </c>
      <c r="O19" s="129">
        <f>+Dptos!N19</f>
        <v>6446850713</v>
      </c>
      <c r="P19" s="129">
        <f>+Dptos!O19</f>
        <v>607411708</v>
      </c>
      <c r="Q19" s="129">
        <f>+Dptos!P19</f>
        <v>286713496</v>
      </c>
      <c r="R19" s="125">
        <v>5088</v>
      </c>
      <c r="S19" s="129">
        <f>+Dptos!R19</f>
        <v>0</v>
      </c>
      <c r="T19" s="129"/>
      <c r="U19" s="125"/>
    </row>
    <row r="20" spans="1:21" s="44" customFormat="1" ht="21">
      <c r="A20" s="77">
        <v>76111</v>
      </c>
      <c r="B20" s="74" t="s">
        <v>50</v>
      </c>
      <c r="C20" s="79">
        <v>0</v>
      </c>
      <c r="D20" s="79">
        <v>0</v>
      </c>
      <c r="E20" s="79">
        <v>0</v>
      </c>
      <c r="F20" s="73">
        <f t="shared" si="0"/>
        <v>0</v>
      </c>
      <c r="G20" s="141"/>
      <c r="H20" s="141"/>
      <c r="I20" s="79">
        <f>+VLOOKUP(A20,'[2]Infgirosmens E.T.C'!B$10:CK$103,88,FALSE)</f>
        <v>79922881</v>
      </c>
      <c r="J20" s="79">
        <v>0</v>
      </c>
      <c r="K20" s="79">
        <f t="shared" si="1"/>
        <v>79922881</v>
      </c>
      <c r="N20" s="126">
        <v>11001</v>
      </c>
      <c r="O20" s="129">
        <f>+Dptos!N20</f>
        <v>86299085109</v>
      </c>
      <c r="P20" s="129">
        <f>+Dptos!O20</f>
        <v>10507496406</v>
      </c>
      <c r="Q20" s="129">
        <f>+Dptos!P20</f>
        <v>4978077718</v>
      </c>
      <c r="R20" s="125">
        <v>11001</v>
      </c>
      <c r="S20" s="129">
        <f>+Dptos!R20</f>
        <v>3328286095</v>
      </c>
      <c r="T20" s="129"/>
      <c r="U20" s="125"/>
    </row>
    <row r="21" spans="1:21" s="44" customFormat="1" ht="21">
      <c r="A21" s="77">
        <v>76001</v>
      </c>
      <c r="B21" s="74" t="s">
        <v>78</v>
      </c>
      <c r="C21" s="79">
        <v>0</v>
      </c>
      <c r="D21" s="79">
        <v>0</v>
      </c>
      <c r="E21" s="79">
        <v>0</v>
      </c>
      <c r="F21" s="73">
        <f t="shared" si="0"/>
        <v>0</v>
      </c>
      <c r="G21" s="142"/>
      <c r="H21" s="142"/>
      <c r="I21" s="79">
        <f>+VLOOKUP(A21,'[2]Infgirosmens E.T.C'!B$10:CK$103,88,FALSE)</f>
        <v>774797639</v>
      </c>
      <c r="J21" s="79">
        <v>0</v>
      </c>
      <c r="K21" s="79">
        <f t="shared" si="1"/>
        <v>774797639</v>
      </c>
      <c r="N21" s="126">
        <v>13</v>
      </c>
      <c r="O21" s="129">
        <f>+Dptos!N21</f>
        <v>24603675552</v>
      </c>
      <c r="P21" s="129">
        <f>+Dptos!O21</f>
        <v>3034542647</v>
      </c>
      <c r="Q21" s="129">
        <f>+Dptos!P21</f>
        <v>1430838064</v>
      </c>
      <c r="R21" s="125">
        <v>13</v>
      </c>
      <c r="S21" s="129">
        <f>+Dptos!R21</f>
        <v>802854051</v>
      </c>
      <c r="T21" s="129"/>
      <c r="U21" s="125"/>
    </row>
    <row r="22" spans="1:21" s="44" customFormat="1" ht="21">
      <c r="A22" s="77">
        <v>76147</v>
      </c>
      <c r="B22" s="74" t="s">
        <v>51</v>
      </c>
      <c r="C22" s="79">
        <v>0</v>
      </c>
      <c r="D22" s="79">
        <v>0</v>
      </c>
      <c r="E22" s="79">
        <v>0</v>
      </c>
      <c r="F22" s="73">
        <f t="shared" si="0"/>
        <v>0</v>
      </c>
      <c r="G22" s="141"/>
      <c r="H22" s="141"/>
      <c r="I22" s="79">
        <f>+VLOOKUP(A22,'[2]Infgirosmens E.T.C'!B$10:CK$103,88,FALSE)</f>
        <v>93583080</v>
      </c>
      <c r="J22" s="79">
        <v>0</v>
      </c>
      <c r="K22" s="79">
        <f t="shared" si="1"/>
        <v>93583080</v>
      </c>
      <c r="N22" s="126">
        <v>15</v>
      </c>
      <c r="O22" s="129">
        <f>+Dptos!N22</f>
        <v>25798575511</v>
      </c>
      <c r="P22" s="129">
        <f>+Dptos!O22</f>
        <v>3106396508</v>
      </c>
      <c r="Q22" s="129">
        <f>+Dptos!P22</f>
        <v>1465969192</v>
      </c>
      <c r="R22" s="125">
        <v>15</v>
      </c>
      <c r="S22" s="129">
        <f>+Dptos!R22</f>
        <v>1573580093</v>
      </c>
      <c r="T22" s="129"/>
      <c r="U22" s="125"/>
    </row>
    <row r="23" spans="1:21" s="44" customFormat="1" ht="21">
      <c r="A23" s="77">
        <v>47189</v>
      </c>
      <c r="B23" s="75" t="s">
        <v>108</v>
      </c>
      <c r="C23" s="79">
        <v>0</v>
      </c>
      <c r="D23" s="79">
        <v>0</v>
      </c>
      <c r="E23" s="79">
        <v>0</v>
      </c>
      <c r="F23" s="73">
        <f t="shared" si="0"/>
        <v>0</v>
      </c>
      <c r="G23" s="143"/>
      <c r="H23" s="144"/>
      <c r="I23" s="79">
        <f>+VLOOKUP(A23,'[2]Infgirosmens E.T.C'!B$10:CK$103,88,FALSE)</f>
        <v>175073546</v>
      </c>
      <c r="J23" s="79">
        <v>0</v>
      </c>
      <c r="K23" s="79">
        <f t="shared" si="1"/>
        <v>175073546</v>
      </c>
      <c r="N23" s="126">
        <v>68001</v>
      </c>
      <c r="O23" s="129">
        <f>+Dptos!N23</f>
        <v>8538213404</v>
      </c>
      <c r="P23" s="129">
        <f>+Dptos!O23</f>
        <v>1105533937</v>
      </c>
      <c r="Q23" s="129">
        <f>+Dptos!P23</f>
        <v>523396463</v>
      </c>
      <c r="R23" s="125">
        <v>68001</v>
      </c>
      <c r="S23" s="129">
        <f>+Dptos!R23</f>
        <v>0</v>
      </c>
      <c r="T23" s="129"/>
      <c r="U23" s="125"/>
    </row>
    <row r="24" spans="1:21" s="44" customFormat="1" ht="21">
      <c r="A24" s="77">
        <v>54001</v>
      </c>
      <c r="B24" s="75" t="s">
        <v>107</v>
      </c>
      <c r="C24" s="79">
        <v>0</v>
      </c>
      <c r="D24" s="79">
        <v>0</v>
      </c>
      <c r="E24" s="79">
        <v>0</v>
      </c>
      <c r="F24" s="73">
        <f t="shared" si="0"/>
        <v>0</v>
      </c>
      <c r="G24" s="73"/>
      <c r="H24" s="73"/>
      <c r="I24" s="79">
        <f>+VLOOKUP(A24,'[2]Infgirosmens E.T.C'!B$10:CK$103,88,FALSE)</f>
        <v>595095737</v>
      </c>
      <c r="J24" s="79">
        <v>0</v>
      </c>
      <c r="K24" s="79">
        <f t="shared" si="1"/>
        <v>595095737</v>
      </c>
      <c r="N24" s="126">
        <v>76109</v>
      </c>
      <c r="O24" s="129">
        <f>+Dptos!N24</f>
        <v>7454607019</v>
      </c>
      <c r="P24" s="129">
        <f>+Dptos!O24</f>
        <v>759856009</v>
      </c>
      <c r="Q24" s="129">
        <f>+Dptos!P24</f>
        <v>357035639</v>
      </c>
      <c r="R24" s="125">
        <v>76109</v>
      </c>
      <c r="S24" s="129">
        <f>+Dptos!R24</f>
        <v>0</v>
      </c>
      <c r="T24" s="129"/>
      <c r="U24" s="125"/>
    </row>
    <row r="25" spans="1:21" s="44" customFormat="1" ht="21">
      <c r="A25" s="77">
        <v>66170</v>
      </c>
      <c r="B25" s="74" t="s">
        <v>44</v>
      </c>
      <c r="C25" s="79">
        <v>0</v>
      </c>
      <c r="D25" s="79">
        <v>0</v>
      </c>
      <c r="E25" s="79">
        <v>0</v>
      </c>
      <c r="F25" s="73">
        <f t="shared" si="0"/>
        <v>0</v>
      </c>
      <c r="G25" s="73"/>
      <c r="H25" s="73"/>
      <c r="I25" s="79">
        <f>+VLOOKUP(A25,'[2]Infgirosmens E.T.C'!B$10:CK$103,88,FALSE)</f>
        <v>142015721</v>
      </c>
      <c r="J25" s="79">
        <v>0</v>
      </c>
      <c r="K25" s="79">
        <f t="shared" si="1"/>
        <v>142015721</v>
      </c>
      <c r="N25" s="126">
        <v>76111</v>
      </c>
      <c r="O25" s="129">
        <f>+Dptos!N25</f>
        <v>2197956602</v>
      </c>
      <c r="P25" s="129">
        <f>+Dptos!O25</f>
        <v>249463336</v>
      </c>
      <c r="Q25" s="129">
        <f>+Dptos!P25</f>
        <v>117727991</v>
      </c>
      <c r="R25" s="125">
        <v>76111</v>
      </c>
      <c r="S25" s="129">
        <f>+Dptos!R25</f>
        <v>0</v>
      </c>
      <c r="T25" s="129"/>
      <c r="U25" s="125"/>
    </row>
    <row r="26" spans="1:21" s="44" customFormat="1" ht="21">
      <c r="A26" s="77">
        <v>15238</v>
      </c>
      <c r="B26" s="74" t="s">
        <v>29</v>
      </c>
      <c r="C26" s="79">
        <v>0</v>
      </c>
      <c r="D26" s="79">
        <v>0</v>
      </c>
      <c r="E26" s="79">
        <v>0</v>
      </c>
      <c r="F26" s="73">
        <f t="shared" si="0"/>
        <v>0</v>
      </c>
      <c r="G26" s="73"/>
      <c r="H26" s="73"/>
      <c r="I26" s="79">
        <f>+VLOOKUP(A26,'[2]Infgirosmens E.T.C'!B$10:CK$103,88,FALSE)</f>
        <v>73792430</v>
      </c>
      <c r="J26" s="79">
        <v>0</v>
      </c>
      <c r="K26" s="79">
        <f t="shared" si="1"/>
        <v>73792430</v>
      </c>
      <c r="N26" s="126">
        <v>17</v>
      </c>
      <c r="O26" s="129">
        <f>+Dptos!N26</f>
        <v>12768096554</v>
      </c>
      <c r="P26" s="129">
        <f>+Dptos!O26</f>
        <v>1738457828</v>
      </c>
      <c r="Q26" s="129">
        <f>+Dptos!P26</f>
        <v>820524433</v>
      </c>
      <c r="R26" s="125">
        <v>17</v>
      </c>
      <c r="S26" s="129">
        <f>+Dptos!R26</f>
        <v>200463282</v>
      </c>
      <c r="T26" s="129"/>
      <c r="U26" s="125"/>
    </row>
    <row r="27" spans="1:21" s="44" customFormat="1" ht="21">
      <c r="A27" s="77">
        <v>5266</v>
      </c>
      <c r="B27" s="74" t="s">
        <v>27</v>
      </c>
      <c r="C27" s="79">
        <v>0</v>
      </c>
      <c r="D27" s="79">
        <v>0</v>
      </c>
      <c r="E27" s="79">
        <v>0</v>
      </c>
      <c r="F27" s="73">
        <f t="shared" si="0"/>
        <v>0</v>
      </c>
      <c r="G27" s="73"/>
      <c r="H27" s="73"/>
      <c r="I27" s="79">
        <f>+VLOOKUP(A27,'[2]Infgirosmens E.T.C'!B$10:CK$103,88,FALSE)</f>
        <v>71255573</v>
      </c>
      <c r="J27" s="79">
        <v>0</v>
      </c>
      <c r="K27" s="79">
        <f t="shared" si="1"/>
        <v>71255573</v>
      </c>
      <c r="N27" s="126">
        <v>76001</v>
      </c>
      <c r="O27" s="129">
        <f>+Dptos!N27</f>
        <v>27360988202</v>
      </c>
      <c r="P27" s="129">
        <f>+Dptos!O27</f>
        <v>2404770059</v>
      </c>
      <c r="Q27" s="129">
        <f>+Dptos!P27</f>
        <v>1135226822</v>
      </c>
      <c r="R27" s="125">
        <v>76001</v>
      </c>
      <c r="S27" s="129">
        <f>+Dptos!R27</f>
        <v>0</v>
      </c>
      <c r="T27" s="129"/>
      <c r="U27" s="125"/>
    </row>
    <row r="28" spans="1:21" s="44" customFormat="1" ht="21">
      <c r="A28" s="77">
        <v>18001</v>
      </c>
      <c r="B28" s="74" t="s">
        <v>32</v>
      </c>
      <c r="C28" s="79">
        <v>0</v>
      </c>
      <c r="D28" s="79">
        <v>0</v>
      </c>
      <c r="E28" s="79">
        <v>0</v>
      </c>
      <c r="F28" s="73">
        <f t="shared" si="0"/>
        <v>0</v>
      </c>
      <c r="G28" s="73"/>
      <c r="H28" s="73"/>
      <c r="I28" s="79">
        <f>+VLOOKUP(A28,'[2]Infgirosmens E.T.C'!B$10:CK$103,88,FALSE)</f>
        <v>224023829</v>
      </c>
      <c r="J28" s="79">
        <v>0</v>
      </c>
      <c r="K28" s="79">
        <f t="shared" si="1"/>
        <v>224023829</v>
      </c>
      <c r="N28" s="126">
        <v>18</v>
      </c>
      <c r="O28" s="129">
        <f>+Dptos!N28</f>
        <v>7265436236</v>
      </c>
      <c r="P28" s="129">
        <f>+Dptos!O28</f>
        <v>867096038</v>
      </c>
      <c r="Q28" s="129">
        <f>+Dptos!P28</f>
        <v>404064968</v>
      </c>
      <c r="R28" s="125">
        <v>18</v>
      </c>
      <c r="S28" s="129">
        <f>+Dptos!R28</f>
        <v>0</v>
      </c>
      <c r="T28" s="129"/>
      <c r="U28" s="125"/>
    </row>
    <row r="29" spans="1:21" s="44" customFormat="1" ht="21">
      <c r="A29" s="77">
        <v>68276</v>
      </c>
      <c r="B29" s="74" t="s">
        <v>46</v>
      </c>
      <c r="C29" s="79">
        <v>0</v>
      </c>
      <c r="D29" s="79">
        <v>0</v>
      </c>
      <c r="E29" s="79">
        <v>0</v>
      </c>
      <c r="F29" s="73">
        <f t="shared" si="0"/>
        <v>0</v>
      </c>
      <c r="G29" s="73"/>
      <c r="H29" s="73"/>
      <c r="I29" s="79">
        <f>+VLOOKUP(A29,'[2]Infgirosmens E.T.C'!B$10:CK$103,88,FALSE)</f>
        <v>137946043</v>
      </c>
      <c r="J29" s="79">
        <v>0</v>
      </c>
      <c r="K29" s="79">
        <f t="shared" si="1"/>
        <v>137946043</v>
      </c>
      <c r="N29" s="126">
        <v>13001</v>
      </c>
      <c r="O29" s="129">
        <f>+Dptos!N29</f>
        <v>17062550450</v>
      </c>
      <c r="P29" s="129">
        <f>+Dptos!O29</f>
        <v>1781684436</v>
      </c>
      <c r="Q29" s="129">
        <f>+Dptos!P29</f>
        <v>842225981</v>
      </c>
      <c r="R29" s="125">
        <v>13001</v>
      </c>
      <c r="S29" s="129">
        <f>+Dptos!R29</f>
        <v>0</v>
      </c>
      <c r="T29" s="129"/>
      <c r="U29" s="125"/>
    </row>
    <row r="30" spans="1:21" s="44" customFormat="1" ht="21">
      <c r="A30" s="77">
        <v>25290</v>
      </c>
      <c r="B30" s="74" t="s">
        <v>109</v>
      </c>
      <c r="C30" s="79">
        <v>0</v>
      </c>
      <c r="D30" s="79">
        <v>0</v>
      </c>
      <c r="E30" s="79">
        <v>0</v>
      </c>
      <c r="F30" s="73">
        <f t="shared" si="0"/>
        <v>0</v>
      </c>
      <c r="G30" s="73"/>
      <c r="H30" s="73"/>
      <c r="I30" s="79">
        <f>+VLOOKUP(A30,'[2]Infgirosmens E.T.C'!B$10:CK$103,88,FALSE)</f>
        <v>95798059</v>
      </c>
      <c r="J30" s="79">
        <v>0</v>
      </c>
      <c r="K30" s="79">
        <f t="shared" si="1"/>
        <v>95798059</v>
      </c>
      <c r="N30" s="126">
        <v>76147</v>
      </c>
      <c r="O30" s="129">
        <f>+Dptos!N30</f>
        <v>2182477034</v>
      </c>
      <c r="P30" s="129">
        <f>+Dptos!O30</f>
        <v>276706855</v>
      </c>
      <c r="Q30" s="129">
        <f>+Dptos!P30</f>
        <v>130942906</v>
      </c>
      <c r="R30" s="125">
        <v>76147</v>
      </c>
      <c r="S30" s="129">
        <f>+Dptos!R30</f>
        <v>0</v>
      </c>
      <c r="T30" s="129"/>
      <c r="U30" s="125"/>
    </row>
    <row r="31" spans="1:21" s="44" customFormat="1" ht="21">
      <c r="A31" s="77">
        <v>25307</v>
      </c>
      <c r="B31" s="74" t="s">
        <v>35</v>
      </c>
      <c r="C31" s="79">
        <v>0</v>
      </c>
      <c r="D31" s="79">
        <v>0</v>
      </c>
      <c r="E31" s="79">
        <v>0</v>
      </c>
      <c r="F31" s="73">
        <f t="shared" si="0"/>
        <v>0</v>
      </c>
      <c r="G31" s="73"/>
      <c r="H31" s="73"/>
      <c r="I31" s="79">
        <f>+VLOOKUP(A31,'[2]Infgirosmens E.T.C'!B$10:CK$103,88,FALSE)</f>
        <v>61154843</v>
      </c>
      <c r="J31" s="79">
        <v>0</v>
      </c>
      <c r="K31" s="79">
        <f t="shared" si="1"/>
        <v>61154843</v>
      </c>
      <c r="N31" s="126">
        <v>85</v>
      </c>
      <c r="O31" s="129">
        <f>+Dptos!N31</f>
        <v>6204679047</v>
      </c>
      <c r="P31" s="129">
        <f>+Dptos!O31</f>
        <v>818036105</v>
      </c>
      <c r="Q31" s="129">
        <f>+Dptos!P31</f>
        <v>374183800</v>
      </c>
      <c r="R31" s="125">
        <v>85</v>
      </c>
      <c r="S31" s="129">
        <f>+Dptos!R31</f>
        <v>51961083</v>
      </c>
      <c r="T31" s="129"/>
      <c r="U31" s="125"/>
    </row>
    <row r="32" spans="1:21" s="44" customFormat="1" ht="21">
      <c r="A32" s="77">
        <v>68307</v>
      </c>
      <c r="B32" s="74" t="s">
        <v>110</v>
      </c>
      <c r="C32" s="79">
        <v>0</v>
      </c>
      <c r="D32" s="79">
        <v>0</v>
      </c>
      <c r="E32" s="79">
        <v>0</v>
      </c>
      <c r="F32" s="73">
        <f t="shared" si="0"/>
        <v>0</v>
      </c>
      <c r="G32" s="73"/>
      <c r="H32" s="73"/>
      <c r="I32" s="79">
        <f>+VLOOKUP(A32,'[2]Infgirosmens E.T.C'!B$10:CK$103,88,FALSE)</f>
        <v>89845885</v>
      </c>
      <c r="J32" s="79">
        <v>0</v>
      </c>
      <c r="K32" s="79">
        <f t="shared" si="1"/>
        <v>89845885</v>
      </c>
      <c r="N32" s="126">
        <v>19</v>
      </c>
      <c r="O32" s="129">
        <f>+Dptos!N32</f>
        <v>27765238448</v>
      </c>
      <c r="P32" s="129">
        <f>+Dptos!O32</f>
        <v>3372148370</v>
      </c>
      <c r="Q32" s="129">
        <f>+Dptos!P32</f>
        <v>1586591198</v>
      </c>
      <c r="R32" s="125">
        <v>19</v>
      </c>
      <c r="S32" s="129">
        <f>+Dptos!R32</f>
        <v>728553896</v>
      </c>
      <c r="T32" s="129"/>
      <c r="U32" s="125"/>
    </row>
    <row r="33" spans="1:21" s="44" customFormat="1" ht="21">
      <c r="A33" s="77">
        <v>73001</v>
      </c>
      <c r="B33" s="74" t="s">
        <v>111</v>
      </c>
      <c r="C33" s="79">
        <v>0</v>
      </c>
      <c r="D33" s="79">
        <v>0</v>
      </c>
      <c r="E33" s="79">
        <v>0</v>
      </c>
      <c r="F33" s="73">
        <f t="shared" si="0"/>
        <v>0</v>
      </c>
      <c r="G33" s="73"/>
      <c r="H33" s="73"/>
      <c r="I33" s="79">
        <f>+VLOOKUP(A33,'[2]Infgirosmens E.T.C'!B$10:CK$103,88,FALSE)</f>
        <v>400418799</v>
      </c>
      <c r="J33" s="79">
        <v>0</v>
      </c>
      <c r="K33" s="79">
        <f t="shared" si="1"/>
        <v>400418799</v>
      </c>
      <c r="N33" s="126">
        <v>20</v>
      </c>
      <c r="O33" s="129">
        <f>+Dptos!N33</f>
        <v>15962744219</v>
      </c>
      <c r="P33" s="129">
        <f>+Dptos!O33</f>
        <v>2130855551</v>
      </c>
      <c r="Q33" s="129">
        <f>+Dptos!P33</f>
        <v>1008185220</v>
      </c>
      <c r="R33" s="125">
        <v>20</v>
      </c>
      <c r="S33" s="129">
        <f>+Dptos!R33</f>
        <v>219519378</v>
      </c>
      <c r="T33" s="129"/>
      <c r="U33" s="125"/>
    </row>
    <row r="34" spans="1:21" s="44" customFormat="1" ht="21">
      <c r="A34" s="77">
        <v>5360</v>
      </c>
      <c r="B34" s="74" t="s">
        <v>124</v>
      </c>
      <c r="C34" s="79">
        <v>0</v>
      </c>
      <c r="D34" s="79">
        <v>0</v>
      </c>
      <c r="E34" s="79">
        <v>0</v>
      </c>
      <c r="F34" s="73">
        <f t="shared" si="0"/>
        <v>0</v>
      </c>
      <c r="G34" s="73"/>
      <c r="H34" s="73"/>
      <c r="I34" s="79">
        <f>+VLOOKUP(A34,'[2]Infgirosmens E.T.C'!B$10:CK$103,88,FALSE)</f>
        <v>133781999</v>
      </c>
      <c r="J34" s="79">
        <v>0</v>
      </c>
      <c r="K34" s="79">
        <f t="shared" si="1"/>
        <v>133781999</v>
      </c>
      <c r="N34" s="126">
        <v>25175</v>
      </c>
      <c r="O34" s="129">
        <f>+Dptos!N34</f>
        <v>1606801468</v>
      </c>
      <c r="P34" s="129">
        <f>+Dptos!O34</f>
        <v>204903806</v>
      </c>
      <c r="Q34" s="129">
        <f>+Dptos!P34</f>
        <v>96816752</v>
      </c>
      <c r="R34" s="125">
        <v>25175</v>
      </c>
      <c r="S34" s="129">
        <f>+Dptos!R34</f>
        <v>0</v>
      </c>
      <c r="T34" s="129"/>
      <c r="U34" s="125"/>
    </row>
    <row r="35" spans="1:21" s="44" customFormat="1" ht="21">
      <c r="A35" s="77">
        <v>23417</v>
      </c>
      <c r="B35" s="74" t="s">
        <v>34</v>
      </c>
      <c r="C35" s="79">
        <v>0</v>
      </c>
      <c r="D35" s="79">
        <v>0</v>
      </c>
      <c r="E35" s="79">
        <v>0</v>
      </c>
      <c r="F35" s="73">
        <f t="shared" si="0"/>
        <v>0</v>
      </c>
      <c r="G35" s="73"/>
      <c r="H35" s="73"/>
      <c r="I35" s="79">
        <f>+VLOOKUP(A35,'[2]Infgirosmens E.T.C'!B$10:CK$103,88,FALSE)</f>
        <v>245449829</v>
      </c>
      <c r="J35" s="79">
        <v>0</v>
      </c>
      <c r="K35" s="79">
        <f t="shared" si="1"/>
        <v>245449829</v>
      </c>
      <c r="N35" s="126">
        <v>27</v>
      </c>
      <c r="O35" s="129">
        <f>+Dptos!N35</f>
        <v>10259493903</v>
      </c>
      <c r="P35" s="129">
        <f>+Dptos!O35</f>
        <v>1310000567</v>
      </c>
      <c r="Q35" s="129">
        <f>+Dptos!P35</f>
        <v>614647447</v>
      </c>
      <c r="R35" s="125">
        <v>27</v>
      </c>
      <c r="S35" s="129">
        <f>+Dptos!R35</f>
        <v>501080312</v>
      </c>
      <c r="T35" s="129"/>
      <c r="U35" s="125"/>
    </row>
    <row r="36" spans="1:21" s="44" customFormat="1" ht="21">
      <c r="A36" s="77">
        <v>13430</v>
      </c>
      <c r="B36" s="74" t="s">
        <v>112</v>
      </c>
      <c r="C36" s="79">
        <v>0</v>
      </c>
      <c r="D36" s="79">
        <v>0</v>
      </c>
      <c r="E36" s="79">
        <v>0</v>
      </c>
      <c r="F36" s="73">
        <f t="shared" si="0"/>
        <v>0</v>
      </c>
      <c r="G36" s="73"/>
      <c r="H36" s="73"/>
      <c r="I36" s="79">
        <f>+VLOOKUP(A36,'[2]Infgirosmens E.T.C'!B$10:CK$103,88,FALSE)</f>
        <v>249575621</v>
      </c>
      <c r="J36" s="79">
        <v>0</v>
      </c>
      <c r="K36" s="79">
        <f t="shared" si="1"/>
        <v>249575621</v>
      </c>
      <c r="N36" s="126">
        <v>47189</v>
      </c>
      <c r="O36" s="129">
        <f>+Dptos!N36</f>
        <v>3122565347</v>
      </c>
      <c r="P36" s="129">
        <f>+Dptos!O36</f>
        <v>369307083</v>
      </c>
      <c r="Q36" s="129">
        <f>+Dptos!P36</f>
        <v>174387125</v>
      </c>
      <c r="R36" s="125">
        <v>47189</v>
      </c>
      <c r="S36" s="129">
        <f>+Dptos!R36</f>
        <v>0</v>
      </c>
      <c r="T36" s="129"/>
      <c r="U36" s="125"/>
    </row>
    <row r="37" spans="1:21" s="44" customFormat="1" ht="21">
      <c r="A37" s="77">
        <v>44430</v>
      </c>
      <c r="B37" s="74" t="s">
        <v>38</v>
      </c>
      <c r="C37" s="79">
        <v>0</v>
      </c>
      <c r="D37" s="79">
        <v>0</v>
      </c>
      <c r="E37" s="79">
        <v>0</v>
      </c>
      <c r="F37" s="73">
        <f t="shared" si="0"/>
        <v>0</v>
      </c>
      <c r="G37" s="73"/>
      <c r="H37" s="73"/>
      <c r="I37" s="79">
        <f>+VLOOKUP(A37,'[2]Infgirosmens E.T.C'!B$10:CK$103,88,FALSE)</f>
        <v>397068896</v>
      </c>
      <c r="J37" s="79">
        <v>0</v>
      </c>
      <c r="K37" s="79">
        <f t="shared" si="1"/>
        <v>397068896</v>
      </c>
      <c r="N37" s="127">
        <v>23</v>
      </c>
      <c r="O37" s="129">
        <f>+Dptos!N37</f>
        <v>25889808025</v>
      </c>
      <c r="P37" s="129">
        <f>+Dptos!O37</f>
        <v>3392061648</v>
      </c>
      <c r="Q37" s="129">
        <f>+Dptos!P37</f>
        <v>1601637248</v>
      </c>
      <c r="R37" s="125">
        <v>23</v>
      </c>
      <c r="S37" s="129">
        <f>+Dptos!R37</f>
        <v>371315674</v>
      </c>
      <c r="T37" s="129"/>
      <c r="U37" s="125"/>
    </row>
    <row r="38" spans="1:21" s="44" customFormat="1" ht="21">
      <c r="A38" s="77">
        <v>17001</v>
      </c>
      <c r="B38" s="74" t="s">
        <v>31</v>
      </c>
      <c r="C38" s="79">
        <v>0</v>
      </c>
      <c r="D38" s="79">
        <v>0</v>
      </c>
      <c r="E38" s="79">
        <v>0</v>
      </c>
      <c r="F38" s="73">
        <f t="shared" si="0"/>
        <v>0</v>
      </c>
      <c r="G38" s="73"/>
      <c r="H38" s="73"/>
      <c r="I38" s="79">
        <f>+VLOOKUP(A38,'[2]Infgirosmens E.T.C'!B$10:CK$103,88,FALSE)</f>
        <v>255856722</v>
      </c>
      <c r="J38" s="79">
        <v>0</v>
      </c>
      <c r="K38" s="79">
        <f t="shared" si="1"/>
        <v>255856722</v>
      </c>
      <c r="N38" s="126">
        <v>54001</v>
      </c>
      <c r="O38" s="129">
        <f>+Dptos!N38</f>
        <v>11664658043</v>
      </c>
      <c r="P38" s="129">
        <f>+Dptos!O38</f>
        <v>1546648942</v>
      </c>
      <c r="Q38" s="129">
        <f>+Dptos!P38</f>
        <v>733014285</v>
      </c>
      <c r="R38" s="125">
        <v>54001</v>
      </c>
      <c r="S38" s="129">
        <f>+Dptos!R38</f>
        <v>0</v>
      </c>
      <c r="T38" s="129"/>
      <c r="U38" s="125"/>
    </row>
    <row r="39" spans="1:21" s="44" customFormat="1" ht="21">
      <c r="A39" s="77">
        <v>5001</v>
      </c>
      <c r="B39" s="74" t="s">
        <v>113</v>
      </c>
      <c r="C39" s="79">
        <v>0</v>
      </c>
      <c r="D39" s="79">
        <v>0</v>
      </c>
      <c r="E39" s="79">
        <v>0</v>
      </c>
      <c r="F39" s="73">
        <f t="shared" si="0"/>
        <v>0</v>
      </c>
      <c r="G39" s="73"/>
      <c r="H39" s="73"/>
      <c r="I39" s="79">
        <f>+VLOOKUP(A39,'[2]Infgirosmens E.T.C'!B$10:CK$103,88,FALSE)</f>
        <v>1273555037</v>
      </c>
      <c r="J39" s="79">
        <v>0</v>
      </c>
      <c r="K39" s="79">
        <f t="shared" si="1"/>
        <v>1273555037</v>
      </c>
      <c r="N39" s="126">
        <v>25</v>
      </c>
      <c r="O39" s="129">
        <f>+Dptos!N39</f>
        <v>29871032532</v>
      </c>
      <c r="P39" s="129">
        <f>+Dptos!O39</f>
        <v>3963852930</v>
      </c>
      <c r="Q39" s="129">
        <f>+Dptos!P39</f>
        <v>1869322066</v>
      </c>
      <c r="R39" s="125">
        <v>25</v>
      </c>
      <c r="S39" s="129">
        <f>+Dptos!R39</f>
        <v>2875545392</v>
      </c>
      <c r="T39" s="129"/>
      <c r="U39" s="125"/>
    </row>
    <row r="40" spans="1:21" s="44" customFormat="1" ht="21">
      <c r="A40" s="77">
        <v>23001</v>
      </c>
      <c r="B40" s="74" t="s">
        <v>114</v>
      </c>
      <c r="C40" s="79">
        <v>0</v>
      </c>
      <c r="D40" s="79">
        <v>0</v>
      </c>
      <c r="E40" s="79">
        <v>0</v>
      </c>
      <c r="F40" s="73">
        <f t="shared" si="0"/>
        <v>0</v>
      </c>
      <c r="G40" s="73"/>
      <c r="H40" s="73"/>
      <c r="I40" s="79">
        <f>+VLOOKUP(A40,'[2]Infgirosmens E.T.C'!B$10:CK$103,88,FALSE)</f>
        <v>638812239</v>
      </c>
      <c r="J40" s="79">
        <v>0</v>
      </c>
      <c r="K40" s="79">
        <f t="shared" si="1"/>
        <v>638812239</v>
      </c>
      <c r="N40" s="126">
        <v>66170</v>
      </c>
      <c r="O40" s="129">
        <f>+Dptos!N40</f>
        <v>2783186119</v>
      </c>
      <c r="P40" s="129">
        <f>+Dptos!O40</f>
        <v>376221611</v>
      </c>
      <c r="Q40" s="129">
        <f>+Dptos!P40</f>
        <v>177996037</v>
      </c>
      <c r="R40" s="125">
        <v>66170</v>
      </c>
      <c r="S40" s="129">
        <f>+Dptos!R40</f>
        <v>0</v>
      </c>
      <c r="T40" s="129"/>
      <c r="U40" s="125"/>
    </row>
    <row r="41" spans="1:21" s="44" customFormat="1" ht="21">
      <c r="A41" s="77">
        <v>41001</v>
      </c>
      <c r="B41" s="76" t="s">
        <v>37</v>
      </c>
      <c r="C41" s="79">
        <v>0</v>
      </c>
      <c r="D41" s="79">
        <v>0</v>
      </c>
      <c r="E41" s="79">
        <v>0</v>
      </c>
      <c r="F41" s="73">
        <f t="shared" si="0"/>
        <v>0</v>
      </c>
      <c r="G41" s="73"/>
      <c r="H41" s="73"/>
      <c r="I41" s="79">
        <f>+VLOOKUP(A41,'[2]Infgirosmens E.T.C'!B$10:CK$103,88,FALSE)</f>
        <v>271510239</v>
      </c>
      <c r="J41" s="79">
        <v>0</v>
      </c>
      <c r="K41" s="79">
        <f t="shared" si="1"/>
        <v>271510239</v>
      </c>
      <c r="N41" s="126">
        <v>15238</v>
      </c>
      <c r="O41" s="129">
        <f>+Dptos!N41</f>
        <v>2296523751</v>
      </c>
      <c r="P41" s="129">
        <f>+Dptos!O41</f>
        <v>271229867</v>
      </c>
      <c r="Q41" s="129">
        <f>+Dptos!P41</f>
        <v>128497621</v>
      </c>
      <c r="R41" s="125">
        <v>15238</v>
      </c>
      <c r="S41" s="129">
        <f>+Dptos!R41</f>
        <v>0</v>
      </c>
      <c r="T41" s="129"/>
      <c r="U41" s="125"/>
    </row>
    <row r="42" spans="1:21" s="44" customFormat="1" ht="21">
      <c r="A42" s="77">
        <v>76520</v>
      </c>
      <c r="B42" s="74" t="s">
        <v>52</v>
      </c>
      <c r="C42" s="79">
        <v>0</v>
      </c>
      <c r="D42" s="79">
        <v>0</v>
      </c>
      <c r="E42" s="79">
        <v>0</v>
      </c>
      <c r="F42" s="73">
        <f t="shared" si="0"/>
        <v>0</v>
      </c>
      <c r="G42" s="73"/>
      <c r="H42" s="73"/>
      <c r="I42" s="79">
        <f>+VLOOKUP(A42,'[2]Infgirosmens E.T.C'!B$10:CK$103,88,FALSE)</f>
        <v>210234009</v>
      </c>
      <c r="J42" s="79">
        <v>0</v>
      </c>
      <c r="K42" s="79">
        <f t="shared" si="1"/>
        <v>210234009</v>
      </c>
      <c r="N42" s="126">
        <v>5266</v>
      </c>
      <c r="O42" s="129">
        <f>+Dptos!N42</f>
        <v>1786630813</v>
      </c>
      <c r="P42" s="129">
        <f>+Dptos!O42</f>
        <v>199725930</v>
      </c>
      <c r="Q42" s="129">
        <f>+Dptos!P42</f>
        <v>94447690</v>
      </c>
      <c r="R42" s="125">
        <v>5266</v>
      </c>
      <c r="S42" s="129">
        <f>+Dptos!R42</f>
        <v>0</v>
      </c>
      <c r="T42" s="129"/>
      <c r="U42" s="125"/>
    </row>
    <row r="43" spans="1:21" s="44" customFormat="1" ht="21">
      <c r="A43" s="77">
        <v>52001</v>
      </c>
      <c r="B43" s="74" t="s">
        <v>40</v>
      </c>
      <c r="C43" s="79">
        <v>0</v>
      </c>
      <c r="D43" s="79">
        <v>0</v>
      </c>
      <c r="E43" s="79">
        <v>0</v>
      </c>
      <c r="F43" s="73">
        <f t="shared" si="0"/>
        <v>0</v>
      </c>
      <c r="G43" s="73"/>
      <c r="H43" s="73"/>
      <c r="I43" s="79">
        <f>+VLOOKUP(A43,'[2]Infgirosmens E.T.C'!B$10:CK$103,88,FALSE)</f>
        <v>318510956</v>
      </c>
      <c r="J43" s="79">
        <v>0</v>
      </c>
      <c r="K43" s="79">
        <f t="shared" si="1"/>
        <v>318510956</v>
      </c>
      <c r="N43" s="126">
        <v>25269</v>
      </c>
      <c r="O43" s="129">
        <f>+Dptos!N43</f>
        <v>1949062042</v>
      </c>
      <c r="P43" s="129">
        <f>+Dptos!O43</f>
        <v>259739336</v>
      </c>
      <c r="Q43" s="129">
        <f>+Dptos!P43</f>
        <v>122821002</v>
      </c>
      <c r="R43" s="125">
        <v>25269</v>
      </c>
      <c r="S43" s="129">
        <f>+Dptos!R43</f>
        <v>0</v>
      </c>
      <c r="T43" s="129"/>
      <c r="U43" s="125"/>
    </row>
    <row r="44" spans="1:21" s="44" customFormat="1" ht="21">
      <c r="A44" s="77">
        <v>66001</v>
      </c>
      <c r="B44" s="74" t="s">
        <v>43</v>
      </c>
      <c r="C44" s="79">
        <v>0</v>
      </c>
      <c r="D44" s="79">
        <v>0</v>
      </c>
      <c r="E44" s="79">
        <v>0</v>
      </c>
      <c r="F44" s="73">
        <f t="shared" si="0"/>
        <v>0</v>
      </c>
      <c r="G44" s="73"/>
      <c r="H44" s="73"/>
      <c r="I44" s="79">
        <f>+VLOOKUP(A44,'[2]Infgirosmens E.T.C'!B$10:CK$103,88,FALSE)</f>
        <v>348299345</v>
      </c>
      <c r="J44" s="79">
        <v>0</v>
      </c>
      <c r="K44" s="79">
        <f t="shared" si="1"/>
        <v>348299345</v>
      </c>
      <c r="N44" s="126">
        <v>18001</v>
      </c>
      <c r="O44" s="129">
        <f>+Dptos!N44</f>
        <v>4342847818</v>
      </c>
      <c r="P44" s="129">
        <f>+Dptos!O44</f>
        <v>521502643</v>
      </c>
      <c r="Q44" s="129">
        <f>+Dptos!P44</f>
        <v>245133074</v>
      </c>
      <c r="R44" s="125">
        <v>18001</v>
      </c>
      <c r="S44" s="129">
        <f>+Dptos!R44</f>
        <v>0</v>
      </c>
      <c r="T44" s="129"/>
      <c r="U44" s="125"/>
    </row>
    <row r="45" spans="1:21" s="44" customFormat="1" ht="21">
      <c r="A45" s="77">
        <v>19001</v>
      </c>
      <c r="B45" s="74" t="s">
        <v>115</v>
      </c>
      <c r="C45" s="79">
        <v>0</v>
      </c>
      <c r="D45" s="79">
        <v>0</v>
      </c>
      <c r="E45" s="79">
        <v>0</v>
      </c>
      <c r="F45" s="73">
        <f t="shared" si="0"/>
        <v>0</v>
      </c>
      <c r="G45" s="73"/>
      <c r="H45" s="73"/>
      <c r="I45" s="79">
        <f>+VLOOKUP(A45,'[2]Infgirosmens E.T.C'!B$10:CK$103,88,FALSE)</f>
        <v>225971099</v>
      </c>
      <c r="J45" s="79">
        <v>0</v>
      </c>
      <c r="K45" s="79">
        <f t="shared" si="1"/>
        <v>225971099</v>
      </c>
      <c r="N45" s="126">
        <v>68276</v>
      </c>
      <c r="O45" s="129">
        <f>+Dptos!N45</f>
        <v>3328233848</v>
      </c>
      <c r="P45" s="129">
        <f>+Dptos!O45</f>
        <v>449612172</v>
      </c>
      <c r="Q45" s="129">
        <f>+Dptos!P45</f>
        <v>213083376</v>
      </c>
      <c r="R45" s="125">
        <v>68276</v>
      </c>
      <c r="S45" s="129">
        <f>+Dptos!R45</f>
        <v>0</v>
      </c>
      <c r="T45" s="129"/>
      <c r="U45" s="125"/>
    </row>
    <row r="46" spans="1:21" s="44" customFormat="1" ht="21">
      <c r="A46" s="77">
        <v>23660</v>
      </c>
      <c r="B46" s="74" t="s">
        <v>116</v>
      </c>
      <c r="C46" s="79">
        <v>0</v>
      </c>
      <c r="D46" s="79">
        <v>0</v>
      </c>
      <c r="E46" s="79">
        <v>0</v>
      </c>
      <c r="F46" s="73">
        <f t="shared" si="0"/>
        <v>0</v>
      </c>
      <c r="G46" s="73"/>
      <c r="H46" s="73"/>
      <c r="I46" s="79">
        <f>+VLOOKUP(A46,'[2]Infgirosmens E.T.C'!B$10:CK$103,88,FALSE)</f>
        <v>205658593</v>
      </c>
      <c r="J46" s="79">
        <v>0</v>
      </c>
      <c r="K46" s="79">
        <f t="shared" si="1"/>
        <v>205658593</v>
      </c>
      <c r="N46" s="126">
        <v>25290</v>
      </c>
      <c r="O46" s="129">
        <f>+Dptos!N46</f>
        <v>2120091036</v>
      </c>
      <c r="P46" s="129">
        <f>+Dptos!O46</f>
        <v>283896028</v>
      </c>
      <c r="Q46" s="129">
        <f>+Dptos!P46</f>
        <v>134277210</v>
      </c>
      <c r="R46" s="125">
        <v>25290</v>
      </c>
      <c r="S46" s="129">
        <f>+Dptos!R46</f>
        <v>0</v>
      </c>
      <c r="T46" s="129"/>
      <c r="U46" s="125"/>
    </row>
    <row r="47" spans="1:21" s="44" customFormat="1" ht="21">
      <c r="A47" s="77">
        <v>70001</v>
      </c>
      <c r="B47" s="74" t="s">
        <v>47</v>
      </c>
      <c r="C47" s="79">
        <v>0</v>
      </c>
      <c r="D47" s="79">
        <v>0</v>
      </c>
      <c r="E47" s="79">
        <v>0</v>
      </c>
      <c r="F47" s="73">
        <f t="shared" si="0"/>
        <v>0</v>
      </c>
      <c r="G47" s="73"/>
      <c r="H47" s="73"/>
      <c r="I47" s="79">
        <f>+VLOOKUP(A47,'[2]Infgirosmens E.T.C'!B$10:CK$103,88,FALSE)</f>
        <v>358189428</v>
      </c>
      <c r="J47" s="79">
        <v>0</v>
      </c>
      <c r="K47" s="79">
        <f t="shared" si="1"/>
        <v>358189428</v>
      </c>
      <c r="N47" s="126">
        <v>25307</v>
      </c>
      <c r="O47" s="129">
        <f>+Dptos!N47</f>
        <v>1516553994</v>
      </c>
      <c r="P47" s="129">
        <f>+Dptos!O47</f>
        <v>186500436</v>
      </c>
      <c r="Q47" s="129">
        <f>+Dptos!P47</f>
        <v>88390664</v>
      </c>
      <c r="R47" s="125">
        <v>25307</v>
      </c>
      <c r="S47" s="129">
        <f>+Dptos!R47</f>
        <v>0</v>
      </c>
      <c r="T47" s="129"/>
      <c r="U47" s="125"/>
    </row>
    <row r="48" spans="1:21" s="44" customFormat="1" ht="21">
      <c r="A48" s="77">
        <v>25754</v>
      </c>
      <c r="B48" s="74" t="s">
        <v>36</v>
      </c>
      <c r="C48" s="79">
        <v>0</v>
      </c>
      <c r="D48" s="79">
        <v>0</v>
      </c>
      <c r="E48" s="79">
        <v>0</v>
      </c>
      <c r="F48" s="73">
        <f t="shared" si="0"/>
        <v>0</v>
      </c>
      <c r="G48" s="73"/>
      <c r="H48" s="73"/>
      <c r="I48" s="79">
        <f>+VLOOKUP(A48,'[2]Infgirosmens E.T.C'!B$10:CK$103,88,FALSE)</f>
        <v>270672101</v>
      </c>
      <c r="J48" s="79">
        <v>0</v>
      </c>
      <c r="K48" s="79">
        <f t="shared" si="1"/>
        <v>270672101</v>
      </c>
      <c r="N48" s="126">
        <v>68307</v>
      </c>
      <c r="O48" s="129">
        <f>+Dptos!N48</f>
        <v>2276753746</v>
      </c>
      <c r="P48" s="129">
        <f>+Dptos!O48</f>
        <v>303735856</v>
      </c>
      <c r="Q48" s="129">
        <f>+Dptos!P48</f>
        <v>143785279</v>
      </c>
      <c r="R48" s="125">
        <v>68307</v>
      </c>
      <c r="S48" s="129">
        <f>+Dptos!R48</f>
        <v>0</v>
      </c>
      <c r="T48" s="129"/>
      <c r="U48" s="125"/>
    </row>
    <row r="49" spans="1:21" s="44" customFormat="1" ht="21">
      <c r="A49" s="77">
        <v>15759</v>
      </c>
      <c r="B49" s="74" t="s">
        <v>30</v>
      </c>
      <c r="C49" s="79">
        <v>0</v>
      </c>
      <c r="D49" s="79">
        <v>0</v>
      </c>
      <c r="E49" s="79">
        <v>0</v>
      </c>
      <c r="F49" s="73">
        <f t="shared" si="0"/>
        <v>0</v>
      </c>
      <c r="G49" s="73"/>
      <c r="H49" s="73"/>
      <c r="I49" s="79">
        <f>+VLOOKUP(A49,'[2]Infgirosmens E.T.C'!B$10:CK$103,88,FALSE)</f>
        <v>87781688</v>
      </c>
      <c r="J49" s="79">
        <v>0</v>
      </c>
      <c r="K49" s="79">
        <f t="shared" si="1"/>
        <v>87781688</v>
      </c>
      <c r="N49" s="126">
        <v>94</v>
      </c>
      <c r="O49" s="129">
        <f>+Dptos!N49</f>
        <v>1718651001</v>
      </c>
      <c r="P49" s="129">
        <f>+Dptos!O49</f>
        <v>118245325</v>
      </c>
      <c r="Q49" s="129">
        <f>+Dptos!P49</f>
        <v>55409807</v>
      </c>
      <c r="R49" s="125">
        <v>94</v>
      </c>
      <c r="S49" s="129">
        <f>+Dptos!R49</f>
        <v>20609684</v>
      </c>
      <c r="T49" s="129"/>
      <c r="U49" s="125"/>
    </row>
    <row r="50" spans="1:21" s="44" customFormat="1" ht="21">
      <c r="A50" s="77">
        <v>8758</v>
      </c>
      <c r="B50" s="74" t="s">
        <v>28</v>
      </c>
      <c r="C50" s="79">
        <v>0</v>
      </c>
      <c r="D50" s="79">
        <v>0</v>
      </c>
      <c r="E50" s="79">
        <v>0</v>
      </c>
      <c r="F50" s="73">
        <f t="shared" si="0"/>
        <v>0</v>
      </c>
      <c r="G50" s="73"/>
      <c r="H50" s="73"/>
      <c r="I50" s="79">
        <f>+VLOOKUP(A50,'[2]Infgirosmens E.T.C'!B$10:CK$103,88,FALSE)</f>
        <v>242046181</v>
      </c>
      <c r="J50" s="79">
        <v>0</v>
      </c>
      <c r="K50" s="79">
        <f t="shared" si="1"/>
        <v>242046181</v>
      </c>
      <c r="N50" s="126">
        <v>95</v>
      </c>
      <c r="O50" s="129">
        <f>+Dptos!N50</f>
        <v>3364573744</v>
      </c>
      <c r="P50" s="129">
        <f>+Dptos!O50</f>
        <v>281129850</v>
      </c>
      <c r="Q50" s="129">
        <f>+Dptos!P50</f>
        <v>131557589</v>
      </c>
      <c r="R50" s="125">
        <v>95</v>
      </c>
      <c r="S50" s="129">
        <f>+Dptos!R50</f>
        <v>11543289</v>
      </c>
      <c r="T50" s="129"/>
      <c r="U50" s="125"/>
    </row>
    <row r="51" spans="1:21" s="44" customFormat="1" ht="21">
      <c r="A51" s="77">
        <v>76834</v>
      </c>
      <c r="B51" s="74" t="s">
        <v>117</v>
      </c>
      <c r="C51" s="79">
        <v>0</v>
      </c>
      <c r="D51" s="79">
        <v>0</v>
      </c>
      <c r="E51" s="79">
        <v>0</v>
      </c>
      <c r="F51" s="73">
        <f t="shared" si="0"/>
        <v>0</v>
      </c>
      <c r="G51" s="73"/>
      <c r="H51" s="73"/>
      <c r="I51" s="79">
        <f>+VLOOKUP(A51,'[2]Infgirosmens E.T.C'!B$10:CK$103,88,FALSE)</f>
        <v>152552293</v>
      </c>
      <c r="J51" s="79">
        <v>0</v>
      </c>
      <c r="K51" s="79">
        <f t="shared" si="1"/>
        <v>152552293</v>
      </c>
      <c r="N51" s="126">
        <v>41</v>
      </c>
      <c r="O51" s="129">
        <f>+Dptos!N51</f>
        <v>15639471030</v>
      </c>
      <c r="P51" s="129">
        <f>+Dptos!O51</f>
        <v>2073973235</v>
      </c>
      <c r="Q51" s="129">
        <f>+Dptos!P51</f>
        <v>978367408</v>
      </c>
      <c r="R51" s="125">
        <v>41</v>
      </c>
      <c r="S51" s="129">
        <f>+Dptos!R51</f>
        <v>533832904</v>
      </c>
      <c r="T51" s="129"/>
      <c r="U51" s="125"/>
    </row>
    <row r="52" spans="1:21" s="44" customFormat="1" ht="21">
      <c r="A52" s="77">
        <v>52835</v>
      </c>
      <c r="B52" s="74" t="s">
        <v>41</v>
      </c>
      <c r="C52" s="79">
        <v>0</v>
      </c>
      <c r="D52" s="79">
        <v>0</v>
      </c>
      <c r="E52" s="79">
        <v>0</v>
      </c>
      <c r="F52" s="73">
        <f t="shared" si="0"/>
        <v>0</v>
      </c>
      <c r="G52" s="73"/>
      <c r="H52" s="73"/>
      <c r="I52" s="79">
        <f>+VLOOKUP(A52,'[2]Infgirosmens E.T.C'!B$10:CK$103,88,FALSE)</f>
        <v>484105573</v>
      </c>
      <c r="J52" s="79">
        <v>0</v>
      </c>
      <c r="K52" s="79">
        <f t="shared" si="1"/>
        <v>484105573</v>
      </c>
      <c r="N52" s="126">
        <v>73001</v>
      </c>
      <c r="O52" s="129">
        <f>+Dptos!N52</f>
        <v>9475825958</v>
      </c>
      <c r="P52" s="129">
        <f>+Dptos!O52</f>
        <v>1241712515</v>
      </c>
      <c r="Q52" s="129">
        <f>+Dptos!P52</f>
        <v>586927146</v>
      </c>
      <c r="R52" s="125">
        <v>73001</v>
      </c>
      <c r="S52" s="129">
        <f>+Dptos!R52</f>
        <v>0</v>
      </c>
      <c r="T52" s="129"/>
      <c r="U52" s="125"/>
    </row>
    <row r="53" spans="1:21" s="44" customFormat="1" ht="21">
      <c r="A53" s="77">
        <v>15001</v>
      </c>
      <c r="B53" s="76" t="s">
        <v>85</v>
      </c>
      <c r="C53" s="79">
        <v>0</v>
      </c>
      <c r="D53" s="79">
        <v>0</v>
      </c>
      <c r="E53" s="79">
        <v>0</v>
      </c>
      <c r="F53" s="73">
        <f t="shared" si="0"/>
        <v>0</v>
      </c>
      <c r="G53" s="73"/>
      <c r="H53" s="73"/>
      <c r="I53" s="79">
        <f>+VLOOKUP(A53,'[2]Infgirosmens E.T.C'!B$10:CK$103,88,FALSE)</f>
        <v>97304453</v>
      </c>
      <c r="J53" s="79">
        <v>0</v>
      </c>
      <c r="K53" s="79">
        <f t="shared" si="1"/>
        <v>97304453</v>
      </c>
      <c r="N53" s="126">
        <v>52356</v>
      </c>
      <c r="O53" s="129">
        <f>+Dptos!N53</f>
        <v>2675256164</v>
      </c>
      <c r="P53" s="129">
        <f>+Dptos!O53</f>
        <v>340952511</v>
      </c>
      <c r="Q53" s="129">
        <f>+Dptos!P53</f>
        <v>161265427</v>
      </c>
      <c r="R53" s="125">
        <v>52356</v>
      </c>
      <c r="S53" s="129">
        <f>+Dptos!R53</f>
        <v>0</v>
      </c>
      <c r="T53" s="136"/>
      <c r="U53" s="125"/>
    </row>
    <row r="54" spans="1:21" s="44" customFormat="1" ht="21">
      <c r="A54" s="77">
        <v>5837</v>
      </c>
      <c r="B54" s="74" t="s">
        <v>84</v>
      </c>
      <c r="C54" s="79">
        <v>0</v>
      </c>
      <c r="D54" s="79">
        <v>0</v>
      </c>
      <c r="E54" s="79">
        <v>0</v>
      </c>
      <c r="F54" s="73">
        <f t="shared" si="0"/>
        <v>0</v>
      </c>
      <c r="G54" s="73"/>
      <c r="H54" s="73"/>
      <c r="I54" s="79">
        <f>+VLOOKUP(A54,'[2]Infgirosmens E.T.C'!B$10:CK$103,88,FALSE)</f>
        <v>377970814</v>
      </c>
      <c r="J54" s="79">
        <v>0</v>
      </c>
      <c r="K54" s="79">
        <f t="shared" si="1"/>
        <v>377970814</v>
      </c>
      <c r="N54" s="126">
        <v>5360</v>
      </c>
      <c r="O54" s="129">
        <f>+Dptos!N54</f>
        <v>3325885284</v>
      </c>
      <c r="P54" s="129">
        <f>+Dptos!O54</f>
        <v>423042034</v>
      </c>
      <c r="Q54" s="129">
        <f>+Dptos!P54</f>
        <v>199904765</v>
      </c>
      <c r="R54" s="125">
        <v>5360</v>
      </c>
      <c r="S54" s="129">
        <f>+Dptos!R54</f>
        <v>0</v>
      </c>
      <c r="T54" s="129"/>
      <c r="U54" s="125"/>
    </row>
    <row r="55" spans="1:21" s="44" customFormat="1" ht="21">
      <c r="A55" s="77">
        <v>20001</v>
      </c>
      <c r="B55" s="74" t="s">
        <v>33</v>
      </c>
      <c r="C55" s="79">
        <v>0</v>
      </c>
      <c r="D55" s="79">
        <v>0</v>
      </c>
      <c r="E55" s="79">
        <v>0</v>
      </c>
      <c r="F55" s="73">
        <f t="shared" si="0"/>
        <v>0</v>
      </c>
      <c r="G55" s="73"/>
      <c r="H55" s="73"/>
      <c r="I55" s="79">
        <f>+VLOOKUP(A55,'[2]Infgirosmens E.T.C'!B$10:CK$103,88,FALSE)</f>
        <v>434096664</v>
      </c>
      <c r="J55" s="79">
        <v>0</v>
      </c>
      <c r="K55" s="79">
        <f t="shared" si="1"/>
        <v>434096664</v>
      </c>
      <c r="N55" s="126">
        <v>76364</v>
      </c>
      <c r="O55" s="129">
        <f>+Dptos!N55</f>
        <v>1901780671</v>
      </c>
      <c r="P55" s="129">
        <f>+Dptos!O55</f>
        <v>210640129</v>
      </c>
      <c r="Q55" s="129">
        <f>+Dptos!P55</f>
        <v>99200550</v>
      </c>
      <c r="R55" s="125">
        <v>76364</v>
      </c>
      <c r="S55" s="129">
        <f>+Dptos!R55</f>
        <v>0</v>
      </c>
      <c r="T55" s="129"/>
      <c r="U55" s="125"/>
    </row>
    <row r="56" spans="1:21" s="44" customFormat="1" ht="21">
      <c r="A56" s="77">
        <v>50001</v>
      </c>
      <c r="B56" s="74" t="s">
        <v>39</v>
      </c>
      <c r="C56" s="79">
        <v>0</v>
      </c>
      <c r="D56" s="79">
        <v>0</v>
      </c>
      <c r="E56" s="79">
        <v>0</v>
      </c>
      <c r="F56" s="73">
        <f t="shared" si="0"/>
        <v>0</v>
      </c>
      <c r="G56" s="73"/>
      <c r="H56" s="73"/>
      <c r="I56" s="79">
        <f>+VLOOKUP(A56,'[2]Infgirosmens E.T.C'!B$10:CK$103,88,FALSE)</f>
        <v>358973946</v>
      </c>
      <c r="J56" s="79">
        <v>0</v>
      </c>
      <c r="K56" s="79">
        <f t="shared" si="1"/>
        <v>358973946</v>
      </c>
      <c r="N56" s="126">
        <v>44</v>
      </c>
      <c r="O56" s="129">
        <f>+Dptos!N56</f>
        <v>8316346717</v>
      </c>
      <c r="P56" s="129">
        <f>+Dptos!O56</f>
        <v>1035221739</v>
      </c>
      <c r="Q56" s="129">
        <f>+Dptos!P56</f>
        <v>490024397</v>
      </c>
      <c r="R56" s="125">
        <v>44</v>
      </c>
      <c r="S56" s="129">
        <f>+Dptos!R56</f>
        <v>131853941</v>
      </c>
      <c r="T56" s="129"/>
      <c r="U56" s="125"/>
    </row>
    <row r="57" spans="1:21" s="44" customFormat="1" ht="21">
      <c r="A57" s="77">
        <v>27001</v>
      </c>
      <c r="B57" s="74" t="s">
        <v>118</v>
      </c>
      <c r="C57" s="79">
        <v>0</v>
      </c>
      <c r="D57" s="79">
        <v>0</v>
      </c>
      <c r="E57" s="79">
        <v>0</v>
      </c>
      <c r="F57" s="73">
        <f t="shared" si="0"/>
        <v>0</v>
      </c>
      <c r="G57" s="73"/>
      <c r="H57" s="73"/>
      <c r="I57" s="79">
        <f>+VLOOKUP(A57,'[2]Infgirosmens E.T.C'!B$10:CK$103,88,FALSE)</f>
        <v>472167497</v>
      </c>
      <c r="J57" s="79">
        <v>0</v>
      </c>
      <c r="K57" s="79">
        <f t="shared" si="1"/>
        <v>472167497</v>
      </c>
      <c r="N57" s="126">
        <v>23417</v>
      </c>
      <c r="O57" s="129">
        <f>+Dptos!N57</f>
        <v>3594365454</v>
      </c>
      <c r="P57" s="129">
        <f>+Dptos!O57</f>
        <v>446296402</v>
      </c>
      <c r="Q57" s="129">
        <f>+Dptos!P57</f>
        <v>211138446</v>
      </c>
      <c r="R57" s="125">
        <v>23417</v>
      </c>
      <c r="S57" s="129">
        <f>+Dptos!R57</f>
        <v>0</v>
      </c>
      <c r="T57" s="129"/>
      <c r="U57" s="125"/>
    </row>
    <row r="58" spans="1:21" s="44" customFormat="1" ht="21">
      <c r="A58" s="77">
        <v>44847</v>
      </c>
      <c r="B58" s="74" t="s">
        <v>123</v>
      </c>
      <c r="C58" s="79">
        <v>0</v>
      </c>
      <c r="D58" s="79">
        <v>0</v>
      </c>
      <c r="E58" s="79">
        <v>0</v>
      </c>
      <c r="F58" s="73">
        <f t="shared" si="0"/>
        <v>0</v>
      </c>
      <c r="G58" s="73"/>
      <c r="H58" s="73"/>
      <c r="I58" s="79">
        <f>+VLOOKUP(A58,'[2]Infgirosmens E.T.C'!B$10:CK$103,88,FALSE)</f>
        <v>314802736</v>
      </c>
      <c r="J58" s="79">
        <v>0</v>
      </c>
      <c r="K58" s="79">
        <f t="shared" si="1"/>
        <v>314802736</v>
      </c>
      <c r="N58" s="126">
        <v>13430</v>
      </c>
      <c r="O58" s="129">
        <f>+Dptos!N58</f>
        <v>3003291874</v>
      </c>
      <c r="P58" s="129">
        <f>+Dptos!O58</f>
        <v>417797839</v>
      </c>
      <c r="Q58" s="129">
        <f>+Dptos!P58</f>
        <v>197328212</v>
      </c>
      <c r="R58" s="125">
        <v>13430</v>
      </c>
      <c r="S58" s="129">
        <f>+Dptos!R58</f>
        <v>0</v>
      </c>
      <c r="T58" s="129"/>
      <c r="U58" s="125"/>
    </row>
    <row r="59" spans="1:21" s="44" customFormat="1" ht="21">
      <c r="A59" s="77">
        <v>5045</v>
      </c>
      <c r="B59" s="74" t="s">
        <v>119</v>
      </c>
      <c r="C59" s="79">
        <v>0</v>
      </c>
      <c r="D59" s="79">
        <v>0</v>
      </c>
      <c r="E59" s="79">
        <v>0</v>
      </c>
      <c r="F59" s="73">
        <f t="shared" si="0"/>
        <v>0</v>
      </c>
      <c r="G59" s="73"/>
      <c r="H59" s="73"/>
      <c r="I59" s="79">
        <f>+VLOOKUP(A59,'[2]Infgirosmens E.T.C'!B$10:CK$103,88,FALSE)</f>
        <v>128844035</v>
      </c>
      <c r="J59" s="79">
        <v>0</v>
      </c>
      <c r="K59" s="79">
        <f t="shared" si="1"/>
        <v>128844035</v>
      </c>
      <c r="N59" s="126">
        <v>47</v>
      </c>
      <c r="O59" s="129">
        <f>+Dptos!N59</f>
        <v>18499008195</v>
      </c>
      <c r="P59" s="129">
        <f>+Dptos!O59</f>
        <v>2733090498</v>
      </c>
      <c r="Q59" s="129">
        <f>+Dptos!P59</f>
        <v>1288129273</v>
      </c>
      <c r="R59" s="125">
        <v>47</v>
      </c>
      <c r="S59" s="129">
        <f>+Dptos!R59</f>
        <v>535817826</v>
      </c>
      <c r="T59" s="129"/>
      <c r="U59" s="125"/>
    </row>
    <row r="60" spans="1:21" s="44" customFormat="1" ht="21">
      <c r="A60" s="77">
        <v>25269</v>
      </c>
      <c r="B60" s="74" t="s">
        <v>120</v>
      </c>
      <c r="C60" s="79">
        <v>0</v>
      </c>
      <c r="D60" s="79">
        <v>0</v>
      </c>
      <c r="E60" s="79">
        <v>0</v>
      </c>
      <c r="F60" s="73">
        <f t="shared" si="0"/>
        <v>0</v>
      </c>
      <c r="G60" s="73"/>
      <c r="H60" s="73"/>
      <c r="I60" s="79">
        <f>+VLOOKUP(A60,'[2]Infgirosmens E.T.C'!B$10:CK$103,88,FALSE)</f>
        <v>112316755</v>
      </c>
      <c r="J60" s="79">
        <v>0</v>
      </c>
      <c r="K60" s="79">
        <f t="shared" si="1"/>
        <v>112316755</v>
      </c>
      <c r="N60" s="126">
        <v>44430</v>
      </c>
      <c r="O60" s="129">
        <f>+Dptos!N60</f>
        <v>4079081272</v>
      </c>
      <c r="P60" s="129">
        <f>+Dptos!O60</f>
        <v>423711643</v>
      </c>
      <c r="Q60" s="129">
        <f>+Dptos!P60</f>
        <v>199531035</v>
      </c>
      <c r="R60" s="125">
        <v>44430</v>
      </c>
      <c r="S60" s="129">
        <f>+Dptos!R60</f>
        <v>0</v>
      </c>
      <c r="T60" s="129"/>
      <c r="U60" s="125"/>
    </row>
    <row r="61" spans="1:21" s="44" customFormat="1" ht="21">
      <c r="A61" s="77">
        <v>44001</v>
      </c>
      <c r="B61" s="74" t="s">
        <v>57</v>
      </c>
      <c r="C61" s="79">
        <v>0</v>
      </c>
      <c r="D61" s="79">
        <v>0</v>
      </c>
      <c r="E61" s="79">
        <v>0</v>
      </c>
      <c r="F61" s="73">
        <f t="shared" si="0"/>
        <v>0</v>
      </c>
      <c r="G61" s="73"/>
      <c r="H61" s="73"/>
      <c r="I61" s="79">
        <f>+VLOOKUP(A61,'[2]Infgirosmens E.T.C'!B$10:CK$103,88,FALSE)</f>
        <v>394093549</v>
      </c>
      <c r="J61" s="79">
        <v>0</v>
      </c>
      <c r="K61" s="79">
        <f t="shared" si="1"/>
        <v>394093549</v>
      </c>
      <c r="N61" s="126">
        <v>8433</v>
      </c>
      <c r="O61" s="129">
        <f>+Dptos!N61</f>
        <v>2054042505</v>
      </c>
      <c r="P61" s="129">
        <f>+Dptos!O61</f>
        <v>181750349</v>
      </c>
      <c r="Q61" s="129">
        <f>+Dptos!P61</f>
        <v>85969296</v>
      </c>
      <c r="R61" s="125">
        <v>8433</v>
      </c>
      <c r="S61" s="129">
        <f>+Dptos!R61</f>
        <v>0</v>
      </c>
      <c r="T61" s="129"/>
      <c r="U61" s="125"/>
    </row>
    <row r="62" spans="1:21" s="44" customFormat="1" ht="21">
      <c r="A62" s="77">
        <v>5615</v>
      </c>
      <c r="B62" s="74" t="s">
        <v>53</v>
      </c>
      <c r="C62" s="79">
        <v>0</v>
      </c>
      <c r="D62" s="79">
        <v>0</v>
      </c>
      <c r="E62" s="79">
        <v>0</v>
      </c>
      <c r="F62" s="73">
        <f t="shared" si="0"/>
        <v>0</v>
      </c>
      <c r="G62" s="73"/>
      <c r="H62" s="73"/>
      <c r="I62" s="79">
        <f>+VLOOKUP(A62,'[2]Infgirosmens E.T.C'!B$10:CK$103,88,FALSE)</f>
        <v>106234254</v>
      </c>
      <c r="J62" s="79">
        <v>0</v>
      </c>
      <c r="K62" s="79">
        <f t="shared" si="1"/>
        <v>106234254</v>
      </c>
      <c r="N62" s="126">
        <v>17001</v>
      </c>
      <c r="O62" s="129">
        <f>+Dptos!N62</f>
        <v>6800162143</v>
      </c>
      <c r="P62" s="129">
        <f>+Dptos!O62</f>
        <v>889750185</v>
      </c>
      <c r="Q62" s="129">
        <f>+Dptos!P62</f>
        <v>421480311</v>
      </c>
      <c r="R62" s="125">
        <v>17001</v>
      </c>
      <c r="S62" s="129">
        <f>+Dptos!R62</f>
        <v>0</v>
      </c>
      <c r="T62" s="129"/>
      <c r="U62" s="125"/>
    </row>
    <row r="63" spans="1:21" s="44" customFormat="1" ht="21">
      <c r="A63" s="77">
        <v>25175</v>
      </c>
      <c r="B63" s="74" t="s">
        <v>94</v>
      </c>
      <c r="C63" s="79">
        <v>0</v>
      </c>
      <c r="D63" s="79">
        <v>0</v>
      </c>
      <c r="E63" s="79">
        <v>0</v>
      </c>
      <c r="F63" s="73">
        <f t="shared" si="0"/>
        <v>0</v>
      </c>
      <c r="G63" s="73"/>
      <c r="H63" s="73"/>
      <c r="I63" s="79">
        <f>+VLOOKUP(A63,'[2]Infgirosmens E.T.C'!B$10:CK$103,88,FALSE)</f>
        <v>78739567</v>
      </c>
      <c r="J63" s="79">
        <v>0</v>
      </c>
      <c r="K63" s="79">
        <f t="shared" si="1"/>
        <v>78739567</v>
      </c>
      <c r="N63" s="126">
        <v>5001</v>
      </c>
      <c r="O63" s="129">
        <f>+Dptos!N63</f>
        <v>35188375730</v>
      </c>
      <c r="P63" s="129">
        <f>+Dptos!O63</f>
        <v>3859209438</v>
      </c>
      <c r="Q63" s="129">
        <f>+Dptos!P63</f>
        <v>1833967265</v>
      </c>
      <c r="R63" s="125">
        <v>5001</v>
      </c>
      <c r="S63" s="129">
        <f>+Dptos!R63</f>
        <v>0</v>
      </c>
      <c r="T63" s="129"/>
      <c r="U63" s="125"/>
    </row>
    <row r="64" spans="1:21" s="44" customFormat="1" ht="21">
      <c r="A64" s="77">
        <v>52356</v>
      </c>
      <c r="B64" s="77" t="s">
        <v>58</v>
      </c>
      <c r="C64" s="79">
        <v>0</v>
      </c>
      <c r="D64" s="79">
        <v>0</v>
      </c>
      <c r="E64" s="79">
        <v>0</v>
      </c>
      <c r="F64" s="73">
        <f t="shared" si="0"/>
        <v>0</v>
      </c>
      <c r="G64" s="73"/>
      <c r="H64" s="73"/>
      <c r="I64" s="79">
        <f>+VLOOKUP(A64,'[2]Infgirosmens E.T.C'!B$10:CK$103,88,FALSE)</f>
        <v>163125529</v>
      </c>
      <c r="J64" s="79">
        <v>0</v>
      </c>
      <c r="K64" s="79">
        <f t="shared" si="1"/>
        <v>163125529</v>
      </c>
      <c r="N64" s="126">
        <v>50</v>
      </c>
      <c r="O64" s="129">
        <f>+Dptos!N64</f>
        <v>10237128318</v>
      </c>
      <c r="P64" s="129">
        <f>+Dptos!O64</f>
        <v>1206114598</v>
      </c>
      <c r="Q64" s="129">
        <f>+Dptos!P64</f>
        <v>565387517</v>
      </c>
      <c r="R64" s="125">
        <v>50</v>
      </c>
      <c r="S64" s="129">
        <f>+Dptos!R64</f>
        <v>232540642</v>
      </c>
      <c r="T64" s="129"/>
      <c r="U64" s="125"/>
    </row>
    <row r="65" spans="1:21" s="44" customFormat="1" ht="21">
      <c r="A65" s="77">
        <v>76364</v>
      </c>
      <c r="B65" s="77" t="s">
        <v>122</v>
      </c>
      <c r="C65" s="79">
        <v>0</v>
      </c>
      <c r="D65" s="79">
        <v>0</v>
      </c>
      <c r="E65" s="79">
        <v>0</v>
      </c>
      <c r="F65" s="73">
        <f t="shared" si="0"/>
        <v>0</v>
      </c>
      <c r="G65" s="73"/>
      <c r="H65" s="73"/>
      <c r="I65" s="79">
        <f>+VLOOKUP(A65,'[2]Infgirosmens E.T.C'!B$10:CK$103,88,FALSE)</f>
        <v>87704321</v>
      </c>
      <c r="J65" s="79">
        <v>0</v>
      </c>
      <c r="K65" s="79">
        <f t="shared" si="1"/>
        <v>87704321</v>
      </c>
      <c r="N65" s="126">
        <v>23001</v>
      </c>
      <c r="O65" s="129">
        <f>+Dptos!N65</f>
        <v>9203091955</v>
      </c>
      <c r="P65" s="129">
        <f>+Dptos!O65</f>
        <v>1156418916</v>
      </c>
      <c r="Q65" s="129">
        <f>+Dptos!P65</f>
        <v>547507637</v>
      </c>
      <c r="R65" s="125">
        <v>23001</v>
      </c>
      <c r="S65" s="129">
        <f>+Dptos!R65</f>
        <v>0</v>
      </c>
      <c r="T65" s="129"/>
      <c r="U65" s="125"/>
    </row>
    <row r="66" spans="1:21" s="44" customFormat="1" ht="21">
      <c r="A66" s="77">
        <v>8433</v>
      </c>
      <c r="B66" s="74" t="s">
        <v>54</v>
      </c>
      <c r="C66" s="79">
        <v>0</v>
      </c>
      <c r="D66" s="79">
        <v>0</v>
      </c>
      <c r="E66" s="79">
        <v>0</v>
      </c>
      <c r="F66" s="73">
        <f t="shared" si="0"/>
        <v>0</v>
      </c>
      <c r="G66" s="73"/>
      <c r="H66" s="73"/>
      <c r="I66" s="79">
        <f>+VLOOKUP(A66,'[2]Infgirosmens E.T.C'!B$10:CK$103,88,FALSE)</f>
        <v>89446079</v>
      </c>
      <c r="J66" s="79">
        <v>0</v>
      </c>
      <c r="K66" s="79">
        <f t="shared" si="1"/>
        <v>89446079</v>
      </c>
      <c r="N66" s="126">
        <v>25473</v>
      </c>
      <c r="O66" s="129">
        <f>+Dptos!N66</f>
        <v>1275795127</v>
      </c>
      <c r="P66" s="129">
        <f>+Dptos!O66</f>
        <v>151360688</v>
      </c>
      <c r="Q66" s="129">
        <f>+Dptos!P66</f>
        <v>71546618</v>
      </c>
      <c r="R66" s="125">
        <v>25473</v>
      </c>
      <c r="S66" s="129">
        <f>+Dptos!R66</f>
        <v>0</v>
      </c>
      <c r="T66" s="129"/>
      <c r="U66" s="125"/>
    </row>
    <row r="67" spans="1:21" s="44" customFormat="1" ht="21">
      <c r="A67" s="77">
        <v>25473</v>
      </c>
      <c r="B67" s="74" t="s">
        <v>55</v>
      </c>
      <c r="C67" s="79">
        <v>0</v>
      </c>
      <c r="D67" s="79">
        <v>0</v>
      </c>
      <c r="E67" s="79">
        <v>0</v>
      </c>
      <c r="F67" s="73">
        <f t="shared" si="0"/>
        <v>0</v>
      </c>
      <c r="G67" s="73"/>
      <c r="H67" s="73"/>
      <c r="I67" s="79">
        <f>+VLOOKUP(A67,'[2]Infgirosmens E.T.C'!B$10:CK$103,88,FALSE)</f>
        <v>58882598</v>
      </c>
      <c r="J67" s="79">
        <v>0</v>
      </c>
      <c r="K67" s="79">
        <f t="shared" si="1"/>
        <v>58882598</v>
      </c>
      <c r="N67" s="126">
        <v>52</v>
      </c>
      <c r="O67" s="129">
        <f>+Dptos!N67</f>
        <v>24647259827</v>
      </c>
      <c r="P67" s="129">
        <f>+Dptos!O67</f>
        <v>2992373673</v>
      </c>
      <c r="Q67" s="129">
        <f>+Dptos!P67</f>
        <v>1382042787</v>
      </c>
      <c r="R67" s="125">
        <v>52</v>
      </c>
      <c r="S67" s="129">
        <f>+Dptos!R67</f>
        <v>931104793</v>
      </c>
      <c r="T67" s="129"/>
      <c r="U67" s="125"/>
    </row>
    <row r="68" spans="1:21" s="44" customFormat="1" ht="21">
      <c r="A68" s="77">
        <v>68547</v>
      </c>
      <c r="B68" s="74" t="s">
        <v>59</v>
      </c>
      <c r="C68" s="79">
        <v>0</v>
      </c>
      <c r="D68" s="79">
        <v>0</v>
      </c>
      <c r="E68" s="79">
        <v>0</v>
      </c>
      <c r="F68" s="73">
        <f t="shared" si="0"/>
        <v>0</v>
      </c>
      <c r="G68" s="73"/>
      <c r="H68" s="73"/>
      <c r="I68" s="79">
        <f>+VLOOKUP(A68,'[2]Infgirosmens E.T.C'!B$10:CK$103,88,FALSE)</f>
        <v>125619802</v>
      </c>
      <c r="J68" s="79">
        <v>0</v>
      </c>
      <c r="K68" s="79">
        <f t="shared" si="1"/>
        <v>125619802</v>
      </c>
      <c r="N68" s="126">
        <v>41001</v>
      </c>
      <c r="O68" s="129">
        <f>+Dptos!N68</f>
        <v>7489196741</v>
      </c>
      <c r="P68" s="129">
        <f>+Dptos!O68</f>
        <v>940275434</v>
      </c>
      <c r="Q68" s="129">
        <f>+Dptos!P68</f>
        <v>444377787</v>
      </c>
      <c r="R68" s="125">
        <v>41001</v>
      </c>
      <c r="S68" s="129">
        <f>+Dptos!R68</f>
        <v>0</v>
      </c>
      <c r="T68" s="129"/>
      <c r="U68" s="125"/>
    </row>
    <row r="69" spans="1:21" s="44" customFormat="1" ht="21">
      <c r="A69" s="77">
        <v>41551</v>
      </c>
      <c r="B69" s="74" t="s">
        <v>56</v>
      </c>
      <c r="C69" s="79">
        <v>0</v>
      </c>
      <c r="D69" s="79">
        <v>0</v>
      </c>
      <c r="E69" s="79">
        <v>0</v>
      </c>
      <c r="F69" s="73">
        <f t="shared" si="0"/>
        <v>0</v>
      </c>
      <c r="G69" s="73"/>
      <c r="H69" s="73"/>
      <c r="I69" s="79">
        <f>+VLOOKUP(A69,'[2]Infgirosmens E.T.C'!B$10:CK$103,88,FALSE)</f>
        <v>231567105</v>
      </c>
      <c r="J69" s="79">
        <v>0</v>
      </c>
      <c r="K69" s="79">
        <f t="shared" si="1"/>
        <v>231567105</v>
      </c>
      <c r="N69" s="126">
        <v>54</v>
      </c>
      <c r="O69" s="129">
        <f>+Dptos!N69</f>
        <v>16793611968</v>
      </c>
      <c r="P69" s="129">
        <f>+Dptos!O69</f>
        <v>2125066198</v>
      </c>
      <c r="Q69" s="129">
        <f>+Dptos!P69</f>
        <v>1006668116</v>
      </c>
      <c r="R69" s="125">
        <v>54</v>
      </c>
      <c r="S69" s="129">
        <f>+Dptos!R69</f>
        <v>1179513134</v>
      </c>
      <c r="T69" s="129"/>
      <c r="U69" s="125"/>
    </row>
    <row r="70" spans="1:21" s="44" customFormat="1" ht="21">
      <c r="A70" s="77">
        <v>5631</v>
      </c>
      <c r="B70" s="74" t="s">
        <v>121</v>
      </c>
      <c r="C70" s="79">
        <v>0</v>
      </c>
      <c r="D70" s="79">
        <v>0</v>
      </c>
      <c r="E70" s="79">
        <v>0</v>
      </c>
      <c r="F70" s="73">
        <f t="shared" si="0"/>
        <v>0</v>
      </c>
      <c r="G70" s="73"/>
      <c r="H70" s="73"/>
      <c r="I70" s="79">
        <f>+VLOOKUP(A70,'[2]Infgirosmens E.T.C'!B$10:CK$103,88,FALSE)</f>
        <v>38802530</v>
      </c>
      <c r="J70" s="79">
        <v>0</v>
      </c>
      <c r="K70" s="79">
        <f t="shared" si="1"/>
        <v>38802530</v>
      </c>
      <c r="N70" s="126">
        <v>76520</v>
      </c>
      <c r="O70" s="129">
        <f>+Dptos!N70</f>
        <v>4524159271</v>
      </c>
      <c r="P70" s="129">
        <f>+Dptos!O70</f>
        <v>595262469</v>
      </c>
      <c r="Q70" s="129">
        <f>+Dptos!P70</f>
        <v>280897464</v>
      </c>
      <c r="R70" s="125">
        <v>76520</v>
      </c>
      <c r="S70" s="129">
        <f>+Dptos!R70</f>
        <v>0</v>
      </c>
      <c r="T70" s="129"/>
      <c r="U70" s="125"/>
    </row>
    <row r="71" spans="1:21" s="45" customFormat="1" ht="21">
      <c r="A71" s="77">
        <v>85001</v>
      </c>
      <c r="B71" s="76" t="s">
        <v>60</v>
      </c>
      <c r="C71" s="79">
        <v>0</v>
      </c>
      <c r="D71" s="79">
        <v>0</v>
      </c>
      <c r="E71" s="79">
        <v>0</v>
      </c>
      <c r="F71" s="73">
        <f t="shared" si="0"/>
        <v>0</v>
      </c>
      <c r="G71" s="73"/>
      <c r="H71" s="73"/>
      <c r="I71" s="79">
        <f>+VLOOKUP(A71,'[2]Infgirosmens E.T.C'!B$10:CK$103,88,FALSE)</f>
        <v>179530641</v>
      </c>
      <c r="J71" s="79">
        <v>0</v>
      </c>
      <c r="K71" s="79">
        <f t="shared" si="1"/>
        <v>179530641</v>
      </c>
      <c r="N71" s="126">
        <v>52001</v>
      </c>
      <c r="O71" s="129">
        <f>+Dptos!N71</f>
        <v>8599314597</v>
      </c>
      <c r="P71" s="129">
        <f>+Dptos!O71</f>
        <v>1092689848</v>
      </c>
      <c r="Q71" s="129">
        <f>+Dptos!P71</f>
        <v>517857281</v>
      </c>
      <c r="R71" s="125">
        <v>52001</v>
      </c>
      <c r="S71" s="129">
        <f>+Dptos!R71</f>
        <v>0</v>
      </c>
      <c r="T71" s="129"/>
      <c r="U71" s="125"/>
    </row>
    <row r="72" spans="1:21" s="44" customFormat="1" ht="21">
      <c r="A72" s="77">
        <v>25899</v>
      </c>
      <c r="B72" s="74" t="s">
        <v>95</v>
      </c>
      <c r="C72" s="79">
        <v>0</v>
      </c>
      <c r="D72" s="79">
        <v>0</v>
      </c>
      <c r="E72" s="79">
        <v>0</v>
      </c>
      <c r="F72" s="73">
        <f t="shared" si="0"/>
        <v>0</v>
      </c>
      <c r="G72" s="73"/>
      <c r="H72" s="73"/>
      <c r="I72" s="79">
        <f>+VLOOKUP(A72,'[2]Infgirosmens E.T.C'!B$10:CK$103,88,FALSE)</f>
        <v>99440440</v>
      </c>
      <c r="J72" s="79">
        <v>0</v>
      </c>
      <c r="K72" s="79">
        <f t="shared" si="1"/>
        <v>99440440</v>
      </c>
      <c r="N72" s="126">
        <v>66001</v>
      </c>
      <c r="O72" s="129">
        <f>+Dptos!N72</f>
        <v>8250180668</v>
      </c>
      <c r="P72" s="129">
        <f>+Dptos!O72</f>
        <v>1142943042</v>
      </c>
      <c r="Q72" s="129">
        <f>+Dptos!P72</f>
        <v>541123593</v>
      </c>
      <c r="R72" s="125">
        <v>66001</v>
      </c>
      <c r="S72" s="129">
        <f>+Dptos!R72</f>
        <v>0</v>
      </c>
      <c r="T72" s="129"/>
      <c r="U72" s="125"/>
    </row>
    <row r="73" spans="1:21" ht="21.75" thickBot="1">
      <c r="A73" s="22"/>
      <c r="B73" s="14"/>
      <c r="C73" s="117"/>
      <c r="D73" s="117"/>
      <c r="E73" s="117"/>
      <c r="F73" s="118"/>
      <c r="G73" s="29"/>
      <c r="H73" s="29"/>
      <c r="I73" s="29"/>
      <c r="J73" s="42"/>
      <c r="K73" s="42"/>
      <c r="N73" s="126">
        <v>68547</v>
      </c>
      <c r="O73" s="129">
        <f>+Dptos!N73</f>
        <v>3096238524</v>
      </c>
      <c r="P73" s="129">
        <f>+Dptos!O73</f>
        <v>386933618</v>
      </c>
      <c r="Q73" s="129">
        <f>+Dptos!P73</f>
        <v>183620123</v>
      </c>
      <c r="R73" s="125">
        <v>68547</v>
      </c>
      <c r="S73" s="129">
        <f>+Dptos!R73</f>
        <v>0</v>
      </c>
      <c r="T73" s="129"/>
      <c r="U73" s="125"/>
    </row>
    <row r="74" spans="1:21" s="40" customFormat="1" ht="30.75" customHeight="1" thickBot="1">
      <c r="A74" s="70"/>
      <c r="B74" s="137" t="s">
        <v>24</v>
      </c>
      <c r="C74" s="131">
        <f>SUM(C11:C73)</f>
        <v>0</v>
      </c>
      <c r="D74" s="131">
        <f aca="true" t="shared" si="2" ref="D74:K74">SUM(D11:D73)</f>
        <v>0</v>
      </c>
      <c r="E74" s="131">
        <f t="shared" si="2"/>
        <v>0</v>
      </c>
      <c r="F74" s="131">
        <f t="shared" si="2"/>
        <v>0</v>
      </c>
      <c r="G74" s="132">
        <f t="shared" si="2"/>
        <v>0</v>
      </c>
      <c r="H74" s="132">
        <f t="shared" si="2"/>
        <v>0</v>
      </c>
      <c r="I74" s="132">
        <f t="shared" si="2"/>
        <v>19248393501</v>
      </c>
      <c r="J74" s="132">
        <f t="shared" si="2"/>
        <v>0</v>
      </c>
      <c r="K74" s="132">
        <f t="shared" si="2"/>
        <v>19248393501</v>
      </c>
      <c r="N74" s="126">
        <v>41551</v>
      </c>
      <c r="O74" s="129">
        <f>+Dptos!N74</f>
        <v>2872641373</v>
      </c>
      <c r="P74" s="129">
        <f>+Dptos!O74</f>
        <v>365725794</v>
      </c>
      <c r="Q74" s="129">
        <f>+Dptos!P74</f>
        <v>173065816</v>
      </c>
      <c r="R74" s="125">
        <v>41551</v>
      </c>
      <c r="S74" s="129">
        <f>+Dptos!R74</f>
        <v>0</v>
      </c>
      <c r="T74" s="129"/>
      <c r="U74" s="125"/>
    </row>
    <row r="75" spans="1:21" ht="21">
      <c r="A75" s="23"/>
      <c r="N75" s="126">
        <v>19001</v>
      </c>
      <c r="O75" s="129">
        <f>+Dptos!N75</f>
        <v>5631455846</v>
      </c>
      <c r="P75" s="129">
        <f>+Dptos!O75</f>
        <v>713526231</v>
      </c>
      <c r="Q75" s="129">
        <f>+Dptos!P75</f>
        <v>337752114</v>
      </c>
      <c r="R75" s="125">
        <v>19001</v>
      </c>
      <c r="S75" s="129">
        <f>+Dptos!R75</f>
        <v>0</v>
      </c>
      <c r="T75" s="129"/>
      <c r="U75" s="125"/>
    </row>
    <row r="76" spans="1:21" ht="21">
      <c r="A76" s="71"/>
      <c r="C76" s="148">
        <f>+C74+Dptos!C44</f>
        <v>0</v>
      </c>
      <c r="D76" s="148">
        <f>+D74+Dptos!D44</f>
        <v>0</v>
      </c>
      <c r="E76" s="148">
        <f>+E74+Dptos!E44</f>
        <v>0</v>
      </c>
      <c r="F76" s="148">
        <f>+F74+Dptos!F44</f>
        <v>0</v>
      </c>
      <c r="G76" s="148">
        <f>+G74+Dptos!G44</f>
        <v>0</v>
      </c>
      <c r="H76" s="148">
        <f>+H74+Dptos!H44</f>
        <v>0</v>
      </c>
      <c r="I76" s="138"/>
      <c r="N76" s="126">
        <v>86</v>
      </c>
      <c r="O76" s="129">
        <f>+Dptos!N76</f>
        <v>10167526804</v>
      </c>
      <c r="P76" s="129">
        <f>+Dptos!O76</f>
        <v>1235750798</v>
      </c>
      <c r="Q76" s="129">
        <f>+Dptos!P76</f>
        <v>578904308</v>
      </c>
      <c r="R76" s="125">
        <v>86</v>
      </c>
      <c r="S76" s="129">
        <f>+Dptos!R76</f>
        <v>77161703</v>
      </c>
      <c r="T76" s="129"/>
      <c r="U76" s="125"/>
    </row>
    <row r="77" spans="1:21" ht="21">
      <c r="A77" s="23"/>
      <c r="N77" s="128">
        <v>27001</v>
      </c>
      <c r="O77" s="129">
        <f>+Dptos!N77</f>
        <v>4834264013</v>
      </c>
      <c r="P77" s="129">
        <f>+Dptos!O77</f>
        <v>627680555</v>
      </c>
      <c r="Q77" s="129">
        <f>+Dptos!P77</f>
        <v>297263254</v>
      </c>
      <c r="R77" s="125">
        <v>27001</v>
      </c>
      <c r="S77" s="129">
        <f>+Dptos!R77</f>
        <v>0</v>
      </c>
      <c r="T77" s="129"/>
      <c r="U77" s="125"/>
    </row>
    <row r="78" spans="1:21" ht="21">
      <c r="A78" s="23"/>
      <c r="N78" s="126">
        <v>63</v>
      </c>
      <c r="O78" s="129">
        <f>+Dptos!N78</f>
        <v>5970140666</v>
      </c>
      <c r="P78" s="129">
        <f>+Dptos!O78</f>
        <v>766713909</v>
      </c>
      <c r="Q78" s="129">
        <f>+Dptos!P78</f>
        <v>362885632</v>
      </c>
      <c r="R78" s="125">
        <v>63</v>
      </c>
      <c r="S78" s="129">
        <f>+Dptos!R78</f>
        <v>152284189</v>
      </c>
      <c r="T78" s="129"/>
      <c r="U78" s="125"/>
    </row>
    <row r="79" spans="1:21" ht="21">
      <c r="A79" s="23"/>
      <c r="N79" s="126">
        <v>44001</v>
      </c>
      <c r="O79" s="129">
        <f>+Dptos!N79</f>
        <v>4475032411</v>
      </c>
      <c r="P79" s="129">
        <f>+Dptos!O79</f>
        <v>503580941</v>
      </c>
      <c r="Q79" s="129">
        <f>+Dptos!P79</f>
        <v>238075265</v>
      </c>
      <c r="R79" s="125">
        <v>44001</v>
      </c>
      <c r="S79" s="129">
        <f>+Dptos!R79</f>
        <v>0</v>
      </c>
      <c r="T79" s="129"/>
      <c r="U79" s="125"/>
    </row>
    <row r="80" spans="1:21" ht="21">
      <c r="A80" s="23"/>
      <c r="N80" s="126">
        <v>5615</v>
      </c>
      <c r="O80" s="129">
        <f>+Dptos!N80</f>
        <v>1852001661</v>
      </c>
      <c r="P80" s="129">
        <f>+Dptos!O80</f>
        <v>244781638</v>
      </c>
      <c r="Q80" s="129">
        <f>+Dptos!P80</f>
        <v>115619734</v>
      </c>
      <c r="R80" s="125">
        <v>5615</v>
      </c>
      <c r="S80" s="129">
        <f>+Dptos!R80</f>
        <v>0</v>
      </c>
      <c r="T80" s="129"/>
      <c r="U80" s="125"/>
    </row>
    <row r="81" spans="1:21" ht="21">
      <c r="A81" s="23"/>
      <c r="N81" s="126">
        <v>66</v>
      </c>
      <c r="O81" s="129">
        <f>+Dptos!N81</f>
        <v>6666546160</v>
      </c>
      <c r="P81" s="129">
        <f>+Dptos!O81</f>
        <v>810456998</v>
      </c>
      <c r="Q81" s="129">
        <f>+Dptos!P81</f>
        <v>382022537</v>
      </c>
      <c r="R81" s="125">
        <v>66</v>
      </c>
      <c r="S81" s="129">
        <f>+Dptos!R81</f>
        <v>471393682</v>
      </c>
      <c r="T81" s="129"/>
      <c r="U81" s="125"/>
    </row>
    <row r="82" spans="1:21" ht="21">
      <c r="A82" s="23"/>
      <c r="N82" s="126">
        <v>5631</v>
      </c>
      <c r="O82" s="129">
        <f>+Dptos!N82</f>
        <v>644010847</v>
      </c>
      <c r="P82" s="129">
        <f>+Dptos!O82</f>
        <v>88972771</v>
      </c>
      <c r="Q82" s="129">
        <f>+Dptos!P82</f>
        <v>42135134</v>
      </c>
      <c r="R82" s="125">
        <v>5631</v>
      </c>
      <c r="S82" s="129">
        <f>+Dptos!R82</f>
        <v>0</v>
      </c>
      <c r="T82" s="129"/>
      <c r="U82" s="125"/>
    </row>
    <row r="83" spans="1:21" ht="21">
      <c r="A83" s="23"/>
      <c r="N83" s="126">
        <v>23660</v>
      </c>
      <c r="O83" s="129">
        <f>+Dptos!N83</f>
        <v>2648473928</v>
      </c>
      <c r="P83" s="129">
        <f>+Dptos!O83</f>
        <v>351303118</v>
      </c>
      <c r="Q83" s="129">
        <f>+Dptos!P83</f>
        <v>166460792</v>
      </c>
      <c r="R83" s="125">
        <v>23660</v>
      </c>
      <c r="S83" s="129">
        <f>+Dptos!R83</f>
        <v>0</v>
      </c>
      <c r="T83" s="129"/>
      <c r="U83" s="125"/>
    </row>
    <row r="84" spans="1:21" ht="21">
      <c r="A84" s="23"/>
      <c r="N84" s="126">
        <v>88</v>
      </c>
      <c r="O84" s="129">
        <f>+Dptos!N84</f>
        <v>1459201925</v>
      </c>
      <c r="P84" s="129">
        <f>+Dptos!O84</f>
        <v>154037095</v>
      </c>
      <c r="Q84" s="129">
        <f>+Dptos!P84</f>
        <v>72530312</v>
      </c>
      <c r="R84" s="125">
        <v>88</v>
      </c>
      <c r="S84" s="129">
        <f>+Dptos!R84</f>
        <v>116115922</v>
      </c>
      <c r="T84" s="129"/>
      <c r="U84" s="125"/>
    </row>
    <row r="85" spans="1:21" ht="21">
      <c r="A85" s="23"/>
      <c r="N85" s="126">
        <v>47001</v>
      </c>
      <c r="O85" s="129">
        <f>+Dptos!N85</f>
        <v>9135271793</v>
      </c>
      <c r="P85" s="129">
        <f>+Dptos!O85</f>
        <v>1206901994</v>
      </c>
      <c r="Q85" s="129">
        <f>+Dptos!P85</f>
        <v>550724782</v>
      </c>
      <c r="R85" s="125">
        <v>47001</v>
      </c>
      <c r="S85" s="129">
        <f>+Dptos!R85</f>
        <v>0</v>
      </c>
      <c r="T85" s="129"/>
      <c r="U85" s="125"/>
    </row>
    <row r="86" spans="1:21" ht="21">
      <c r="A86" s="23"/>
      <c r="N86" s="126">
        <v>68</v>
      </c>
      <c r="O86" s="129">
        <f>+Dptos!N86</f>
        <v>21600102342</v>
      </c>
      <c r="P86" s="129">
        <f>+Dptos!O86</f>
        <v>2649862653</v>
      </c>
      <c r="Q86" s="129">
        <f>+Dptos!P86</f>
        <v>1254630306</v>
      </c>
      <c r="R86" s="125">
        <v>68</v>
      </c>
      <c r="S86" s="129">
        <f>+Dptos!R86</f>
        <v>1323690225</v>
      </c>
      <c r="T86" s="129"/>
      <c r="U86" s="125"/>
    </row>
    <row r="87" spans="1:21" ht="21">
      <c r="A87" s="23"/>
      <c r="N87" s="126">
        <v>70001</v>
      </c>
      <c r="O87" s="129">
        <f>+Dptos!N87</f>
        <v>6628340715</v>
      </c>
      <c r="P87" s="129">
        <f>+Dptos!O87</f>
        <v>727982546</v>
      </c>
      <c r="Q87" s="129">
        <f>+Dptos!P87</f>
        <v>344360539</v>
      </c>
      <c r="R87" s="125">
        <v>70001</v>
      </c>
      <c r="S87" s="129">
        <f>+Dptos!R87</f>
        <v>0</v>
      </c>
      <c r="T87" s="129"/>
      <c r="U87" s="125"/>
    </row>
    <row r="88" spans="1:21" ht="21">
      <c r="A88" s="23"/>
      <c r="N88" s="126">
        <v>25754</v>
      </c>
      <c r="O88" s="129">
        <f>+Dptos!N88</f>
        <v>8529145158</v>
      </c>
      <c r="P88" s="129">
        <f>+Dptos!O88</f>
        <v>648701094</v>
      </c>
      <c r="Q88" s="129">
        <f>+Dptos!P88</f>
        <v>305875315</v>
      </c>
      <c r="R88" s="125">
        <v>25754</v>
      </c>
      <c r="S88" s="129">
        <f>+Dptos!R88</f>
        <v>0</v>
      </c>
      <c r="T88" s="129"/>
      <c r="U88" s="125"/>
    </row>
    <row r="89" spans="1:21" ht="21">
      <c r="A89" s="23"/>
      <c r="N89" s="126">
        <v>15759</v>
      </c>
      <c r="O89" s="129">
        <f>+Dptos!N89</f>
        <v>2380404194</v>
      </c>
      <c r="P89" s="129">
        <f>+Dptos!O89</f>
        <v>302221751</v>
      </c>
      <c r="Q89" s="129">
        <f>+Dptos!P89</f>
        <v>142499474</v>
      </c>
      <c r="R89" s="125">
        <v>15759</v>
      </c>
      <c r="S89" s="129">
        <f>+Dptos!R89</f>
        <v>0</v>
      </c>
      <c r="T89" s="129"/>
      <c r="U89" s="125"/>
    </row>
    <row r="90" spans="1:21" ht="21">
      <c r="A90" s="23"/>
      <c r="N90" s="126">
        <v>8758</v>
      </c>
      <c r="O90" s="129">
        <f>+Dptos!N90</f>
        <v>7618521492</v>
      </c>
      <c r="P90" s="129">
        <f>+Dptos!O90</f>
        <v>579377503</v>
      </c>
      <c r="Q90" s="129">
        <f>+Dptos!P90</f>
        <v>273451222</v>
      </c>
      <c r="R90" s="125">
        <v>8758</v>
      </c>
      <c r="S90" s="129">
        <f>+Dptos!R90</f>
        <v>0</v>
      </c>
      <c r="T90" s="129"/>
      <c r="U90" s="125"/>
    </row>
    <row r="91" spans="1:21" ht="21">
      <c r="A91" s="23"/>
      <c r="N91" s="126">
        <v>70</v>
      </c>
      <c r="O91" s="129">
        <f>+Dptos!N91</f>
        <v>18821349935</v>
      </c>
      <c r="P91" s="129">
        <f>+Dptos!O91</f>
        <v>2410146594</v>
      </c>
      <c r="Q91" s="129">
        <f>+Dptos!P91</f>
        <v>1138226415</v>
      </c>
      <c r="R91" s="125">
        <v>70</v>
      </c>
      <c r="S91" s="129">
        <f>+Dptos!R91</f>
        <v>222845134</v>
      </c>
      <c r="T91" s="129"/>
      <c r="U91" s="125"/>
    </row>
    <row r="92" spans="1:21" ht="21">
      <c r="A92" s="23"/>
      <c r="N92" s="126">
        <v>73</v>
      </c>
      <c r="O92" s="129">
        <f>+Dptos!N92</f>
        <v>21599307042</v>
      </c>
      <c r="P92" s="129">
        <f>+Dptos!O92</f>
        <v>2736969742</v>
      </c>
      <c r="Q92" s="129">
        <f>+Dptos!P92</f>
        <v>1291319624</v>
      </c>
      <c r="R92" s="125">
        <v>73</v>
      </c>
      <c r="S92" s="129">
        <f>+Dptos!R92</f>
        <v>2109430780</v>
      </c>
      <c r="T92" s="129"/>
      <c r="U92" s="125"/>
    </row>
    <row r="93" spans="1:21" ht="21">
      <c r="A93" s="23"/>
      <c r="N93" s="126">
        <v>76834</v>
      </c>
      <c r="O93" s="129">
        <f>+Dptos!N93</f>
        <v>3199918237</v>
      </c>
      <c r="P93" s="129">
        <f>+Dptos!O93</f>
        <v>397646285</v>
      </c>
      <c r="Q93" s="129">
        <f>+Dptos!P93</f>
        <v>187900095</v>
      </c>
      <c r="R93" s="125">
        <v>76834</v>
      </c>
      <c r="S93" s="129">
        <f>+Dptos!R93</f>
        <v>0</v>
      </c>
      <c r="T93" s="129"/>
      <c r="U93" s="125"/>
    </row>
    <row r="94" spans="1:21" ht="21">
      <c r="A94" s="23"/>
      <c r="N94" s="126">
        <v>52835</v>
      </c>
      <c r="O94" s="129">
        <f>+Dptos!N94</f>
        <v>6269538332</v>
      </c>
      <c r="P94" s="129">
        <f>+Dptos!O94</f>
        <v>560678986</v>
      </c>
      <c r="Q94" s="129">
        <f>+Dptos!P94</f>
        <v>262504832</v>
      </c>
      <c r="R94" s="125">
        <v>52835</v>
      </c>
      <c r="S94" s="129">
        <f>+Dptos!R94</f>
        <v>0</v>
      </c>
      <c r="T94" s="129"/>
      <c r="U94" s="125"/>
    </row>
    <row r="95" spans="1:21" ht="21">
      <c r="A95" s="23"/>
      <c r="N95" s="126">
        <v>15001</v>
      </c>
      <c r="O95" s="129">
        <f>+Dptos!N95</f>
        <v>3402893812</v>
      </c>
      <c r="P95" s="129">
        <f>+Dptos!O95</f>
        <v>378707554</v>
      </c>
      <c r="Q95" s="129">
        <f>+Dptos!P95</f>
        <v>179327294</v>
      </c>
      <c r="R95" s="125">
        <v>15001</v>
      </c>
      <c r="S95" s="129">
        <f>+Dptos!R95</f>
        <v>0</v>
      </c>
      <c r="T95" s="129"/>
      <c r="U95" s="125"/>
    </row>
    <row r="96" spans="1:21" ht="21">
      <c r="A96" s="23"/>
      <c r="N96" s="126">
        <v>5837</v>
      </c>
      <c r="O96" s="129">
        <f>+Dptos!N96</f>
        <v>4120367854</v>
      </c>
      <c r="P96" s="129">
        <f>+Dptos!O96</f>
        <v>456086342</v>
      </c>
      <c r="Q96" s="129">
        <f>+Dptos!P96</f>
        <v>211222604</v>
      </c>
      <c r="R96" s="125">
        <v>5837</v>
      </c>
      <c r="S96" s="129">
        <f>+Dptos!R96</f>
        <v>0</v>
      </c>
      <c r="T96" s="129"/>
      <c r="U96" s="125"/>
    </row>
    <row r="97" spans="1:21" ht="21">
      <c r="A97" s="23"/>
      <c r="N97" s="126">
        <v>44847</v>
      </c>
      <c r="O97" s="129">
        <f>+Dptos!N97</f>
        <v>3072274085</v>
      </c>
      <c r="P97" s="129">
        <f>+Dptos!O97</f>
        <v>111468903</v>
      </c>
      <c r="Q97" s="129">
        <f>+Dptos!P97</f>
        <v>52076345</v>
      </c>
      <c r="R97" s="125">
        <v>44847</v>
      </c>
      <c r="S97" s="129">
        <f>+Dptos!R97</f>
        <v>0</v>
      </c>
      <c r="T97" s="129"/>
      <c r="U97" s="125"/>
    </row>
    <row r="98" spans="1:21" ht="21">
      <c r="A98" s="23"/>
      <c r="N98" s="126">
        <v>76</v>
      </c>
      <c r="O98" s="129">
        <f>+Dptos!N98</f>
        <v>21199230751</v>
      </c>
      <c r="P98" s="129">
        <f>+Dptos!O98</f>
        <v>2503740565</v>
      </c>
      <c r="Q98" s="129">
        <f>+Dptos!P98</f>
        <v>1180348406</v>
      </c>
      <c r="R98" s="125">
        <v>76</v>
      </c>
      <c r="S98" s="129">
        <f>+Dptos!R98</f>
        <v>3199677417</v>
      </c>
      <c r="T98" s="129"/>
      <c r="U98" s="125"/>
    </row>
    <row r="99" spans="1:21" ht="21">
      <c r="A99" s="23"/>
      <c r="N99" s="126">
        <v>20001</v>
      </c>
      <c r="O99" s="129">
        <f>+Dptos!N99</f>
        <v>8806840865</v>
      </c>
      <c r="P99" s="129">
        <f>+Dptos!O99</f>
        <v>970297911</v>
      </c>
      <c r="Q99" s="129">
        <f>+Dptos!P99</f>
        <v>458370285</v>
      </c>
      <c r="R99" s="125">
        <v>20001</v>
      </c>
      <c r="S99" s="129">
        <f>+Dptos!R99</f>
        <v>0</v>
      </c>
      <c r="T99" s="129"/>
      <c r="U99" s="125"/>
    </row>
    <row r="100" spans="1:21" ht="21">
      <c r="A100" s="23"/>
      <c r="N100" s="126">
        <v>97</v>
      </c>
      <c r="O100" s="129">
        <f>+Dptos!N100</f>
        <v>1618039789</v>
      </c>
      <c r="P100" s="129">
        <f>+Dptos!O100</f>
        <v>101106719</v>
      </c>
      <c r="Q100" s="129">
        <f>+Dptos!P100</f>
        <v>46835059</v>
      </c>
      <c r="R100" s="125">
        <v>97</v>
      </c>
      <c r="S100" s="129">
        <f>+Dptos!R100</f>
        <v>6354814</v>
      </c>
      <c r="T100" s="129"/>
      <c r="U100" s="125"/>
    </row>
    <row r="101" spans="1:21" ht="21">
      <c r="A101" s="23"/>
      <c r="N101" s="126">
        <v>99</v>
      </c>
      <c r="O101" s="129">
        <f>+Dptos!N101</f>
        <v>2873376171</v>
      </c>
      <c r="P101" s="129">
        <f>+Dptos!O101</f>
        <v>169418966</v>
      </c>
      <c r="Q101" s="129">
        <f>+Dptos!P101</f>
        <v>78115930</v>
      </c>
      <c r="R101" s="125">
        <v>99</v>
      </c>
      <c r="S101" s="129">
        <f>+Dptos!R101</f>
        <v>19477981</v>
      </c>
      <c r="T101" s="129"/>
      <c r="U101" s="125"/>
    </row>
    <row r="102" spans="1:21" ht="21">
      <c r="A102" s="23"/>
      <c r="N102" s="126">
        <v>50001</v>
      </c>
      <c r="O102" s="129">
        <f>+Dptos!N102</f>
        <v>8160820275</v>
      </c>
      <c r="P102" s="129">
        <f>+Dptos!O102</f>
        <v>1086052144</v>
      </c>
      <c r="Q102" s="129">
        <f>+Dptos!P102</f>
        <v>512858990</v>
      </c>
      <c r="R102" s="125">
        <v>50001</v>
      </c>
      <c r="S102" s="129">
        <f>+Dptos!R102</f>
        <v>0</v>
      </c>
      <c r="T102" s="129"/>
      <c r="U102" s="125"/>
    </row>
    <row r="103" spans="1:21" ht="21">
      <c r="A103" s="23"/>
      <c r="N103" s="126">
        <v>85001</v>
      </c>
      <c r="O103" s="129">
        <f>+Dptos!N103</f>
        <v>3404170773</v>
      </c>
      <c r="P103" s="129">
        <f>+Dptos!O103</f>
        <v>463098255</v>
      </c>
      <c r="Q103" s="129">
        <f>+Dptos!P103</f>
        <v>209697858</v>
      </c>
      <c r="R103" s="125">
        <v>85001</v>
      </c>
      <c r="S103" s="129">
        <f>+Dptos!R103</f>
        <v>0</v>
      </c>
      <c r="T103" s="129"/>
      <c r="U103" s="125"/>
    </row>
    <row r="104" spans="1:21" ht="21">
      <c r="A104" s="23"/>
      <c r="N104" s="126">
        <v>25899</v>
      </c>
      <c r="O104" s="129">
        <f>+Dptos!N104</f>
        <v>1752378656</v>
      </c>
      <c r="P104" s="129">
        <f>+Dptos!O104</f>
        <v>225382953</v>
      </c>
      <c r="Q104" s="129">
        <f>+Dptos!P104</f>
        <v>106341720</v>
      </c>
      <c r="R104" s="125">
        <v>25899</v>
      </c>
      <c r="S104" s="129">
        <f>+Dptos!R104</f>
        <v>0</v>
      </c>
      <c r="T104" s="129"/>
      <c r="U104" s="125"/>
    </row>
    <row r="105" spans="19:21" ht="12.75">
      <c r="S105" s="147">
        <f>SUM(S11:S104)</f>
        <v>25174965359</v>
      </c>
      <c r="U105" s="147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tabSelected="1" zoomScale="85" zoomScaleNormal="85" zoomScalePageLayoutView="0" workbookViewId="0" topLeftCell="A1">
      <pane ySplit="8" topLeftCell="A1010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12.28125" style="164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156" t="s">
        <v>63</v>
      </c>
      <c r="B1" s="1"/>
      <c r="C1" s="1"/>
      <c r="D1" s="18"/>
      <c r="E1" s="46"/>
    </row>
    <row r="2" spans="1:5" ht="15.75">
      <c r="A2" s="156" t="s">
        <v>77</v>
      </c>
      <c r="B2" s="1"/>
      <c r="C2" s="1"/>
      <c r="D2" s="18"/>
      <c r="E2" s="46"/>
    </row>
    <row r="3" spans="1:5" ht="15.75">
      <c r="A3" s="157"/>
      <c r="B3" s="1"/>
      <c r="C3" s="1"/>
      <c r="D3" s="18"/>
      <c r="E3" s="46"/>
    </row>
    <row r="4" spans="1:6" ht="15.75">
      <c r="A4" s="200" t="s">
        <v>64</v>
      </c>
      <c r="B4" s="200"/>
      <c r="C4" s="200"/>
      <c r="D4" s="200"/>
      <c r="E4" s="200"/>
      <c r="F4" s="200"/>
    </row>
    <row r="5" spans="1:5" ht="15.75">
      <c r="A5" s="158" t="s">
        <v>1109</v>
      </c>
      <c r="B5" s="1"/>
      <c r="C5" s="1"/>
      <c r="D5" s="57"/>
      <c r="E5" s="48"/>
    </row>
    <row r="6" spans="1:5" ht="16.5" thickBot="1">
      <c r="A6" s="159">
        <v>38255963158</v>
      </c>
      <c r="B6" s="16"/>
      <c r="C6" s="16"/>
      <c r="D6" s="57"/>
      <c r="E6" s="48"/>
    </row>
    <row r="7" spans="1:6" ht="49.5" customHeight="1" thickBot="1">
      <c r="A7" s="160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161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62">
        <v>5002</v>
      </c>
      <c r="B9" s="107" t="s">
        <v>4</v>
      </c>
      <c r="C9" s="107" t="s">
        <v>126</v>
      </c>
      <c r="D9" s="107">
        <v>28330414</v>
      </c>
      <c r="E9" s="108"/>
      <c r="F9" s="135">
        <f>+VLOOKUP(A9,'[2]Calidadnocertfic'!B$10:L$1052,11,FALSE)</f>
        <v>37903017</v>
      </c>
      <c r="G9" s="93"/>
    </row>
    <row r="10" spans="1:7" ht="18">
      <c r="A10" s="162">
        <v>5004</v>
      </c>
      <c r="B10" s="107" t="s">
        <v>4</v>
      </c>
      <c r="C10" s="107" t="s">
        <v>127</v>
      </c>
      <c r="D10" s="107">
        <v>2861039</v>
      </c>
      <c r="E10" s="108"/>
      <c r="F10" s="135">
        <f>+VLOOKUP(A10,'[2]Calidadnocertfic'!B$10:L$1052,11,FALSE)</f>
        <v>4582000</v>
      </c>
      <c r="G10" s="93"/>
    </row>
    <row r="11" spans="1:7" ht="18">
      <c r="A11" s="162">
        <v>5021</v>
      </c>
      <c r="B11" s="107" t="s">
        <v>4</v>
      </c>
      <c r="C11" s="107" t="s">
        <v>128</v>
      </c>
      <c r="D11" s="107">
        <v>4974428</v>
      </c>
      <c r="E11" s="108"/>
      <c r="F11" s="135">
        <f>+VLOOKUP(A11,'[2]Calidadnocertfic'!B$10:L$1052,11,FALSE)</f>
        <v>7131187</v>
      </c>
      <c r="G11" s="93"/>
    </row>
    <row r="12" spans="1:7" ht="18">
      <c r="A12" s="162">
        <v>5030</v>
      </c>
      <c r="B12" s="107" t="s">
        <v>4</v>
      </c>
      <c r="C12" s="107" t="s">
        <v>129</v>
      </c>
      <c r="D12" s="107">
        <v>31120131</v>
      </c>
      <c r="E12" s="108"/>
      <c r="F12" s="135">
        <f>+VLOOKUP(A12,'[2]Calidadnocertfic'!B$10:L$1052,11,FALSE)</f>
        <v>31130342</v>
      </c>
      <c r="G12" s="93"/>
    </row>
    <row r="13" spans="1:7" ht="18">
      <c r="A13" s="162">
        <v>5031</v>
      </c>
      <c r="B13" s="107" t="s">
        <v>4</v>
      </c>
      <c r="C13" s="107" t="s">
        <v>130</v>
      </c>
      <c r="D13" s="107">
        <v>41189414</v>
      </c>
      <c r="E13" s="108"/>
      <c r="F13" s="135">
        <f>+VLOOKUP(A13,'[2]Calidadnocertfic'!B$10:L$1052,11,FALSE)</f>
        <v>51919247</v>
      </c>
      <c r="G13" s="93"/>
    </row>
    <row r="14" spans="1:7" ht="18">
      <c r="A14" s="162">
        <v>5034</v>
      </c>
      <c r="B14" s="107" t="s">
        <v>4</v>
      </c>
      <c r="C14" s="107" t="s">
        <v>131</v>
      </c>
      <c r="D14" s="107">
        <v>49501692</v>
      </c>
      <c r="E14" s="108"/>
      <c r="F14" s="135">
        <f>+VLOOKUP(A14,'[2]Calidadnocertfic'!B$10:L$1052,11,FALSE)</f>
        <v>63951386</v>
      </c>
      <c r="G14" s="93"/>
    </row>
    <row r="15" spans="1:7" ht="18">
      <c r="A15" s="162">
        <v>5036</v>
      </c>
      <c r="B15" s="107" t="s">
        <v>4</v>
      </c>
      <c r="C15" s="107" t="s">
        <v>132</v>
      </c>
      <c r="D15" s="107">
        <v>7516318</v>
      </c>
      <c r="E15" s="108"/>
      <c r="F15" s="135">
        <f>+VLOOKUP(A15,'[2]Calidadnocertfic'!B$10:L$1052,11,FALSE)</f>
        <v>8948372</v>
      </c>
      <c r="G15" s="93"/>
    </row>
    <row r="16" spans="1:7" ht="18">
      <c r="A16" s="162">
        <v>5038</v>
      </c>
      <c r="B16" s="107" t="s">
        <v>4</v>
      </c>
      <c r="C16" s="107" t="s">
        <v>133</v>
      </c>
      <c r="D16" s="107">
        <v>23616571</v>
      </c>
      <c r="E16" s="108"/>
      <c r="F16" s="135">
        <f>+VLOOKUP(A16,'[2]Calidadnocertfic'!B$10:L$1052,11,FALSE)</f>
        <v>28676133</v>
      </c>
      <c r="G16" s="93"/>
    </row>
    <row r="17" spans="1:7" ht="18">
      <c r="A17" s="162">
        <v>5040</v>
      </c>
      <c r="B17" s="107" t="s">
        <v>4</v>
      </c>
      <c r="C17" s="107" t="s">
        <v>134</v>
      </c>
      <c r="D17" s="107">
        <v>27788009</v>
      </c>
      <c r="E17" s="108"/>
      <c r="F17" s="135">
        <f>+VLOOKUP(A17,'[2]Calidadnocertfic'!B$10:L$1052,11,FALSE)</f>
        <v>39941064</v>
      </c>
      <c r="G17" s="93"/>
    </row>
    <row r="18" spans="1:7" ht="18">
      <c r="A18" s="162">
        <v>5042</v>
      </c>
      <c r="B18" s="107" t="s">
        <v>4</v>
      </c>
      <c r="C18" s="107" t="s">
        <v>4</v>
      </c>
      <c r="D18" s="107">
        <v>34564476</v>
      </c>
      <c r="E18" s="108"/>
      <c r="F18" s="135">
        <f>+VLOOKUP(A18,'[2]Calidadnocertfic'!B$10:L$1052,11,FALSE)</f>
        <v>49460578</v>
      </c>
      <c r="G18" s="93"/>
    </row>
    <row r="19" spans="1:7" ht="18">
      <c r="A19" s="162">
        <v>5044</v>
      </c>
      <c r="B19" s="107" t="s">
        <v>4</v>
      </c>
      <c r="C19" s="107" t="s">
        <v>135</v>
      </c>
      <c r="D19" s="107">
        <v>12832558</v>
      </c>
      <c r="E19" s="108"/>
      <c r="F19" s="135">
        <f>+VLOOKUP(A19,'[2]Calidadnocertfic'!B$10:L$1052,11,FALSE)</f>
        <v>18083599</v>
      </c>
      <c r="G19" s="93"/>
    </row>
    <row r="20" spans="1:7" ht="18">
      <c r="A20" s="162">
        <v>5051</v>
      </c>
      <c r="B20" s="107" t="s">
        <v>4</v>
      </c>
      <c r="C20" s="107" t="s">
        <v>136</v>
      </c>
      <c r="D20" s="107">
        <v>88154850</v>
      </c>
      <c r="E20" s="108"/>
      <c r="F20" s="135">
        <f>+VLOOKUP(A20,'[2]Calidadnocertfic'!B$10:L$1052,11,FALSE)</f>
        <v>106079209</v>
      </c>
      <c r="G20" s="93"/>
    </row>
    <row r="21" spans="1:7" ht="18">
      <c r="A21" s="162">
        <v>5055</v>
      </c>
      <c r="B21" s="107" t="s">
        <v>4</v>
      </c>
      <c r="C21" s="107" t="s">
        <v>137</v>
      </c>
      <c r="D21" s="107">
        <v>14329271</v>
      </c>
      <c r="E21" s="108"/>
      <c r="F21" s="135">
        <f>+VLOOKUP(A21,'[2]Calidadnocertfic'!B$10:L$1052,11,FALSE)</f>
        <v>20961567</v>
      </c>
      <c r="G21" s="93"/>
    </row>
    <row r="22" spans="1:7" ht="18">
      <c r="A22" s="162">
        <v>5059</v>
      </c>
      <c r="B22" s="107" t="s">
        <v>4</v>
      </c>
      <c r="C22" s="107" t="s">
        <v>42</v>
      </c>
      <c r="D22" s="107">
        <v>6620525</v>
      </c>
      <c r="E22" s="108"/>
      <c r="F22" s="135">
        <f>+VLOOKUP(A22,'[2]Calidadnocertfic'!B$10:L$1052,11,FALSE)</f>
        <v>6819577</v>
      </c>
      <c r="G22" s="93"/>
    </row>
    <row r="23" spans="1:7" ht="18">
      <c r="A23" s="162">
        <v>5079</v>
      </c>
      <c r="B23" s="107" t="s">
        <v>4</v>
      </c>
      <c r="C23" s="107" t="s">
        <v>138</v>
      </c>
      <c r="D23" s="107">
        <v>45643919</v>
      </c>
      <c r="E23" s="108"/>
      <c r="F23" s="135">
        <f>+VLOOKUP(A23,'[2]Calidadnocertfic'!B$10:L$1052,11,FALSE)</f>
        <v>46064920</v>
      </c>
      <c r="G23" s="93"/>
    </row>
    <row r="24" spans="1:7" ht="18">
      <c r="A24" s="162">
        <v>5086</v>
      </c>
      <c r="B24" s="107" t="s">
        <v>4</v>
      </c>
      <c r="C24" s="107" t="s">
        <v>139</v>
      </c>
      <c r="D24" s="107">
        <v>9667459</v>
      </c>
      <c r="E24" s="108"/>
      <c r="F24" s="135">
        <f>+VLOOKUP(A24,'[2]Calidadnocertfic'!B$10:L$1052,11,FALSE)</f>
        <v>11295023</v>
      </c>
      <c r="G24" s="93"/>
    </row>
    <row r="25" spans="1:7" ht="18">
      <c r="A25" s="162">
        <v>5091</v>
      </c>
      <c r="B25" s="107" t="s">
        <v>4</v>
      </c>
      <c r="C25" s="107" t="s">
        <v>140</v>
      </c>
      <c r="D25" s="107">
        <v>13226716</v>
      </c>
      <c r="E25" s="108"/>
      <c r="F25" s="135">
        <f>+VLOOKUP(A25,'[2]Calidadnocertfic'!B$10:L$1052,11,FALSE)</f>
        <v>16153314</v>
      </c>
      <c r="G25" s="93"/>
    </row>
    <row r="26" spans="1:7" ht="18">
      <c r="A26" s="162">
        <v>5093</v>
      </c>
      <c r="B26" s="107" t="s">
        <v>4</v>
      </c>
      <c r="C26" s="107" t="s">
        <v>141</v>
      </c>
      <c r="D26" s="107">
        <v>28216255</v>
      </c>
      <c r="E26" s="108"/>
      <c r="F26" s="135">
        <f>+VLOOKUP(A26,'[2]Calidadnocertfic'!B$10:L$1052,11,FALSE)</f>
        <v>34013298</v>
      </c>
      <c r="G26" s="93"/>
    </row>
    <row r="27" spans="1:7" ht="18">
      <c r="A27" s="162">
        <v>5101</v>
      </c>
      <c r="B27" s="107" t="s">
        <v>4</v>
      </c>
      <c r="C27" s="107" t="s">
        <v>142</v>
      </c>
      <c r="D27" s="107">
        <v>31627548</v>
      </c>
      <c r="E27" s="108"/>
      <c r="F27" s="135">
        <f>+VLOOKUP(A27,'[2]Calidadnocertfic'!B$10:L$1052,11,FALSE)</f>
        <v>42695119</v>
      </c>
      <c r="G27" s="93"/>
    </row>
    <row r="28" spans="1:7" ht="18">
      <c r="A28" s="162">
        <v>5107</v>
      </c>
      <c r="B28" s="107" t="s">
        <v>4</v>
      </c>
      <c r="C28" s="107" t="s">
        <v>143</v>
      </c>
      <c r="D28" s="107">
        <v>21119954</v>
      </c>
      <c r="E28" s="108"/>
      <c r="F28" s="135">
        <f>+VLOOKUP(A28,'[2]Calidadnocertfic'!B$10:L$1052,11,FALSE)</f>
        <v>29892344</v>
      </c>
      <c r="G28" s="93"/>
    </row>
    <row r="29" spans="1:7" ht="18">
      <c r="A29" s="162">
        <v>5113</v>
      </c>
      <c r="B29" s="107" t="s">
        <v>4</v>
      </c>
      <c r="C29" s="107" t="s">
        <v>144</v>
      </c>
      <c r="D29" s="107">
        <v>16983522</v>
      </c>
      <c r="E29" s="108"/>
      <c r="F29" s="135">
        <f>+VLOOKUP(A29,'[2]Calidadnocertfic'!B$10:L$1052,11,FALSE)</f>
        <v>28442780</v>
      </c>
      <c r="G29" s="93"/>
    </row>
    <row r="30" spans="1:7" ht="18">
      <c r="A30" s="162">
        <v>5120</v>
      </c>
      <c r="B30" s="107" t="s">
        <v>4</v>
      </c>
      <c r="C30" s="107" t="s">
        <v>145</v>
      </c>
      <c r="D30" s="107">
        <v>70597487</v>
      </c>
      <c r="E30" s="108"/>
      <c r="F30" s="135">
        <f>+VLOOKUP(A30,'[2]Calidadnocertfic'!B$10:L$1052,11,FALSE)</f>
        <v>84396936</v>
      </c>
      <c r="G30" s="93"/>
    </row>
    <row r="31" spans="1:7" ht="18">
      <c r="A31" s="162">
        <v>5125</v>
      </c>
      <c r="B31" s="107" t="s">
        <v>4</v>
      </c>
      <c r="C31" s="107" t="s">
        <v>146</v>
      </c>
      <c r="D31" s="107">
        <v>17307707</v>
      </c>
      <c r="E31" s="108"/>
      <c r="F31" s="135">
        <f>+VLOOKUP(A31,'[2]Calidadnocertfic'!B$10:L$1052,11,FALSE)</f>
        <v>22624379</v>
      </c>
      <c r="G31" s="93"/>
    </row>
    <row r="32" spans="1:7" ht="18">
      <c r="A32" s="162">
        <v>5129</v>
      </c>
      <c r="B32" s="107" t="s">
        <v>4</v>
      </c>
      <c r="C32" s="107" t="s">
        <v>5</v>
      </c>
      <c r="D32" s="107">
        <v>58140241</v>
      </c>
      <c r="E32" s="108"/>
      <c r="F32" s="135">
        <f>+VLOOKUP(A32,'[2]Calidadnocertfic'!B$10:L$1052,11,FALSE)</f>
        <v>58122558</v>
      </c>
      <c r="G32" s="93"/>
    </row>
    <row r="33" spans="1:7" ht="18">
      <c r="A33" s="162">
        <v>5134</v>
      </c>
      <c r="B33" s="107" t="s">
        <v>4</v>
      </c>
      <c r="C33" s="107" t="s">
        <v>147</v>
      </c>
      <c r="D33" s="107">
        <v>33063316</v>
      </c>
      <c r="E33" s="108"/>
      <c r="F33" s="135">
        <f>+VLOOKUP(A33,'[2]Calidadnocertfic'!B$10:L$1052,11,FALSE)</f>
        <v>41370094</v>
      </c>
      <c r="G33" s="93"/>
    </row>
    <row r="34" spans="1:7" ht="18">
      <c r="A34" s="162">
        <v>5138</v>
      </c>
      <c r="B34" s="107" t="s">
        <v>4</v>
      </c>
      <c r="C34" s="107" t="s">
        <v>148</v>
      </c>
      <c r="D34" s="107">
        <v>36253621</v>
      </c>
      <c r="E34" s="108"/>
      <c r="F34" s="135">
        <f>+VLOOKUP(A34,'[2]Calidadnocertfic'!B$10:L$1052,11,FALSE)</f>
        <v>47928105</v>
      </c>
      <c r="G34" s="93"/>
    </row>
    <row r="35" spans="1:7" ht="18">
      <c r="A35" s="162">
        <v>5142</v>
      </c>
      <c r="B35" s="107" t="s">
        <v>4</v>
      </c>
      <c r="C35" s="107" t="s">
        <v>149</v>
      </c>
      <c r="D35" s="107">
        <v>6326793</v>
      </c>
      <c r="E35" s="108"/>
      <c r="F35" s="135">
        <f>+VLOOKUP(A35,'[2]Calidadnocertfic'!B$10:L$1052,11,FALSE)</f>
        <v>8177742</v>
      </c>
      <c r="G35" s="93"/>
    </row>
    <row r="36" spans="1:7" ht="18">
      <c r="A36" s="162">
        <v>5145</v>
      </c>
      <c r="B36" s="107" t="s">
        <v>4</v>
      </c>
      <c r="C36" s="107" t="s">
        <v>150</v>
      </c>
      <c r="D36" s="107">
        <v>6735441</v>
      </c>
      <c r="E36" s="108"/>
      <c r="F36" s="135">
        <f>+VLOOKUP(A36,'[2]Calidadnocertfic'!B$10:L$1052,11,FALSE)</f>
        <v>9194323</v>
      </c>
      <c r="G36" s="93"/>
    </row>
    <row r="37" spans="1:7" ht="18">
      <c r="A37" s="162">
        <v>5147</v>
      </c>
      <c r="B37" s="107" t="s">
        <v>4</v>
      </c>
      <c r="C37" s="107" t="s">
        <v>151</v>
      </c>
      <c r="D37" s="107">
        <v>83629293</v>
      </c>
      <c r="E37" s="108"/>
      <c r="F37" s="135">
        <f>+VLOOKUP(A37,'[2]Calidadnocertfic'!B$10:L$1052,11,FALSE)</f>
        <v>87529176</v>
      </c>
      <c r="G37" s="93"/>
    </row>
    <row r="38" spans="1:7" ht="18">
      <c r="A38" s="162">
        <v>5148</v>
      </c>
      <c r="B38" s="107" t="s">
        <v>4</v>
      </c>
      <c r="C38" s="107" t="s">
        <v>152</v>
      </c>
      <c r="D38" s="107">
        <v>46105668</v>
      </c>
      <c r="E38" s="108"/>
      <c r="F38" s="135">
        <f>+VLOOKUP(A38,'[2]Calidadnocertfic'!B$10:L$1052,11,FALSE)</f>
        <v>51323320</v>
      </c>
      <c r="G38" s="93"/>
    </row>
    <row r="39" spans="1:7" ht="18">
      <c r="A39" s="162">
        <v>5150</v>
      </c>
      <c r="B39" s="107" t="s">
        <v>4</v>
      </c>
      <c r="C39" s="107" t="s">
        <v>153</v>
      </c>
      <c r="D39" s="107">
        <v>6075854</v>
      </c>
      <c r="E39" s="108"/>
      <c r="F39" s="135">
        <f>+VLOOKUP(A39,'[2]Calidadnocertfic'!B$10:L$1052,11,FALSE)</f>
        <v>6073806</v>
      </c>
      <c r="G39" s="93"/>
    </row>
    <row r="40" spans="1:7" ht="18">
      <c r="A40" s="162">
        <v>5154</v>
      </c>
      <c r="B40" s="107" t="s">
        <v>4</v>
      </c>
      <c r="C40" s="107" t="s">
        <v>154</v>
      </c>
      <c r="D40" s="107">
        <v>146446153</v>
      </c>
      <c r="E40" s="108"/>
      <c r="F40" s="135">
        <f>+VLOOKUP(A40,'[2]Calidadnocertfic'!B$10:L$1052,11,FALSE)</f>
        <v>168352137</v>
      </c>
      <c r="G40" s="93"/>
    </row>
    <row r="41" spans="1:7" ht="18">
      <c r="A41" s="162">
        <v>5172</v>
      </c>
      <c r="B41" s="107" t="s">
        <v>4</v>
      </c>
      <c r="C41" s="107" t="s">
        <v>155</v>
      </c>
      <c r="D41" s="107">
        <v>87602199</v>
      </c>
      <c r="E41" s="108"/>
      <c r="F41" s="135">
        <f>+VLOOKUP(A41,'[2]Calidadnocertfic'!B$10:L$1052,11,FALSE)</f>
        <v>112789920</v>
      </c>
      <c r="G41" s="93"/>
    </row>
    <row r="42" spans="1:7" ht="18">
      <c r="A42" s="162">
        <v>5190</v>
      </c>
      <c r="B42" s="107" t="s">
        <v>4</v>
      </c>
      <c r="C42" s="107" t="s">
        <v>156</v>
      </c>
      <c r="D42" s="107">
        <v>12379806</v>
      </c>
      <c r="E42" s="108"/>
      <c r="F42" s="135">
        <f>+VLOOKUP(A42,'[2]Calidadnocertfic'!B$10:L$1052,11,FALSE)</f>
        <v>12376014</v>
      </c>
      <c r="G42" s="93"/>
    </row>
    <row r="43" spans="1:7" ht="18">
      <c r="A43" s="162">
        <v>5197</v>
      </c>
      <c r="B43" s="107" t="s">
        <v>4</v>
      </c>
      <c r="C43" s="107" t="s">
        <v>157</v>
      </c>
      <c r="D43" s="107">
        <v>23103143</v>
      </c>
      <c r="E43" s="108"/>
      <c r="F43" s="135">
        <f>+VLOOKUP(A43,'[2]Calidadnocertfic'!B$10:L$1052,11,FALSE)</f>
        <v>35805680</v>
      </c>
      <c r="G43" s="93"/>
    </row>
    <row r="44" spans="1:7" ht="18">
      <c r="A44" s="162">
        <v>5206</v>
      </c>
      <c r="B44" s="107" t="s">
        <v>4</v>
      </c>
      <c r="C44" s="107" t="s">
        <v>158</v>
      </c>
      <c r="D44" s="107">
        <v>5523582</v>
      </c>
      <c r="E44" s="108"/>
      <c r="F44" s="135">
        <f>+VLOOKUP(A44,'[2]Calidadnocertfic'!B$10:L$1052,11,FALSE)</f>
        <v>7518810</v>
      </c>
      <c r="G44" s="93"/>
    </row>
    <row r="45" spans="1:7" ht="18">
      <c r="A45" s="162">
        <v>5209</v>
      </c>
      <c r="B45" s="107" t="s">
        <v>4</v>
      </c>
      <c r="C45" s="107" t="s">
        <v>159</v>
      </c>
      <c r="D45" s="107">
        <v>30802544</v>
      </c>
      <c r="E45" s="108"/>
      <c r="F45" s="135">
        <f>+VLOOKUP(A45,'[2]Calidadnocertfic'!B$10:L$1052,11,FALSE)</f>
        <v>31886606</v>
      </c>
      <c r="G45" s="93"/>
    </row>
    <row r="46" spans="1:7" ht="18">
      <c r="A46" s="162">
        <v>5212</v>
      </c>
      <c r="B46" s="107" t="s">
        <v>4</v>
      </c>
      <c r="C46" s="107" t="s">
        <v>160</v>
      </c>
      <c r="D46" s="107">
        <v>67856829</v>
      </c>
      <c r="E46" s="108"/>
      <c r="F46" s="135">
        <f>+VLOOKUP(A46,'[2]Calidadnocertfic'!B$10:L$1052,11,FALSE)</f>
        <v>67836156</v>
      </c>
      <c r="G46" s="93"/>
    </row>
    <row r="47" spans="1:7" ht="18">
      <c r="A47" s="162">
        <v>5234</v>
      </c>
      <c r="B47" s="107" t="s">
        <v>4</v>
      </c>
      <c r="C47" s="107" t="s">
        <v>161</v>
      </c>
      <c r="D47" s="107">
        <v>56117704</v>
      </c>
      <c r="E47" s="108"/>
      <c r="F47" s="135">
        <f>+VLOOKUP(A47,'[2]Calidadnocertfic'!B$10:L$1052,11,FALSE)</f>
        <v>82732886</v>
      </c>
      <c r="G47" s="93"/>
    </row>
    <row r="48" spans="1:7" ht="18">
      <c r="A48" s="162">
        <v>5237</v>
      </c>
      <c r="B48" s="107" t="s">
        <v>4</v>
      </c>
      <c r="C48" s="107" t="s">
        <v>162</v>
      </c>
      <c r="D48" s="107">
        <v>19038777</v>
      </c>
      <c r="E48" s="108"/>
      <c r="F48" s="135">
        <f>+VLOOKUP(A48,'[2]Calidadnocertfic'!B$10:L$1052,11,FALSE)</f>
        <v>19392722</v>
      </c>
      <c r="G48" s="93"/>
    </row>
    <row r="49" spans="1:7" ht="18">
      <c r="A49" s="162">
        <v>5240</v>
      </c>
      <c r="B49" s="107" t="s">
        <v>4</v>
      </c>
      <c r="C49" s="107" t="s">
        <v>163</v>
      </c>
      <c r="D49" s="107">
        <v>20524306</v>
      </c>
      <c r="E49" s="108"/>
      <c r="F49" s="135">
        <f>+VLOOKUP(A49,'[2]Calidadnocertfic'!B$10:L$1052,11,FALSE)</f>
        <v>28744827</v>
      </c>
      <c r="G49" s="93"/>
    </row>
    <row r="50" spans="1:7" ht="18">
      <c r="A50" s="162">
        <v>5250</v>
      </c>
      <c r="B50" s="107" t="s">
        <v>4</v>
      </c>
      <c r="C50" s="107" t="s">
        <v>164</v>
      </c>
      <c r="D50" s="107">
        <v>90190297</v>
      </c>
      <c r="E50" s="108"/>
      <c r="F50" s="135">
        <f>+VLOOKUP(A50,'[2]Calidadnocertfic'!B$10:L$1052,11,FALSE)</f>
        <v>106714806</v>
      </c>
      <c r="G50" s="93"/>
    </row>
    <row r="51" spans="1:7" ht="18">
      <c r="A51" s="162">
        <v>5264</v>
      </c>
      <c r="B51" s="107" t="s">
        <v>4</v>
      </c>
      <c r="C51" s="107" t="s">
        <v>165</v>
      </c>
      <c r="D51" s="107">
        <v>9629754</v>
      </c>
      <c r="E51" s="108"/>
      <c r="F51" s="135">
        <f>+VLOOKUP(A51,'[2]Calidadnocertfic'!B$10:L$1052,11,FALSE)</f>
        <v>11950305</v>
      </c>
      <c r="G51" s="93"/>
    </row>
    <row r="52" spans="1:7" ht="18">
      <c r="A52" s="162">
        <v>5282</v>
      </c>
      <c r="B52" s="107" t="s">
        <v>4</v>
      </c>
      <c r="C52" s="107" t="s">
        <v>166</v>
      </c>
      <c r="D52" s="107">
        <v>27464761</v>
      </c>
      <c r="E52" s="108"/>
      <c r="F52" s="135">
        <f>+VLOOKUP(A52,'[2]Calidadnocertfic'!B$10:L$1052,11,FALSE)</f>
        <v>30903990</v>
      </c>
      <c r="G52" s="93"/>
    </row>
    <row r="53" spans="1:7" ht="18">
      <c r="A53" s="162">
        <v>5284</v>
      </c>
      <c r="B53" s="107" t="s">
        <v>4</v>
      </c>
      <c r="C53" s="107" t="s">
        <v>167</v>
      </c>
      <c r="D53" s="107">
        <v>45803999</v>
      </c>
      <c r="E53" s="108"/>
      <c r="F53" s="135">
        <f>+VLOOKUP(A53,'[2]Calidadnocertfic'!B$10:L$1052,11,FALSE)</f>
        <v>59298116</v>
      </c>
      <c r="G53" s="93"/>
    </row>
    <row r="54" spans="1:7" ht="18">
      <c r="A54" s="162">
        <v>5306</v>
      </c>
      <c r="B54" s="107" t="s">
        <v>4</v>
      </c>
      <c r="C54" s="107" t="s">
        <v>168</v>
      </c>
      <c r="D54" s="107">
        <v>9408250</v>
      </c>
      <c r="E54" s="108"/>
      <c r="F54" s="135">
        <f>+VLOOKUP(A54,'[2]Calidadnocertfic'!B$10:L$1052,11,FALSE)</f>
        <v>11832292</v>
      </c>
      <c r="G54" s="93"/>
    </row>
    <row r="55" spans="1:7" ht="18">
      <c r="A55" s="162">
        <v>5308</v>
      </c>
      <c r="B55" s="107" t="s">
        <v>4</v>
      </c>
      <c r="C55" s="107" t="s">
        <v>169</v>
      </c>
      <c r="D55" s="107">
        <v>36845631</v>
      </c>
      <c r="E55" s="108"/>
      <c r="F55" s="135">
        <f>+VLOOKUP(A55,'[2]Calidadnocertfic'!B$10:L$1052,11,FALSE)</f>
        <v>36834428</v>
      </c>
      <c r="G55" s="93"/>
    </row>
    <row r="56" spans="1:7" ht="18">
      <c r="A56" s="162">
        <v>5310</v>
      </c>
      <c r="B56" s="107" t="s">
        <v>4</v>
      </c>
      <c r="C56" s="107" t="s">
        <v>170</v>
      </c>
      <c r="D56" s="107">
        <v>15184444</v>
      </c>
      <c r="E56" s="108"/>
      <c r="F56" s="135">
        <f>+VLOOKUP(A56,'[2]Calidadnocertfic'!B$10:L$1052,11,FALSE)</f>
        <v>18528529</v>
      </c>
      <c r="G56" s="93"/>
    </row>
    <row r="57" spans="1:7" ht="18">
      <c r="A57" s="162">
        <v>5313</v>
      </c>
      <c r="B57" s="107" t="s">
        <v>4</v>
      </c>
      <c r="C57" s="107" t="s">
        <v>171</v>
      </c>
      <c r="D57" s="107">
        <v>14127011</v>
      </c>
      <c r="E57" s="108"/>
      <c r="F57" s="135">
        <f>+VLOOKUP(A57,'[2]Calidadnocertfic'!B$10:L$1052,11,FALSE)</f>
        <v>19392926</v>
      </c>
      <c r="G57" s="93"/>
    </row>
    <row r="58" spans="1:7" ht="18">
      <c r="A58" s="162">
        <v>5315</v>
      </c>
      <c r="B58" s="107" t="s">
        <v>4</v>
      </c>
      <c r="C58" s="107" t="s">
        <v>172</v>
      </c>
      <c r="D58" s="107">
        <v>10973375</v>
      </c>
      <c r="E58" s="108"/>
      <c r="F58" s="135">
        <f>+VLOOKUP(A58,'[2]Calidadnocertfic'!B$10:L$1052,11,FALSE)</f>
        <v>15750836</v>
      </c>
      <c r="G58" s="93"/>
    </row>
    <row r="59" spans="1:7" ht="18">
      <c r="A59" s="162">
        <v>5318</v>
      </c>
      <c r="B59" s="107" t="s">
        <v>4</v>
      </c>
      <c r="C59" s="107" t="s">
        <v>173</v>
      </c>
      <c r="D59" s="107">
        <v>34888928</v>
      </c>
      <c r="E59" s="108"/>
      <c r="F59" s="135">
        <f>+VLOOKUP(A59,'[2]Calidadnocertfic'!B$10:L$1052,11,FALSE)</f>
        <v>36632735</v>
      </c>
      <c r="G59" s="93"/>
    </row>
    <row r="60" spans="1:7" ht="18">
      <c r="A60" s="162">
        <v>5321</v>
      </c>
      <c r="B60" s="107" t="s">
        <v>4</v>
      </c>
      <c r="C60" s="107" t="s">
        <v>174</v>
      </c>
      <c r="D60" s="107">
        <v>7236243</v>
      </c>
      <c r="E60" s="108"/>
      <c r="F60" s="135">
        <f>+VLOOKUP(A60,'[2]Calidadnocertfic'!B$10:L$1052,11,FALSE)</f>
        <v>7234033</v>
      </c>
      <c r="G60" s="93"/>
    </row>
    <row r="61" spans="1:7" ht="18">
      <c r="A61" s="162">
        <v>5347</v>
      </c>
      <c r="B61" s="107" t="s">
        <v>4</v>
      </c>
      <c r="C61" s="107" t="s">
        <v>175</v>
      </c>
      <c r="D61" s="107">
        <v>9720038</v>
      </c>
      <c r="E61" s="108"/>
      <c r="F61" s="135">
        <f>+VLOOKUP(A61,'[2]Calidadnocertfic'!B$10:L$1052,11,FALSE)</f>
        <v>10074295</v>
      </c>
      <c r="G61" s="93"/>
    </row>
    <row r="62" spans="1:7" ht="18">
      <c r="A62" s="162">
        <v>5353</v>
      </c>
      <c r="B62" s="107" t="s">
        <v>4</v>
      </c>
      <c r="C62" s="107" t="s">
        <v>176</v>
      </c>
      <c r="D62" s="107">
        <v>6423053</v>
      </c>
      <c r="E62" s="108"/>
      <c r="F62" s="135">
        <f>+VLOOKUP(A62,'[2]Calidadnocertfic'!B$10:L$1052,11,FALSE)</f>
        <v>7395510</v>
      </c>
      <c r="G62" s="93"/>
    </row>
    <row r="63" spans="1:7" ht="18">
      <c r="A63" s="162">
        <v>5361</v>
      </c>
      <c r="B63" s="107" t="s">
        <v>4</v>
      </c>
      <c r="C63" s="107" t="s">
        <v>177</v>
      </c>
      <c r="D63" s="107">
        <v>68235879</v>
      </c>
      <c r="E63" s="108"/>
      <c r="F63" s="135">
        <f>+VLOOKUP(A63,'[2]Calidadnocertfic'!B$10:L$1052,11,FALSE)</f>
        <v>83784034</v>
      </c>
      <c r="G63" s="93"/>
    </row>
    <row r="64" spans="1:7" ht="18">
      <c r="A64" s="162">
        <v>5364</v>
      </c>
      <c r="B64" s="107" t="s">
        <v>4</v>
      </c>
      <c r="C64" s="107" t="s">
        <v>178</v>
      </c>
      <c r="D64" s="107">
        <v>16291415</v>
      </c>
      <c r="E64" s="108"/>
      <c r="F64" s="135">
        <f>+VLOOKUP(A64,'[2]Calidadnocertfic'!B$10:L$1052,11,FALSE)</f>
        <v>18830526</v>
      </c>
      <c r="G64" s="93"/>
    </row>
    <row r="65" spans="1:7" ht="18">
      <c r="A65" s="162">
        <v>5368</v>
      </c>
      <c r="B65" s="107" t="s">
        <v>4</v>
      </c>
      <c r="C65" s="107" t="s">
        <v>179</v>
      </c>
      <c r="D65" s="107">
        <v>17557762</v>
      </c>
      <c r="E65" s="108"/>
      <c r="F65" s="135">
        <f>+VLOOKUP(A65,'[2]Calidadnocertfic'!B$10:L$1052,11,FALSE)</f>
        <v>20085138</v>
      </c>
      <c r="G65" s="93"/>
    </row>
    <row r="66" spans="1:7" ht="18">
      <c r="A66" s="162">
        <v>5376</v>
      </c>
      <c r="B66" s="107" t="s">
        <v>4</v>
      </c>
      <c r="C66" s="107" t="s">
        <v>180</v>
      </c>
      <c r="D66" s="107">
        <v>48065679</v>
      </c>
      <c r="E66" s="108"/>
      <c r="F66" s="135">
        <f>+VLOOKUP(A66,'[2]Calidadnocertfic'!B$10:L$1052,11,FALSE)</f>
        <v>48051011</v>
      </c>
      <c r="G66" s="93"/>
    </row>
    <row r="67" spans="1:7" ht="18">
      <c r="A67" s="162">
        <v>5380</v>
      </c>
      <c r="B67" s="107" t="s">
        <v>4</v>
      </c>
      <c r="C67" s="107" t="s">
        <v>181</v>
      </c>
      <c r="D67" s="107">
        <v>38459508</v>
      </c>
      <c r="E67" s="108"/>
      <c r="F67" s="135">
        <f>+VLOOKUP(A67,'[2]Calidadnocertfic'!B$10:L$1052,11,FALSE)</f>
        <v>38447822</v>
      </c>
      <c r="G67" s="93"/>
    </row>
    <row r="68" spans="1:7" ht="18">
      <c r="A68" s="162">
        <v>5390</v>
      </c>
      <c r="B68" s="107" t="s">
        <v>4</v>
      </c>
      <c r="C68" s="107" t="s">
        <v>182</v>
      </c>
      <c r="D68" s="107">
        <v>10801243</v>
      </c>
      <c r="E68" s="108"/>
      <c r="F68" s="135">
        <f>+VLOOKUP(A68,'[2]Calidadnocertfic'!B$10:L$1052,11,FALSE)</f>
        <v>12494612</v>
      </c>
      <c r="G68" s="93"/>
    </row>
    <row r="69" spans="1:7" ht="18">
      <c r="A69" s="162">
        <v>5400</v>
      </c>
      <c r="B69" s="107" t="s">
        <v>4</v>
      </c>
      <c r="C69" s="107" t="s">
        <v>183</v>
      </c>
      <c r="D69" s="107">
        <v>19444967</v>
      </c>
      <c r="E69" s="108"/>
      <c r="F69" s="135">
        <f>+VLOOKUP(A69,'[2]Calidadnocertfic'!B$10:L$1052,11,FALSE)</f>
        <v>23166842</v>
      </c>
      <c r="G69" s="93"/>
    </row>
    <row r="70" spans="1:7" ht="18">
      <c r="A70" s="162">
        <v>5411</v>
      </c>
      <c r="B70" s="107" t="s">
        <v>4</v>
      </c>
      <c r="C70" s="107" t="s">
        <v>184</v>
      </c>
      <c r="D70" s="107">
        <v>16713229</v>
      </c>
      <c r="E70" s="108"/>
      <c r="F70" s="135">
        <f>+VLOOKUP(A70,'[2]Calidadnocertfic'!B$10:L$1052,11,FALSE)</f>
        <v>22634126</v>
      </c>
      <c r="G70" s="93"/>
    </row>
    <row r="71" spans="1:7" ht="18">
      <c r="A71" s="162">
        <v>5425</v>
      </c>
      <c r="B71" s="107" t="s">
        <v>4</v>
      </c>
      <c r="C71" s="107" t="s">
        <v>185</v>
      </c>
      <c r="D71" s="107">
        <v>12609787</v>
      </c>
      <c r="E71" s="108"/>
      <c r="F71" s="135">
        <f>+VLOOKUP(A71,'[2]Calidadnocertfic'!B$10:L$1052,11,FALSE)</f>
        <v>16042665</v>
      </c>
      <c r="G71" s="93"/>
    </row>
    <row r="72" spans="1:7" ht="18">
      <c r="A72" s="162">
        <v>5440</v>
      </c>
      <c r="B72" s="107" t="s">
        <v>4</v>
      </c>
      <c r="C72" s="107" t="s">
        <v>186</v>
      </c>
      <c r="D72" s="107">
        <v>55802274</v>
      </c>
      <c r="E72" s="108"/>
      <c r="F72" s="135">
        <f>+VLOOKUP(A72,'[2]Calidadnocertfic'!B$10:L$1052,11,FALSE)</f>
        <v>55785334</v>
      </c>
      <c r="G72" s="93"/>
    </row>
    <row r="73" spans="1:7" ht="18">
      <c r="A73" s="162">
        <v>5467</v>
      </c>
      <c r="B73" s="107" t="s">
        <v>4</v>
      </c>
      <c r="C73" s="107" t="s">
        <v>187</v>
      </c>
      <c r="D73" s="107">
        <v>9481005</v>
      </c>
      <c r="E73" s="108"/>
      <c r="F73" s="135">
        <f>+VLOOKUP(A73,'[2]Calidadnocertfic'!B$10:L$1052,11,FALSE)</f>
        <v>11314071</v>
      </c>
      <c r="G73" s="93"/>
    </row>
    <row r="74" spans="1:7" ht="18">
      <c r="A74" s="162">
        <v>5475</v>
      </c>
      <c r="B74" s="107" t="s">
        <v>4</v>
      </c>
      <c r="C74" s="107" t="s">
        <v>188</v>
      </c>
      <c r="D74" s="107">
        <v>16275873</v>
      </c>
      <c r="E74" s="108"/>
      <c r="F74" s="135">
        <f>+VLOOKUP(A74,'[2]Calidadnocertfic'!B$10:L$1052,11,FALSE)</f>
        <v>20593009</v>
      </c>
      <c r="G74" s="93"/>
    </row>
    <row r="75" spans="1:7" ht="18">
      <c r="A75" s="162">
        <v>5480</v>
      </c>
      <c r="B75" s="107" t="s">
        <v>4</v>
      </c>
      <c r="C75" s="107" t="s">
        <v>189</v>
      </c>
      <c r="D75" s="107">
        <v>37436561</v>
      </c>
      <c r="E75" s="108"/>
      <c r="F75" s="135">
        <f>+VLOOKUP(A75,'[2]Calidadnocertfic'!B$10:L$1052,11,FALSE)</f>
        <v>48250207</v>
      </c>
      <c r="G75" s="93"/>
    </row>
    <row r="76" spans="1:7" ht="18">
      <c r="A76" s="162">
        <v>5483</v>
      </c>
      <c r="B76" s="107" t="s">
        <v>4</v>
      </c>
      <c r="C76" s="107" t="s">
        <v>190</v>
      </c>
      <c r="D76" s="107">
        <v>17562835</v>
      </c>
      <c r="E76" s="108"/>
      <c r="F76" s="135">
        <f>+VLOOKUP(A76,'[2]Calidadnocertfic'!B$10:L$1052,11,FALSE)</f>
        <v>22341161</v>
      </c>
      <c r="G76" s="93"/>
    </row>
    <row r="77" spans="1:7" ht="18">
      <c r="A77" s="162">
        <v>5490</v>
      </c>
      <c r="B77" s="107" t="s">
        <v>4</v>
      </c>
      <c r="C77" s="107" t="s">
        <v>191</v>
      </c>
      <c r="D77" s="107">
        <v>141080393</v>
      </c>
      <c r="E77" s="108"/>
      <c r="F77" s="135">
        <f>+VLOOKUP(A77,'[2]Calidadnocertfic'!B$10:L$1052,11,FALSE)</f>
        <v>180333346</v>
      </c>
      <c r="G77" s="93"/>
    </row>
    <row r="78" spans="1:7" ht="18">
      <c r="A78" s="162">
        <v>5495</v>
      </c>
      <c r="B78" s="107" t="s">
        <v>4</v>
      </c>
      <c r="C78" s="107" t="s">
        <v>192</v>
      </c>
      <c r="D78" s="107">
        <v>55956597</v>
      </c>
      <c r="E78" s="108"/>
      <c r="F78" s="135">
        <f>+VLOOKUP(A78,'[2]Calidadnocertfic'!B$10:L$1052,11,FALSE)</f>
        <v>73763313</v>
      </c>
      <c r="G78" s="93"/>
    </row>
    <row r="79" spans="1:7" ht="18">
      <c r="A79" s="162">
        <v>5501</v>
      </c>
      <c r="B79" s="107" t="s">
        <v>4</v>
      </c>
      <c r="C79" s="107" t="s">
        <v>193</v>
      </c>
      <c r="D79" s="107">
        <v>5112307</v>
      </c>
      <c r="E79" s="108"/>
      <c r="F79" s="135">
        <f>+VLOOKUP(A79,'[2]Calidadnocertfic'!B$10:L$1052,11,FALSE)</f>
        <v>7255208</v>
      </c>
      <c r="G79" s="93"/>
    </row>
    <row r="80" spans="1:7" ht="18">
      <c r="A80" s="162">
        <v>5541</v>
      </c>
      <c r="B80" s="107" t="s">
        <v>4</v>
      </c>
      <c r="C80" s="107" t="s">
        <v>194</v>
      </c>
      <c r="D80" s="107">
        <v>20032257</v>
      </c>
      <c r="E80" s="108"/>
      <c r="F80" s="135">
        <f>+VLOOKUP(A80,'[2]Calidadnocertfic'!B$10:L$1052,11,FALSE)</f>
        <v>21879505</v>
      </c>
      <c r="G80" s="93"/>
    </row>
    <row r="81" spans="1:7" ht="18">
      <c r="A81" s="162">
        <v>5543</v>
      </c>
      <c r="B81" s="107" t="s">
        <v>4</v>
      </c>
      <c r="C81" s="107" t="s">
        <v>195</v>
      </c>
      <c r="D81" s="107">
        <v>26961574</v>
      </c>
      <c r="E81" s="108"/>
      <c r="F81" s="135">
        <f>+VLOOKUP(A81,'[2]Calidadnocertfic'!B$10:L$1052,11,FALSE)</f>
        <v>34892991</v>
      </c>
      <c r="G81" s="93"/>
    </row>
    <row r="82" spans="1:7" ht="18">
      <c r="A82" s="162">
        <v>5576</v>
      </c>
      <c r="B82" s="107" t="s">
        <v>4</v>
      </c>
      <c r="C82" s="107" t="s">
        <v>196</v>
      </c>
      <c r="D82" s="107">
        <v>9759469</v>
      </c>
      <c r="E82" s="108"/>
      <c r="F82" s="135">
        <f>+VLOOKUP(A82,'[2]Calidadnocertfic'!B$10:L$1052,11,FALSE)</f>
        <v>13209171</v>
      </c>
      <c r="G82" s="93"/>
    </row>
    <row r="83" spans="1:7" ht="18">
      <c r="A83" s="162">
        <v>5579</v>
      </c>
      <c r="B83" s="107" t="s">
        <v>4</v>
      </c>
      <c r="C83" s="107" t="s">
        <v>197</v>
      </c>
      <c r="D83" s="107">
        <v>50799746</v>
      </c>
      <c r="E83" s="108"/>
      <c r="F83" s="135">
        <f>+VLOOKUP(A83,'[2]Calidadnocertfic'!B$10:L$1052,11,FALSE)</f>
        <v>54551715</v>
      </c>
      <c r="G83" s="93"/>
    </row>
    <row r="84" spans="1:7" ht="18">
      <c r="A84" s="162">
        <v>5585</v>
      </c>
      <c r="B84" s="107" t="s">
        <v>4</v>
      </c>
      <c r="C84" s="107" t="s">
        <v>198</v>
      </c>
      <c r="D84" s="107">
        <v>20132123</v>
      </c>
      <c r="E84" s="108"/>
      <c r="F84" s="135">
        <f>+VLOOKUP(A84,'[2]Calidadnocertfic'!B$10:L$1052,11,FALSE)</f>
        <v>25563348</v>
      </c>
      <c r="G84" s="93"/>
    </row>
    <row r="85" spans="1:7" ht="18">
      <c r="A85" s="162">
        <v>5591</v>
      </c>
      <c r="B85" s="107" t="s">
        <v>4</v>
      </c>
      <c r="C85" s="107" t="s">
        <v>199</v>
      </c>
      <c r="D85" s="107">
        <v>22345780</v>
      </c>
      <c r="E85" s="108"/>
      <c r="F85" s="135">
        <f>+VLOOKUP(A85,'[2]Calidadnocertfic'!B$10:L$1052,11,FALSE)</f>
        <v>26000254</v>
      </c>
      <c r="G85" s="93"/>
    </row>
    <row r="86" spans="1:7" ht="18">
      <c r="A86" s="162">
        <v>5604</v>
      </c>
      <c r="B86" s="107" t="s">
        <v>4</v>
      </c>
      <c r="C86" s="107" t="s">
        <v>200</v>
      </c>
      <c r="D86" s="107">
        <v>45731592</v>
      </c>
      <c r="E86" s="108"/>
      <c r="F86" s="135">
        <f>+VLOOKUP(A86,'[2]Calidadnocertfic'!B$10:L$1052,11,FALSE)</f>
        <v>59018517</v>
      </c>
      <c r="G86" s="93"/>
    </row>
    <row r="87" spans="1:7" ht="18">
      <c r="A87" s="162">
        <v>5607</v>
      </c>
      <c r="B87" s="107" t="s">
        <v>4</v>
      </c>
      <c r="C87" s="107" t="s">
        <v>201</v>
      </c>
      <c r="D87" s="107">
        <v>14947748</v>
      </c>
      <c r="E87" s="108"/>
      <c r="F87" s="135">
        <f>+VLOOKUP(A87,'[2]Calidadnocertfic'!B$10:L$1052,11,FALSE)</f>
        <v>14943179</v>
      </c>
      <c r="G87" s="93"/>
    </row>
    <row r="88" spans="1:7" ht="18">
      <c r="A88" s="162">
        <v>5628</v>
      </c>
      <c r="B88" s="107" t="s">
        <v>4</v>
      </c>
      <c r="C88" s="107" t="s">
        <v>202</v>
      </c>
      <c r="D88" s="107">
        <v>20739110</v>
      </c>
      <c r="E88" s="108"/>
      <c r="F88" s="135">
        <f>+VLOOKUP(A88,'[2]Calidadnocertfic'!B$10:L$1052,11,FALSE)</f>
        <v>27838768</v>
      </c>
      <c r="G88" s="93"/>
    </row>
    <row r="89" spans="1:7" ht="18">
      <c r="A89" s="162">
        <v>5642</v>
      </c>
      <c r="B89" s="107" t="s">
        <v>4</v>
      </c>
      <c r="C89" s="107" t="s">
        <v>203</v>
      </c>
      <c r="D89" s="107">
        <v>23954263</v>
      </c>
      <c r="E89" s="108"/>
      <c r="F89" s="135">
        <f>+VLOOKUP(A89,'[2]Calidadnocertfic'!B$10:L$1052,11,FALSE)</f>
        <v>31375457</v>
      </c>
      <c r="G89" s="93"/>
    </row>
    <row r="90" spans="1:7" ht="18">
      <c r="A90" s="162">
        <v>5647</v>
      </c>
      <c r="B90" s="107" t="s">
        <v>4</v>
      </c>
      <c r="C90" s="107" t="s">
        <v>204</v>
      </c>
      <c r="D90" s="107">
        <v>12805008</v>
      </c>
      <c r="E90" s="108"/>
      <c r="F90" s="135">
        <f>+VLOOKUP(A90,'[2]Calidadnocertfic'!B$10:L$1052,11,FALSE)</f>
        <v>16594939</v>
      </c>
      <c r="G90" s="93"/>
    </row>
    <row r="91" spans="1:7" ht="18">
      <c r="A91" s="162">
        <v>5649</v>
      </c>
      <c r="B91" s="107" t="s">
        <v>4</v>
      </c>
      <c r="C91" s="107" t="s">
        <v>205</v>
      </c>
      <c r="D91" s="107">
        <v>22073018</v>
      </c>
      <c r="E91" s="108"/>
      <c r="F91" s="135">
        <f>+VLOOKUP(A91,'[2]Calidadnocertfic'!B$10:L$1052,11,FALSE)</f>
        <v>28996294</v>
      </c>
      <c r="G91" s="93"/>
    </row>
    <row r="92" spans="1:7" ht="18">
      <c r="A92" s="162">
        <v>5652</v>
      </c>
      <c r="B92" s="107" t="s">
        <v>4</v>
      </c>
      <c r="C92" s="107" t="s">
        <v>206</v>
      </c>
      <c r="D92" s="107">
        <v>11180800</v>
      </c>
      <c r="E92" s="108"/>
      <c r="F92" s="135">
        <f>+VLOOKUP(A92,'[2]Calidadnocertfic'!B$10:L$1052,11,FALSE)</f>
        <v>17870000</v>
      </c>
      <c r="G92" s="93"/>
    </row>
    <row r="93" spans="1:7" ht="18">
      <c r="A93" s="162">
        <v>5656</v>
      </c>
      <c r="B93" s="107" t="s">
        <v>4</v>
      </c>
      <c r="C93" s="107" t="s">
        <v>207</v>
      </c>
      <c r="D93" s="107">
        <v>17414606</v>
      </c>
      <c r="E93" s="108"/>
      <c r="F93" s="135">
        <f>+VLOOKUP(A93,'[2]Calidadnocertfic'!B$10:L$1052,11,FALSE)</f>
        <v>21483622</v>
      </c>
      <c r="G93" s="93"/>
    </row>
    <row r="94" spans="1:7" ht="18">
      <c r="A94" s="162">
        <v>5658</v>
      </c>
      <c r="B94" s="107" t="s">
        <v>4</v>
      </c>
      <c r="C94" s="107" t="s">
        <v>208</v>
      </c>
      <c r="D94" s="107">
        <v>3950272</v>
      </c>
      <c r="E94" s="108"/>
      <c r="F94" s="135">
        <f>+VLOOKUP(A94,'[2]Calidadnocertfic'!B$10:L$1052,11,FALSE)</f>
        <v>4517291</v>
      </c>
      <c r="G94" s="93"/>
    </row>
    <row r="95" spans="1:7" ht="18">
      <c r="A95" s="162">
        <v>5659</v>
      </c>
      <c r="B95" s="107" t="s">
        <v>4</v>
      </c>
      <c r="C95" s="107" t="s">
        <v>209</v>
      </c>
      <c r="D95" s="107">
        <v>59879698</v>
      </c>
      <c r="E95" s="108"/>
      <c r="F95" s="135">
        <f>+VLOOKUP(A95,'[2]Calidadnocertfic'!B$10:L$1052,11,FALSE)</f>
        <v>73080423</v>
      </c>
      <c r="G95" s="93"/>
    </row>
    <row r="96" spans="1:7" ht="18">
      <c r="A96" s="162">
        <v>5660</v>
      </c>
      <c r="B96" s="107" t="s">
        <v>4</v>
      </c>
      <c r="C96" s="107" t="s">
        <v>210</v>
      </c>
      <c r="D96" s="107">
        <v>17656771</v>
      </c>
      <c r="E96" s="108"/>
      <c r="F96" s="135">
        <f>+VLOOKUP(A96,'[2]Calidadnocertfic'!B$10:L$1052,11,FALSE)</f>
        <v>25388362</v>
      </c>
      <c r="G96" s="93"/>
    </row>
    <row r="97" spans="1:7" ht="18">
      <c r="A97" s="162">
        <v>5664</v>
      </c>
      <c r="B97" s="107" t="s">
        <v>4</v>
      </c>
      <c r="C97" s="107" t="s">
        <v>211</v>
      </c>
      <c r="D97" s="107">
        <v>27664465</v>
      </c>
      <c r="E97" s="108"/>
      <c r="F97" s="135">
        <f>+VLOOKUP(A97,'[2]Calidadnocertfic'!B$10:L$1052,11,FALSE)</f>
        <v>29300184</v>
      </c>
      <c r="G97" s="93"/>
    </row>
    <row r="98" spans="1:7" ht="18">
      <c r="A98" s="162">
        <v>5665</v>
      </c>
      <c r="B98" s="107" t="s">
        <v>4</v>
      </c>
      <c r="C98" s="107" t="s">
        <v>212</v>
      </c>
      <c r="D98" s="107">
        <v>103912923</v>
      </c>
      <c r="E98" s="108"/>
      <c r="F98" s="135">
        <f>+VLOOKUP(A98,'[2]Calidadnocertfic'!B$10:L$1052,11,FALSE)</f>
        <v>113510703</v>
      </c>
      <c r="G98" s="93"/>
    </row>
    <row r="99" spans="1:7" ht="18">
      <c r="A99" s="162">
        <v>5667</v>
      </c>
      <c r="B99" s="107" t="s">
        <v>4</v>
      </c>
      <c r="C99" s="107" t="s">
        <v>213</v>
      </c>
      <c r="D99" s="107">
        <v>17978480</v>
      </c>
      <c r="E99" s="108"/>
      <c r="F99" s="135">
        <f>+VLOOKUP(A99,'[2]Calidadnocertfic'!B$10:L$1052,11,FALSE)</f>
        <v>24856906</v>
      </c>
      <c r="G99" s="93"/>
    </row>
    <row r="100" spans="1:7" ht="18">
      <c r="A100" s="162">
        <v>5670</v>
      </c>
      <c r="B100" s="107" t="s">
        <v>4</v>
      </c>
      <c r="C100" s="107" t="s">
        <v>214</v>
      </c>
      <c r="D100" s="107">
        <v>29959499</v>
      </c>
      <c r="E100" s="108"/>
      <c r="F100" s="135">
        <f>+VLOOKUP(A100,'[2]Calidadnocertfic'!B$10:L$1052,11,FALSE)</f>
        <v>40503651</v>
      </c>
      <c r="G100" s="93"/>
    </row>
    <row r="101" spans="1:7" ht="18">
      <c r="A101" s="162">
        <v>5674</v>
      </c>
      <c r="B101" s="107" t="s">
        <v>4</v>
      </c>
      <c r="C101" s="107" t="s">
        <v>215</v>
      </c>
      <c r="D101" s="107">
        <v>25851028</v>
      </c>
      <c r="E101" s="108"/>
      <c r="F101" s="135">
        <f>+VLOOKUP(A101,'[2]Calidadnocertfic'!B$10:L$1052,11,FALSE)</f>
        <v>33159703</v>
      </c>
      <c r="G101" s="93"/>
    </row>
    <row r="102" spans="1:7" ht="18">
      <c r="A102" s="162">
        <v>5679</v>
      </c>
      <c r="B102" s="107" t="s">
        <v>4</v>
      </c>
      <c r="C102" s="107" t="s">
        <v>216</v>
      </c>
      <c r="D102" s="107">
        <v>28124242</v>
      </c>
      <c r="E102" s="108"/>
      <c r="F102" s="135">
        <f>+VLOOKUP(A102,'[2]Calidadnocertfic'!B$10:L$1052,11,FALSE)</f>
        <v>34739194</v>
      </c>
      <c r="G102" s="93"/>
    </row>
    <row r="103" spans="1:7" ht="18">
      <c r="A103" s="162">
        <v>5686</v>
      </c>
      <c r="B103" s="107" t="s">
        <v>4</v>
      </c>
      <c r="C103" s="107" t="s">
        <v>217</v>
      </c>
      <c r="D103" s="107">
        <v>39859375</v>
      </c>
      <c r="E103" s="108"/>
      <c r="F103" s="135">
        <f>+VLOOKUP(A103,'[2]Calidadnocertfic'!B$10:L$1052,11,FALSE)</f>
        <v>49804015</v>
      </c>
      <c r="G103" s="93"/>
    </row>
    <row r="104" spans="1:7" ht="18">
      <c r="A104" s="162">
        <v>5690</v>
      </c>
      <c r="B104" s="107" t="s">
        <v>4</v>
      </c>
      <c r="C104" s="107" t="s">
        <v>218</v>
      </c>
      <c r="D104" s="107">
        <v>17876351</v>
      </c>
      <c r="E104" s="108"/>
      <c r="F104" s="135">
        <f>+VLOOKUP(A104,'[2]Calidadnocertfic'!B$10:L$1052,11,FALSE)</f>
        <v>24124776</v>
      </c>
      <c r="G104" s="93"/>
    </row>
    <row r="105" spans="1:7" ht="18">
      <c r="A105" s="162">
        <v>5697</v>
      </c>
      <c r="B105" s="107" t="s">
        <v>4</v>
      </c>
      <c r="C105" s="107" t="s">
        <v>219</v>
      </c>
      <c r="D105" s="107">
        <v>32147617</v>
      </c>
      <c r="E105" s="108"/>
      <c r="F105" s="135">
        <f>+VLOOKUP(A105,'[2]Calidadnocertfic'!B$10:L$1052,11,FALSE)</f>
        <v>34553613</v>
      </c>
      <c r="G105" s="93"/>
    </row>
    <row r="106" spans="1:7" ht="18">
      <c r="A106" s="162">
        <v>5736</v>
      </c>
      <c r="B106" s="107" t="s">
        <v>4</v>
      </c>
      <c r="C106" s="107" t="s">
        <v>220</v>
      </c>
      <c r="D106" s="107">
        <v>42789893</v>
      </c>
      <c r="E106" s="108"/>
      <c r="F106" s="135">
        <f>+VLOOKUP(A106,'[2]Calidadnocertfic'!B$10:L$1052,11,FALSE)</f>
        <v>48511993</v>
      </c>
      <c r="G106" s="93"/>
    </row>
    <row r="107" spans="1:7" ht="18">
      <c r="A107" s="162">
        <v>5756</v>
      </c>
      <c r="B107" s="107" t="s">
        <v>4</v>
      </c>
      <c r="C107" s="107" t="s">
        <v>221</v>
      </c>
      <c r="D107" s="107">
        <v>52246511</v>
      </c>
      <c r="E107" s="108"/>
      <c r="F107" s="135">
        <f>+VLOOKUP(A107,'[2]Calidadnocertfic'!B$10:L$1052,11,FALSE)</f>
        <v>68073718</v>
      </c>
      <c r="G107" s="93"/>
    </row>
    <row r="108" spans="1:7" ht="18">
      <c r="A108" s="162">
        <v>5761</v>
      </c>
      <c r="B108" s="107" t="s">
        <v>4</v>
      </c>
      <c r="C108" s="107" t="s">
        <v>222</v>
      </c>
      <c r="D108" s="107">
        <v>21724118</v>
      </c>
      <c r="E108" s="108"/>
      <c r="F108" s="135">
        <f>+VLOOKUP(A108,'[2]Calidadnocertfic'!B$10:L$1052,11,FALSE)</f>
        <v>28494196</v>
      </c>
      <c r="G108" s="93"/>
    </row>
    <row r="109" spans="1:7" ht="18">
      <c r="A109" s="162">
        <v>5789</v>
      </c>
      <c r="B109" s="107" t="s">
        <v>4</v>
      </c>
      <c r="C109" s="107" t="s">
        <v>223</v>
      </c>
      <c r="D109" s="107">
        <v>21208890</v>
      </c>
      <c r="E109" s="108"/>
      <c r="F109" s="135">
        <f>+VLOOKUP(A109,'[2]Calidadnocertfic'!B$10:L$1052,11,FALSE)</f>
        <v>29504189</v>
      </c>
      <c r="G109" s="93"/>
    </row>
    <row r="110" spans="1:7" ht="18">
      <c r="A110" s="162">
        <v>5790</v>
      </c>
      <c r="B110" s="107" t="s">
        <v>4</v>
      </c>
      <c r="C110" s="107" t="s">
        <v>224</v>
      </c>
      <c r="D110" s="107">
        <v>60756502</v>
      </c>
      <c r="E110" s="108"/>
      <c r="F110" s="135">
        <f>+VLOOKUP(A110,'[2]Calidadnocertfic'!B$10:L$1052,11,FALSE)</f>
        <v>89365113</v>
      </c>
      <c r="G110" s="93"/>
    </row>
    <row r="111" spans="1:7" ht="18">
      <c r="A111" s="162">
        <v>5792</v>
      </c>
      <c r="B111" s="107" t="s">
        <v>4</v>
      </c>
      <c r="C111" s="107" t="s">
        <v>225</v>
      </c>
      <c r="D111" s="107">
        <v>10306036</v>
      </c>
      <c r="E111" s="108"/>
      <c r="F111" s="135">
        <f>+VLOOKUP(A111,'[2]Calidadnocertfic'!B$10:L$1052,11,FALSE)</f>
        <v>10865096</v>
      </c>
      <c r="G111" s="93"/>
    </row>
    <row r="112" spans="1:7" ht="18">
      <c r="A112" s="162">
        <v>5809</v>
      </c>
      <c r="B112" s="107" t="s">
        <v>4</v>
      </c>
      <c r="C112" s="107" t="s">
        <v>226</v>
      </c>
      <c r="D112" s="107">
        <v>11634751</v>
      </c>
      <c r="E112" s="108"/>
      <c r="F112" s="135">
        <f>+VLOOKUP(A112,'[2]Calidadnocertfic'!B$10:L$1052,11,FALSE)</f>
        <v>14620369</v>
      </c>
      <c r="G112" s="93"/>
    </row>
    <row r="113" spans="1:7" ht="18">
      <c r="A113" s="162">
        <v>5819</v>
      </c>
      <c r="B113" s="107" t="s">
        <v>4</v>
      </c>
      <c r="C113" s="107" t="s">
        <v>227</v>
      </c>
      <c r="D113" s="107">
        <v>12804382</v>
      </c>
      <c r="E113" s="108"/>
      <c r="F113" s="135">
        <f>+VLOOKUP(A113,'[2]Calidadnocertfic'!B$10:L$1052,11,FALSE)</f>
        <v>16620524</v>
      </c>
      <c r="G113" s="93"/>
    </row>
    <row r="114" spans="1:7" ht="18">
      <c r="A114" s="162">
        <v>5842</v>
      </c>
      <c r="B114" s="107" t="s">
        <v>4</v>
      </c>
      <c r="C114" s="107" t="s">
        <v>228</v>
      </c>
      <c r="D114" s="107">
        <v>16580588</v>
      </c>
      <c r="E114" s="108"/>
      <c r="F114" s="135">
        <f>+VLOOKUP(A114,'[2]Calidadnocertfic'!B$10:L$1052,11,FALSE)</f>
        <v>23550906</v>
      </c>
      <c r="G114" s="93"/>
    </row>
    <row r="115" spans="1:7" ht="18">
      <c r="A115" s="162">
        <v>5847</v>
      </c>
      <c r="B115" s="107" t="s">
        <v>4</v>
      </c>
      <c r="C115" s="107" t="s">
        <v>229</v>
      </c>
      <c r="D115" s="107">
        <v>51687134</v>
      </c>
      <c r="E115" s="108"/>
      <c r="F115" s="135">
        <f>+VLOOKUP(A115,'[2]Calidadnocertfic'!B$10:L$1052,11,FALSE)</f>
        <v>63776660</v>
      </c>
      <c r="G115" s="93"/>
    </row>
    <row r="116" spans="1:7" ht="18">
      <c r="A116" s="162">
        <v>5854</v>
      </c>
      <c r="B116" s="107" t="s">
        <v>4</v>
      </c>
      <c r="C116" s="107" t="s">
        <v>230</v>
      </c>
      <c r="D116" s="107">
        <v>35173763</v>
      </c>
      <c r="E116" s="108"/>
      <c r="F116" s="135">
        <f>+VLOOKUP(A116,'[2]Calidadnocertfic'!B$10:L$1052,11,FALSE)</f>
        <v>34681574</v>
      </c>
      <c r="G116" s="93"/>
    </row>
    <row r="117" spans="1:7" ht="18">
      <c r="A117" s="162">
        <v>5856</v>
      </c>
      <c r="B117" s="107" t="s">
        <v>4</v>
      </c>
      <c r="C117" s="107" t="s">
        <v>231</v>
      </c>
      <c r="D117" s="107">
        <v>7511562</v>
      </c>
      <c r="E117" s="108"/>
      <c r="F117" s="135">
        <f>+VLOOKUP(A117,'[2]Calidadnocertfic'!B$10:L$1052,11,FALSE)</f>
        <v>8803541</v>
      </c>
      <c r="G117" s="93"/>
    </row>
    <row r="118" spans="1:7" ht="18">
      <c r="A118" s="162">
        <v>5858</v>
      </c>
      <c r="B118" s="107" t="s">
        <v>4</v>
      </c>
      <c r="C118" s="107" t="s">
        <v>232</v>
      </c>
      <c r="D118" s="107">
        <v>23754018</v>
      </c>
      <c r="E118" s="108"/>
      <c r="F118" s="135">
        <f>+VLOOKUP(A118,'[2]Calidadnocertfic'!B$10:L$1052,11,FALSE)</f>
        <v>28322521</v>
      </c>
      <c r="G118" s="93"/>
    </row>
    <row r="119" spans="1:7" ht="18">
      <c r="A119" s="162">
        <v>5861</v>
      </c>
      <c r="B119" s="107" t="s">
        <v>4</v>
      </c>
      <c r="C119" s="107" t="s">
        <v>233</v>
      </c>
      <c r="D119" s="107">
        <v>15939191</v>
      </c>
      <c r="E119" s="108"/>
      <c r="F119" s="135">
        <f>+VLOOKUP(A119,'[2]Calidadnocertfic'!B$10:L$1052,11,FALSE)</f>
        <v>15934320</v>
      </c>
      <c r="G119" s="93"/>
    </row>
    <row r="120" spans="1:7" ht="18">
      <c r="A120" s="162">
        <v>5873</v>
      </c>
      <c r="B120" s="107" t="s">
        <v>4</v>
      </c>
      <c r="C120" s="107" t="s">
        <v>234</v>
      </c>
      <c r="D120" s="107">
        <v>28084785</v>
      </c>
      <c r="E120" s="108"/>
      <c r="F120" s="135">
        <f>+VLOOKUP(A120,'[2]Calidadnocertfic'!B$10:L$1052,11,FALSE)</f>
        <v>35483663</v>
      </c>
      <c r="G120" s="93"/>
    </row>
    <row r="121" spans="1:7" ht="18">
      <c r="A121" s="162">
        <v>5885</v>
      </c>
      <c r="B121" s="107" t="s">
        <v>4</v>
      </c>
      <c r="C121" s="107" t="s">
        <v>235</v>
      </c>
      <c r="D121" s="107">
        <v>11996855</v>
      </c>
      <c r="E121" s="108"/>
      <c r="F121" s="135">
        <f>+VLOOKUP(A121,'[2]Calidadnocertfic'!B$10:L$1052,11,FALSE)</f>
        <v>14505168</v>
      </c>
      <c r="G121" s="93"/>
    </row>
    <row r="122" spans="1:7" ht="18">
      <c r="A122" s="162">
        <v>5887</v>
      </c>
      <c r="B122" s="107" t="s">
        <v>4</v>
      </c>
      <c r="C122" s="107" t="s">
        <v>236</v>
      </c>
      <c r="D122" s="107">
        <v>53436173</v>
      </c>
      <c r="E122" s="108"/>
      <c r="F122" s="135">
        <f>+VLOOKUP(A122,'[2]Calidadnocertfic'!B$10:L$1052,11,FALSE)</f>
        <v>62711761</v>
      </c>
      <c r="G122" s="93"/>
    </row>
    <row r="123" spans="1:7" ht="18">
      <c r="A123" s="162">
        <v>5890</v>
      </c>
      <c r="B123" s="107" t="s">
        <v>4</v>
      </c>
      <c r="C123" s="107" t="s">
        <v>237</v>
      </c>
      <c r="D123" s="107">
        <v>33597664</v>
      </c>
      <c r="E123" s="108"/>
      <c r="F123" s="135">
        <f>+VLOOKUP(A123,'[2]Calidadnocertfic'!B$10:L$1052,11,FALSE)</f>
        <v>46594113</v>
      </c>
      <c r="G123" s="93"/>
    </row>
    <row r="124" spans="1:7" ht="18">
      <c r="A124" s="162">
        <v>5893</v>
      </c>
      <c r="B124" s="107" t="s">
        <v>4</v>
      </c>
      <c r="C124" s="107" t="s">
        <v>238</v>
      </c>
      <c r="D124" s="107">
        <v>34938674</v>
      </c>
      <c r="E124" s="108"/>
      <c r="F124" s="135">
        <f>+VLOOKUP(A124,'[2]Calidadnocertfic'!B$10:L$1052,11,FALSE)</f>
        <v>42557505</v>
      </c>
      <c r="G124" s="93"/>
    </row>
    <row r="125" spans="1:7" ht="18">
      <c r="A125" s="162">
        <v>5895</v>
      </c>
      <c r="B125" s="107" t="s">
        <v>4</v>
      </c>
      <c r="C125" s="107" t="s">
        <v>239</v>
      </c>
      <c r="D125" s="107">
        <v>69580826</v>
      </c>
      <c r="E125" s="108"/>
      <c r="F125" s="135">
        <f>+VLOOKUP(A125,'[2]Calidadnocertfic'!B$10:L$1052,11,FALSE)</f>
        <v>89423391</v>
      </c>
      <c r="G125" s="93"/>
    </row>
    <row r="126" spans="1:7" ht="18">
      <c r="A126" s="162">
        <v>8078</v>
      </c>
      <c r="B126" s="107" t="s">
        <v>240</v>
      </c>
      <c r="C126" s="107" t="s">
        <v>241</v>
      </c>
      <c r="D126" s="107">
        <v>69193828</v>
      </c>
      <c r="E126" s="108"/>
      <c r="F126" s="135">
        <f>+VLOOKUP(A126,'[2]Calidadnocertfic'!B$10:L$1052,11,FALSE)</f>
        <v>69172681</v>
      </c>
      <c r="G126" s="93"/>
    </row>
    <row r="127" spans="1:7" ht="18">
      <c r="A127" s="162">
        <v>8137</v>
      </c>
      <c r="B127" s="107" t="s">
        <v>240</v>
      </c>
      <c r="C127" s="107" t="s">
        <v>242</v>
      </c>
      <c r="D127" s="107">
        <v>39130728</v>
      </c>
      <c r="E127" s="108"/>
      <c r="F127" s="135">
        <f>+VLOOKUP(A127,'[2]Calidadnocertfic'!B$10:L$1052,11,FALSE)</f>
        <v>32463060</v>
      </c>
      <c r="G127" s="93"/>
    </row>
    <row r="128" spans="1:7" ht="18">
      <c r="A128" s="162">
        <v>8141</v>
      </c>
      <c r="B128" s="107" t="s">
        <v>240</v>
      </c>
      <c r="C128" s="107" t="s">
        <v>243</v>
      </c>
      <c r="D128" s="107">
        <v>26979443</v>
      </c>
      <c r="E128" s="108"/>
      <c r="F128" s="135">
        <f>+VLOOKUP(A128,'[2]Calidadnocertfic'!B$10:L$1052,11,FALSE)</f>
        <v>21521876</v>
      </c>
      <c r="G128" s="93"/>
    </row>
    <row r="129" spans="1:7" ht="18">
      <c r="A129" s="162">
        <v>8296</v>
      </c>
      <c r="B129" s="107" t="s">
        <v>240</v>
      </c>
      <c r="C129" s="107" t="s">
        <v>244</v>
      </c>
      <c r="D129" s="107">
        <v>39156958</v>
      </c>
      <c r="E129" s="108"/>
      <c r="F129" s="135">
        <f>+VLOOKUP(A129,'[2]Calidadnocertfic'!B$10:L$1052,11,FALSE)</f>
        <v>48832297</v>
      </c>
      <c r="G129" s="93"/>
    </row>
    <row r="130" spans="1:7" ht="18">
      <c r="A130" s="162">
        <v>8372</v>
      </c>
      <c r="B130" s="107" t="s">
        <v>240</v>
      </c>
      <c r="C130" s="107" t="s">
        <v>245</v>
      </c>
      <c r="D130" s="107">
        <v>19135411</v>
      </c>
      <c r="E130" s="108"/>
      <c r="F130" s="135">
        <f>+VLOOKUP(A130,'[2]Calidadnocertfic'!B$10:L$1052,11,FALSE)</f>
        <v>19129563</v>
      </c>
      <c r="G130" s="93"/>
    </row>
    <row r="131" spans="1:7" ht="18">
      <c r="A131" s="162">
        <v>8421</v>
      </c>
      <c r="B131" s="107" t="s">
        <v>240</v>
      </c>
      <c r="C131" s="107" t="s">
        <v>246</v>
      </c>
      <c r="D131" s="107">
        <v>44870027</v>
      </c>
      <c r="E131" s="108"/>
      <c r="F131" s="135">
        <f>+VLOOKUP(A131,'[2]Calidadnocertfic'!B$10:L$1052,11,FALSE)</f>
        <v>44870517</v>
      </c>
      <c r="G131" s="93"/>
    </row>
    <row r="132" spans="1:7" ht="18">
      <c r="A132" s="162">
        <v>8436</v>
      </c>
      <c r="B132" s="107" t="s">
        <v>240</v>
      </c>
      <c r="C132" s="107" t="s">
        <v>247</v>
      </c>
      <c r="D132" s="107">
        <v>30463322</v>
      </c>
      <c r="E132" s="108"/>
      <c r="F132" s="135">
        <f>+VLOOKUP(A132,'[2]Calidadnocertfic'!B$10:L$1052,11,FALSE)</f>
        <v>30742322</v>
      </c>
      <c r="G132" s="93"/>
    </row>
    <row r="133" spans="1:7" ht="18">
      <c r="A133" s="162">
        <v>8520</v>
      </c>
      <c r="B133" s="107" t="s">
        <v>240</v>
      </c>
      <c r="C133" s="107" t="s">
        <v>248</v>
      </c>
      <c r="D133" s="107">
        <v>29832453</v>
      </c>
      <c r="E133" s="108"/>
      <c r="F133" s="135">
        <f>+VLOOKUP(A133,'[2]Calidadnocertfic'!B$10:L$1052,11,FALSE)</f>
        <v>38131707</v>
      </c>
      <c r="G133" s="93"/>
    </row>
    <row r="134" spans="1:7" ht="18">
      <c r="A134" s="162">
        <v>8549</v>
      </c>
      <c r="B134" s="107" t="s">
        <v>240</v>
      </c>
      <c r="C134" s="107" t="s">
        <v>249</v>
      </c>
      <c r="D134" s="107">
        <v>9722022</v>
      </c>
      <c r="E134" s="108"/>
      <c r="F134" s="135">
        <f>+VLOOKUP(A134,'[2]Calidadnocertfic'!B$10:L$1052,11,FALSE)</f>
        <v>12943420</v>
      </c>
      <c r="G134" s="93"/>
    </row>
    <row r="135" spans="1:7" ht="18">
      <c r="A135" s="162">
        <v>8558</v>
      </c>
      <c r="B135" s="107" t="s">
        <v>240</v>
      </c>
      <c r="C135" s="107" t="s">
        <v>250</v>
      </c>
      <c r="D135" s="107">
        <v>17543017</v>
      </c>
      <c r="E135" s="108"/>
      <c r="F135" s="135">
        <f>+VLOOKUP(A135,'[2]Calidadnocertfic'!B$10:L$1052,11,FALSE)</f>
        <v>22247375</v>
      </c>
      <c r="G135" s="93"/>
    </row>
    <row r="136" spans="1:7" ht="18">
      <c r="A136" s="162">
        <v>8560</v>
      </c>
      <c r="B136" s="107" t="s">
        <v>240</v>
      </c>
      <c r="C136" s="107" t="s">
        <v>251</v>
      </c>
      <c r="D136" s="107">
        <v>32337374</v>
      </c>
      <c r="E136" s="108"/>
      <c r="F136" s="135">
        <f>+VLOOKUP(A136,'[2]Calidadnocertfic'!B$10:L$1052,11,FALSE)</f>
        <v>35118696</v>
      </c>
      <c r="G136" s="93"/>
    </row>
    <row r="137" spans="1:7" ht="18">
      <c r="A137" s="162">
        <v>8573</v>
      </c>
      <c r="B137" s="107" t="s">
        <v>240</v>
      </c>
      <c r="C137" s="107" t="s">
        <v>252</v>
      </c>
      <c r="D137" s="107">
        <v>26785309</v>
      </c>
      <c r="E137" s="108"/>
      <c r="F137" s="135">
        <f>+VLOOKUP(A137,'[2]Calidadnocertfic'!B$10:L$1052,11,FALSE)</f>
        <v>26777122</v>
      </c>
      <c r="G137" s="93"/>
    </row>
    <row r="138" spans="1:7" ht="18">
      <c r="A138" s="162">
        <v>8606</v>
      </c>
      <c r="B138" s="107" t="s">
        <v>240</v>
      </c>
      <c r="C138" s="107" t="s">
        <v>253</v>
      </c>
      <c r="D138" s="107">
        <v>44488408</v>
      </c>
      <c r="E138" s="108"/>
      <c r="F138" s="135">
        <f>+VLOOKUP(A138,'[2]Calidadnocertfic'!B$10:L$1052,11,FALSE)</f>
        <v>45052638</v>
      </c>
      <c r="G138" s="93"/>
    </row>
    <row r="139" spans="1:7" ht="18">
      <c r="A139" s="162">
        <v>8634</v>
      </c>
      <c r="B139" s="107" t="s">
        <v>240</v>
      </c>
      <c r="C139" s="107" t="s">
        <v>254</v>
      </c>
      <c r="D139" s="107">
        <v>36425870</v>
      </c>
      <c r="E139" s="108"/>
      <c r="F139" s="135">
        <f>+VLOOKUP(A139,'[2]Calidadnocertfic'!B$10:L$1052,11,FALSE)</f>
        <v>45366034</v>
      </c>
      <c r="G139" s="93"/>
    </row>
    <row r="140" spans="1:7" ht="18">
      <c r="A140" s="162">
        <v>8638</v>
      </c>
      <c r="B140" s="107" t="s">
        <v>240</v>
      </c>
      <c r="C140" s="107" t="s">
        <v>202</v>
      </c>
      <c r="D140" s="107">
        <v>103208880</v>
      </c>
      <c r="E140" s="108"/>
      <c r="F140" s="135">
        <f>+VLOOKUP(A140,'[2]Calidadnocertfic'!B$10:L$1052,11,FALSE)</f>
        <v>103176567</v>
      </c>
      <c r="G140" s="93"/>
    </row>
    <row r="141" spans="1:7" ht="18">
      <c r="A141" s="162">
        <v>8675</v>
      </c>
      <c r="B141" s="107" t="s">
        <v>240</v>
      </c>
      <c r="C141" s="107" t="s">
        <v>255</v>
      </c>
      <c r="D141" s="107">
        <v>18705843</v>
      </c>
      <c r="E141" s="108"/>
      <c r="F141" s="135">
        <f>+VLOOKUP(A141,'[2]Calidadnocertfic'!B$10:L$1052,11,FALSE)</f>
        <v>19278945</v>
      </c>
      <c r="G141" s="93"/>
    </row>
    <row r="142" spans="1:7" ht="18">
      <c r="A142" s="162">
        <v>8685</v>
      </c>
      <c r="B142" s="107" t="s">
        <v>240</v>
      </c>
      <c r="C142" s="107" t="s">
        <v>256</v>
      </c>
      <c r="D142" s="107">
        <v>27078018</v>
      </c>
      <c r="E142" s="108"/>
      <c r="F142" s="135">
        <f>+VLOOKUP(A142,'[2]Calidadnocertfic'!B$10:L$1052,11,FALSE)</f>
        <v>27069742</v>
      </c>
      <c r="G142" s="93"/>
    </row>
    <row r="143" spans="1:7" ht="18">
      <c r="A143" s="162">
        <v>8770</v>
      </c>
      <c r="B143" s="107" t="s">
        <v>240</v>
      </c>
      <c r="C143" s="107" t="s">
        <v>257</v>
      </c>
      <c r="D143" s="107">
        <v>16985752</v>
      </c>
      <c r="E143" s="108"/>
      <c r="F143" s="135">
        <f>+VLOOKUP(A143,'[2]Calidadnocertfic'!B$10:L$1052,11,FALSE)</f>
        <v>14887178</v>
      </c>
      <c r="G143" s="93"/>
    </row>
    <row r="144" spans="1:7" ht="18">
      <c r="A144" s="162">
        <v>8832</v>
      </c>
      <c r="B144" s="107" t="s">
        <v>240</v>
      </c>
      <c r="C144" s="107" t="s">
        <v>258</v>
      </c>
      <c r="D144" s="107">
        <v>12989950</v>
      </c>
      <c r="E144" s="108"/>
      <c r="F144" s="135">
        <f>+VLOOKUP(A144,'[2]Calidadnocertfic'!B$10:L$1052,11,FALSE)</f>
        <v>14048796</v>
      </c>
      <c r="G144" s="93"/>
    </row>
    <row r="145" spans="1:7" ht="18">
      <c r="A145" s="162">
        <v>8849</v>
      </c>
      <c r="B145" s="107" t="s">
        <v>240</v>
      </c>
      <c r="C145" s="107" t="s">
        <v>259</v>
      </c>
      <c r="D145" s="107">
        <v>10678505</v>
      </c>
      <c r="E145" s="108"/>
      <c r="F145" s="135">
        <f>+VLOOKUP(A145,'[2]Calidadnocertfic'!B$10:L$1052,11,FALSE)</f>
        <v>13208512</v>
      </c>
      <c r="G145" s="93"/>
    </row>
    <row r="146" spans="1:7" ht="18">
      <c r="A146" s="162">
        <v>13006</v>
      </c>
      <c r="B146" s="107" t="s">
        <v>142</v>
      </c>
      <c r="C146" s="107" t="s">
        <v>260</v>
      </c>
      <c r="D146" s="107">
        <v>79435190</v>
      </c>
      <c r="E146" s="108"/>
      <c r="F146" s="135">
        <f>+VLOOKUP(A146,'[2]Calidadnocertfic'!B$10:L$1052,11,FALSE)</f>
        <v>97074816</v>
      </c>
      <c r="G146" s="93"/>
    </row>
    <row r="147" spans="1:7" ht="18">
      <c r="A147" s="162">
        <v>13030</v>
      </c>
      <c r="B147" s="107" t="s">
        <v>142</v>
      </c>
      <c r="C147" s="107" t="s">
        <v>261</v>
      </c>
      <c r="D147" s="107">
        <v>24716766</v>
      </c>
      <c r="E147" s="108"/>
      <c r="F147" s="135">
        <f>+VLOOKUP(A147,'[2]Calidadnocertfic'!B$10:L$1052,11,FALSE)</f>
        <v>30666576</v>
      </c>
      <c r="G147" s="93"/>
    </row>
    <row r="148" spans="1:7" ht="18">
      <c r="A148" s="162">
        <v>13042</v>
      </c>
      <c r="B148" s="107" t="s">
        <v>142</v>
      </c>
      <c r="C148" s="107" t="s">
        <v>262</v>
      </c>
      <c r="D148" s="107">
        <v>16990301</v>
      </c>
      <c r="E148" s="108"/>
      <c r="F148" s="135">
        <f>+VLOOKUP(A148,'[2]Calidadnocertfic'!B$10:L$1052,11,FALSE)</f>
        <v>21484599</v>
      </c>
      <c r="G148" s="93"/>
    </row>
    <row r="149" spans="1:7" ht="18">
      <c r="A149" s="162">
        <v>13052</v>
      </c>
      <c r="B149" s="107" t="s">
        <v>142</v>
      </c>
      <c r="C149" s="107" t="s">
        <v>263</v>
      </c>
      <c r="D149" s="107">
        <v>103042154</v>
      </c>
      <c r="E149" s="108"/>
      <c r="F149" s="135">
        <f>+VLOOKUP(A149,'[2]Calidadnocertfic'!B$10:L$1052,11,FALSE)</f>
        <v>111878399</v>
      </c>
      <c r="G149" s="93"/>
    </row>
    <row r="150" spans="1:7" ht="18">
      <c r="A150" s="162">
        <v>13062</v>
      </c>
      <c r="B150" s="107" t="s">
        <v>142</v>
      </c>
      <c r="C150" s="107" t="s">
        <v>264</v>
      </c>
      <c r="D150" s="107">
        <v>17370993</v>
      </c>
      <c r="E150" s="108"/>
      <c r="F150" s="135">
        <f>+VLOOKUP(A150,'[2]Calidadnocertfic'!B$10:L$1052,11,FALSE)</f>
        <v>17305608</v>
      </c>
      <c r="G150" s="93"/>
    </row>
    <row r="151" spans="1:7" ht="18">
      <c r="A151" s="162">
        <v>13074</v>
      </c>
      <c r="B151" s="107" t="s">
        <v>142</v>
      </c>
      <c r="C151" s="107" t="s">
        <v>265</v>
      </c>
      <c r="D151" s="107">
        <v>53075027</v>
      </c>
      <c r="E151" s="108"/>
      <c r="F151" s="135">
        <f>+VLOOKUP(A151,'[2]Calidadnocertfic'!B$10:L$1052,11,FALSE)</f>
        <v>64973543</v>
      </c>
      <c r="G151" s="93"/>
    </row>
    <row r="152" spans="1:7" ht="18">
      <c r="A152" s="162">
        <v>13140</v>
      </c>
      <c r="B152" s="107" t="s">
        <v>142</v>
      </c>
      <c r="C152" s="107" t="s">
        <v>266</v>
      </c>
      <c r="D152" s="107">
        <v>64622686</v>
      </c>
      <c r="E152" s="108"/>
      <c r="F152" s="135">
        <f>+VLOOKUP(A152,'[2]Calidadnocertfic'!B$10:L$1052,11,FALSE)</f>
        <v>56590883</v>
      </c>
      <c r="G152" s="93"/>
    </row>
    <row r="153" spans="1:7" ht="18">
      <c r="A153" s="162">
        <v>13160</v>
      </c>
      <c r="B153" s="107" t="s">
        <v>142</v>
      </c>
      <c r="C153" s="107" t="s">
        <v>267</v>
      </c>
      <c r="D153" s="107">
        <v>21233912</v>
      </c>
      <c r="E153" s="108"/>
      <c r="F153" s="135">
        <f>+VLOOKUP(A153,'[2]Calidadnocertfic'!B$10:L$1052,11,FALSE)</f>
        <v>26507654</v>
      </c>
      <c r="G153" s="93"/>
    </row>
    <row r="154" spans="1:7" ht="18">
      <c r="A154" s="162">
        <v>13188</v>
      </c>
      <c r="B154" s="107" t="s">
        <v>142</v>
      </c>
      <c r="C154" s="107" t="s">
        <v>268</v>
      </c>
      <c r="D154" s="107">
        <v>25773713</v>
      </c>
      <c r="E154" s="108"/>
      <c r="F154" s="135">
        <f>+VLOOKUP(A154,'[2]Calidadnocertfic'!B$10:L$1052,11,FALSE)</f>
        <v>29012111</v>
      </c>
      <c r="G154" s="93"/>
    </row>
    <row r="155" spans="1:7" ht="18">
      <c r="A155" s="162">
        <v>13212</v>
      </c>
      <c r="B155" s="107" t="s">
        <v>142</v>
      </c>
      <c r="C155" s="107" t="s">
        <v>269</v>
      </c>
      <c r="D155" s="107">
        <v>36790739</v>
      </c>
      <c r="E155" s="108"/>
      <c r="F155" s="135">
        <f>+VLOOKUP(A155,'[2]Calidadnocertfic'!B$10:L$1052,11,FALSE)</f>
        <v>42788812</v>
      </c>
      <c r="G155" s="93"/>
    </row>
    <row r="156" spans="1:7" ht="18">
      <c r="A156" s="162">
        <v>13222</v>
      </c>
      <c r="B156" s="107" t="s">
        <v>142</v>
      </c>
      <c r="C156" s="107" t="s">
        <v>270</v>
      </c>
      <c r="D156" s="107">
        <v>28822567</v>
      </c>
      <c r="E156" s="108"/>
      <c r="F156" s="135">
        <f>+VLOOKUP(A156,'[2]Calidadnocertfic'!B$10:L$1052,11,FALSE)</f>
        <v>33053481</v>
      </c>
      <c r="G156" s="93"/>
    </row>
    <row r="157" spans="1:7" ht="18">
      <c r="A157" s="162">
        <v>13244</v>
      </c>
      <c r="B157" s="107" t="s">
        <v>142</v>
      </c>
      <c r="C157" s="107" t="s">
        <v>271</v>
      </c>
      <c r="D157" s="107">
        <v>176273535</v>
      </c>
      <c r="E157" s="108"/>
      <c r="F157" s="135">
        <f>+VLOOKUP(A157,'[2]Calidadnocertfic'!B$10:L$1052,11,FALSE)</f>
        <v>212978852</v>
      </c>
      <c r="G157" s="93"/>
    </row>
    <row r="158" spans="1:7" ht="18">
      <c r="A158" s="162">
        <v>13248</v>
      </c>
      <c r="B158" s="107" t="s">
        <v>142</v>
      </c>
      <c r="C158" s="107" t="s">
        <v>272</v>
      </c>
      <c r="D158" s="107">
        <v>13454996</v>
      </c>
      <c r="E158" s="108"/>
      <c r="F158" s="135">
        <f>+VLOOKUP(A158,'[2]Calidadnocertfic'!B$10:L$1052,11,FALSE)</f>
        <v>14133506</v>
      </c>
      <c r="G158" s="93"/>
    </row>
    <row r="159" spans="1:7" ht="18">
      <c r="A159" s="162">
        <v>13268</v>
      </c>
      <c r="B159" s="107" t="s">
        <v>142</v>
      </c>
      <c r="C159" s="107" t="s">
        <v>273</v>
      </c>
      <c r="D159" s="107">
        <v>23844628</v>
      </c>
      <c r="E159" s="108"/>
      <c r="F159" s="135">
        <f>+VLOOKUP(A159,'[2]Calidadnocertfic'!B$10:L$1052,11,FALSE)</f>
        <v>25721726</v>
      </c>
      <c r="G159" s="93"/>
    </row>
    <row r="160" spans="1:7" ht="18">
      <c r="A160" s="162">
        <v>13300</v>
      </c>
      <c r="B160" s="107" t="s">
        <v>142</v>
      </c>
      <c r="C160" s="107" t="s">
        <v>274</v>
      </c>
      <c r="D160" s="107">
        <v>36757865</v>
      </c>
      <c r="E160" s="108"/>
      <c r="F160" s="135">
        <f>+VLOOKUP(A160,'[2]Calidadnocertfic'!B$10:L$1052,11,FALSE)</f>
        <v>39675974</v>
      </c>
      <c r="G160" s="93"/>
    </row>
    <row r="161" spans="1:7" ht="18">
      <c r="A161" s="162">
        <v>13433</v>
      </c>
      <c r="B161" s="107" t="s">
        <v>142</v>
      </c>
      <c r="C161" s="107" t="s">
        <v>275</v>
      </c>
      <c r="D161" s="107">
        <v>45741887</v>
      </c>
      <c r="E161" s="108"/>
      <c r="F161" s="135">
        <f>+VLOOKUP(A161,'[2]Calidadnocertfic'!B$10:L$1052,11,FALSE)</f>
        <v>53341801</v>
      </c>
      <c r="G161" s="93"/>
    </row>
    <row r="162" spans="1:7" ht="18">
      <c r="A162" s="162">
        <v>13440</v>
      </c>
      <c r="B162" s="107" t="s">
        <v>142</v>
      </c>
      <c r="C162" s="107" t="s">
        <v>276</v>
      </c>
      <c r="D162" s="107">
        <v>28893306</v>
      </c>
      <c r="E162" s="108"/>
      <c r="F162" s="135">
        <f>+VLOOKUP(A162,'[2]Calidadnocertfic'!B$10:L$1052,11,FALSE)</f>
        <v>30265671</v>
      </c>
      <c r="G162" s="93"/>
    </row>
    <row r="163" spans="1:7" ht="18">
      <c r="A163" s="162">
        <v>13442</v>
      </c>
      <c r="B163" s="107" t="s">
        <v>142</v>
      </c>
      <c r="C163" s="107" t="s">
        <v>277</v>
      </c>
      <c r="D163" s="107">
        <v>101192464</v>
      </c>
      <c r="E163" s="108"/>
      <c r="F163" s="135">
        <f>+VLOOKUP(A163,'[2]Calidadnocertfic'!B$10:L$1052,11,FALSE)</f>
        <v>105033264</v>
      </c>
      <c r="G163" s="93"/>
    </row>
    <row r="164" spans="1:7" ht="18">
      <c r="A164" s="162">
        <v>13458</v>
      </c>
      <c r="B164" s="107" t="s">
        <v>142</v>
      </c>
      <c r="C164" s="107" t="s">
        <v>278</v>
      </c>
      <c r="D164" s="107">
        <v>27823313</v>
      </c>
      <c r="E164" s="108"/>
      <c r="F164" s="135">
        <f>+VLOOKUP(A164,'[2]Calidadnocertfic'!B$10:L$1052,11,FALSE)</f>
        <v>44063248</v>
      </c>
      <c r="G164" s="93"/>
    </row>
    <row r="165" spans="1:7" ht="18">
      <c r="A165" s="162">
        <v>13468</v>
      </c>
      <c r="B165" s="107" t="s">
        <v>142</v>
      </c>
      <c r="C165" s="107" t="s">
        <v>279</v>
      </c>
      <c r="D165" s="107">
        <v>96329992</v>
      </c>
      <c r="E165" s="108"/>
      <c r="F165" s="135">
        <f>+VLOOKUP(A165,'[2]Calidadnocertfic'!B$10:L$1052,11,FALSE)</f>
        <v>98955937</v>
      </c>
      <c r="G165" s="93"/>
    </row>
    <row r="166" spans="1:7" ht="18">
      <c r="A166" s="162">
        <v>13473</v>
      </c>
      <c r="B166" s="107" t="s">
        <v>142</v>
      </c>
      <c r="C166" s="107" t="s">
        <v>280</v>
      </c>
      <c r="D166" s="107">
        <v>44890112</v>
      </c>
      <c r="E166" s="108"/>
      <c r="F166" s="135">
        <f>+VLOOKUP(A166,'[2]Calidadnocertfic'!B$10:L$1052,11,FALSE)</f>
        <v>65753698</v>
      </c>
      <c r="G166" s="93"/>
    </row>
    <row r="167" spans="1:7" ht="18">
      <c r="A167" s="162">
        <v>13490</v>
      </c>
      <c r="B167" s="107" t="s">
        <v>142</v>
      </c>
      <c r="C167" s="107" t="s">
        <v>281</v>
      </c>
      <c r="D167" s="107">
        <v>22682288</v>
      </c>
      <c r="E167" s="108"/>
      <c r="F167" s="135">
        <f>+VLOOKUP(A167,'[2]Calidadnocertfic'!B$10:L$1052,11,FALSE)</f>
        <v>28313678</v>
      </c>
      <c r="G167" s="93"/>
    </row>
    <row r="168" spans="1:7" ht="18">
      <c r="A168" s="162">
        <v>13549</v>
      </c>
      <c r="B168" s="107" t="s">
        <v>142</v>
      </c>
      <c r="C168" s="107" t="s">
        <v>282</v>
      </c>
      <c r="D168" s="107">
        <v>67145926</v>
      </c>
      <c r="E168" s="108"/>
      <c r="F168" s="135">
        <f>+VLOOKUP(A168,'[2]Calidadnocertfic'!B$10:L$1052,11,FALSE)</f>
        <v>82171331</v>
      </c>
      <c r="G168" s="93"/>
    </row>
    <row r="169" spans="1:7" ht="18">
      <c r="A169" s="162">
        <v>13580</v>
      </c>
      <c r="B169" s="107" t="s">
        <v>142</v>
      </c>
      <c r="C169" s="107" t="s">
        <v>283</v>
      </c>
      <c r="D169" s="107">
        <v>15636297</v>
      </c>
      <c r="E169" s="108"/>
      <c r="F169" s="135">
        <f>+VLOOKUP(A169,'[2]Calidadnocertfic'!B$10:L$1052,11,FALSE)</f>
        <v>14367733</v>
      </c>
      <c r="G169" s="93"/>
    </row>
    <row r="170" spans="1:7" ht="18">
      <c r="A170" s="162">
        <v>13600</v>
      </c>
      <c r="B170" s="107" t="s">
        <v>142</v>
      </c>
      <c r="C170" s="107" t="s">
        <v>284</v>
      </c>
      <c r="D170" s="107">
        <v>26609073</v>
      </c>
      <c r="E170" s="108"/>
      <c r="F170" s="135">
        <f>+VLOOKUP(A170,'[2]Calidadnocertfic'!B$10:L$1052,11,FALSE)</f>
        <v>26537964</v>
      </c>
      <c r="G170" s="93"/>
    </row>
    <row r="171" spans="1:7" ht="18">
      <c r="A171" s="162">
        <v>13620</v>
      </c>
      <c r="B171" s="107" t="s">
        <v>142</v>
      </c>
      <c r="C171" s="107" t="s">
        <v>285</v>
      </c>
      <c r="D171" s="107">
        <v>10917444</v>
      </c>
      <c r="E171" s="108"/>
      <c r="F171" s="135">
        <f>+VLOOKUP(A171,'[2]Calidadnocertfic'!B$10:L$1052,11,FALSE)</f>
        <v>12068042</v>
      </c>
      <c r="G171" s="93"/>
    </row>
    <row r="172" spans="1:7" ht="18">
      <c r="A172" s="162">
        <v>13647</v>
      </c>
      <c r="B172" s="107" t="s">
        <v>142</v>
      </c>
      <c r="C172" s="107" t="s">
        <v>286</v>
      </c>
      <c r="D172" s="107">
        <v>28300614</v>
      </c>
      <c r="E172" s="108"/>
      <c r="F172" s="135">
        <f>+VLOOKUP(A172,'[2]Calidadnocertfic'!B$10:L$1052,11,FALSE)</f>
        <v>32777931</v>
      </c>
      <c r="G172" s="93"/>
    </row>
    <row r="173" spans="1:7" ht="18">
      <c r="A173" s="162">
        <v>13650</v>
      </c>
      <c r="B173" s="107" t="s">
        <v>142</v>
      </c>
      <c r="C173" s="107" t="s">
        <v>287</v>
      </c>
      <c r="D173" s="107">
        <v>28758145</v>
      </c>
      <c r="E173" s="108"/>
      <c r="F173" s="135">
        <f>+VLOOKUP(A173,'[2]Calidadnocertfic'!B$10:L$1052,11,FALSE)</f>
        <v>30030802</v>
      </c>
      <c r="G173" s="93"/>
    </row>
    <row r="174" spans="1:7" ht="18">
      <c r="A174" s="162">
        <v>13654</v>
      </c>
      <c r="B174" s="107" t="s">
        <v>142</v>
      </c>
      <c r="C174" s="107" t="s">
        <v>288</v>
      </c>
      <c r="D174" s="107">
        <v>69333091</v>
      </c>
      <c r="E174" s="108"/>
      <c r="F174" s="135">
        <f>+VLOOKUP(A174,'[2]Calidadnocertfic'!B$10:L$1052,11,FALSE)</f>
        <v>79593268</v>
      </c>
      <c r="G174" s="93"/>
    </row>
    <row r="175" spans="1:7" ht="18">
      <c r="A175" s="162">
        <v>13655</v>
      </c>
      <c r="B175" s="107" t="s">
        <v>142</v>
      </c>
      <c r="C175" s="107" t="s">
        <v>289</v>
      </c>
      <c r="D175" s="107">
        <v>42434597</v>
      </c>
      <c r="E175" s="108"/>
      <c r="F175" s="135">
        <f>+VLOOKUP(A175,'[2]Calidadnocertfic'!B$10:L$1052,11,FALSE)</f>
        <v>41181523</v>
      </c>
      <c r="G175" s="93"/>
    </row>
    <row r="176" spans="1:7" ht="18">
      <c r="A176" s="162">
        <v>13657</v>
      </c>
      <c r="B176" s="107" t="s">
        <v>142</v>
      </c>
      <c r="C176" s="107" t="s">
        <v>290</v>
      </c>
      <c r="D176" s="107">
        <v>77279843</v>
      </c>
      <c r="E176" s="108"/>
      <c r="F176" s="135">
        <f>+VLOOKUP(A176,'[2]Calidadnocertfic'!B$10:L$1052,11,FALSE)</f>
        <v>85764639</v>
      </c>
      <c r="G176" s="93"/>
    </row>
    <row r="177" spans="1:7" ht="18">
      <c r="A177" s="162">
        <v>13667</v>
      </c>
      <c r="B177" s="107" t="s">
        <v>142</v>
      </c>
      <c r="C177" s="107" t="s">
        <v>291</v>
      </c>
      <c r="D177" s="107">
        <v>42522205</v>
      </c>
      <c r="E177" s="108"/>
      <c r="F177" s="135">
        <f>+VLOOKUP(A177,'[2]Calidadnocertfic'!B$10:L$1052,11,FALSE)</f>
        <v>55140482</v>
      </c>
      <c r="G177" s="93"/>
    </row>
    <row r="178" spans="1:7" ht="18">
      <c r="A178" s="162">
        <v>13670</v>
      </c>
      <c r="B178" s="107" t="s">
        <v>142</v>
      </c>
      <c r="C178" s="107" t="s">
        <v>292</v>
      </c>
      <c r="D178" s="107">
        <v>55611188</v>
      </c>
      <c r="E178" s="108"/>
      <c r="F178" s="135">
        <f>+VLOOKUP(A178,'[2]Calidadnocertfic'!B$10:L$1052,11,FALSE)</f>
        <v>73308572</v>
      </c>
      <c r="G178" s="93"/>
    </row>
    <row r="179" spans="1:7" ht="18">
      <c r="A179" s="162">
        <v>13673</v>
      </c>
      <c r="B179" s="107" t="s">
        <v>142</v>
      </c>
      <c r="C179" s="107" t="s">
        <v>293</v>
      </c>
      <c r="D179" s="107">
        <v>23015924</v>
      </c>
      <c r="E179" s="108"/>
      <c r="F179" s="135">
        <f>+VLOOKUP(A179,'[2]Calidadnocertfic'!B$10:L$1052,11,FALSE)</f>
        <v>24190522</v>
      </c>
      <c r="G179" s="93"/>
    </row>
    <row r="180" spans="1:7" ht="18">
      <c r="A180" s="162">
        <v>13683</v>
      </c>
      <c r="B180" s="107" t="s">
        <v>142</v>
      </c>
      <c r="C180" s="107" t="s">
        <v>294</v>
      </c>
      <c r="D180" s="107">
        <v>40844171</v>
      </c>
      <c r="E180" s="108"/>
      <c r="F180" s="135">
        <f>+VLOOKUP(A180,'[2]Calidadnocertfic'!B$10:L$1052,11,FALSE)</f>
        <v>43324403</v>
      </c>
      <c r="G180" s="93"/>
    </row>
    <row r="181" spans="1:7" ht="18">
      <c r="A181" s="162">
        <v>13688</v>
      </c>
      <c r="B181" s="107" t="s">
        <v>142</v>
      </c>
      <c r="C181" s="107" t="s">
        <v>295</v>
      </c>
      <c r="D181" s="107">
        <v>72412011</v>
      </c>
      <c r="E181" s="108"/>
      <c r="F181" s="135">
        <f>+VLOOKUP(A181,'[2]Calidadnocertfic'!B$10:L$1052,11,FALSE)</f>
        <v>86003236</v>
      </c>
      <c r="G181" s="93"/>
    </row>
    <row r="182" spans="1:7" ht="18">
      <c r="A182" s="162">
        <v>13744</v>
      </c>
      <c r="B182" s="107" t="s">
        <v>142</v>
      </c>
      <c r="C182" s="107" t="s">
        <v>296</v>
      </c>
      <c r="D182" s="107">
        <v>45572485</v>
      </c>
      <c r="E182" s="108"/>
      <c r="F182" s="135">
        <f>+VLOOKUP(A182,'[2]Calidadnocertfic'!B$10:L$1052,11,FALSE)</f>
        <v>56654370</v>
      </c>
      <c r="G182" s="93"/>
    </row>
    <row r="183" spans="1:7" ht="18">
      <c r="A183" s="162">
        <v>13760</v>
      </c>
      <c r="B183" s="107" t="s">
        <v>142</v>
      </c>
      <c r="C183" s="107" t="s">
        <v>297</v>
      </c>
      <c r="D183" s="107">
        <v>14390362</v>
      </c>
      <c r="E183" s="108"/>
      <c r="F183" s="135">
        <f>+VLOOKUP(A183,'[2]Calidadnocertfic'!B$10:L$1052,11,FALSE)</f>
        <v>15290173</v>
      </c>
      <c r="G183" s="93"/>
    </row>
    <row r="184" spans="1:7" ht="18">
      <c r="A184" s="162">
        <v>13780</v>
      </c>
      <c r="B184" s="107" t="s">
        <v>142</v>
      </c>
      <c r="C184" s="107" t="s">
        <v>298</v>
      </c>
      <c r="D184" s="107">
        <v>31793731</v>
      </c>
      <c r="E184" s="108"/>
      <c r="F184" s="135">
        <f>+VLOOKUP(A184,'[2]Calidadnocertfic'!B$10:L$1052,11,FALSE)</f>
        <v>37183290</v>
      </c>
      <c r="G184" s="93"/>
    </row>
    <row r="185" spans="1:7" ht="18">
      <c r="A185" s="162">
        <v>13810</v>
      </c>
      <c r="B185" s="107" t="s">
        <v>142</v>
      </c>
      <c r="C185" s="107" t="s">
        <v>299</v>
      </c>
      <c r="D185" s="107">
        <v>67772351</v>
      </c>
      <c r="E185" s="108"/>
      <c r="F185" s="135">
        <f>+VLOOKUP(A185,'[2]Calidadnocertfic'!B$10:L$1052,11,FALSE)</f>
        <v>81575926</v>
      </c>
      <c r="G185" s="93"/>
    </row>
    <row r="186" spans="1:7" ht="18">
      <c r="A186" s="162">
        <v>13836</v>
      </c>
      <c r="B186" s="107" t="s">
        <v>142</v>
      </c>
      <c r="C186" s="107" t="s">
        <v>300</v>
      </c>
      <c r="D186" s="107">
        <v>95058013</v>
      </c>
      <c r="E186" s="108"/>
      <c r="F186" s="135">
        <f>+VLOOKUP(A186,'[2]Calidadnocertfic'!B$10:L$1052,11,FALSE)</f>
        <v>97167819</v>
      </c>
      <c r="G186" s="93"/>
    </row>
    <row r="187" spans="1:7" ht="18">
      <c r="A187" s="162">
        <v>13838</v>
      </c>
      <c r="B187" s="107" t="s">
        <v>142</v>
      </c>
      <c r="C187" s="107" t="s">
        <v>301</v>
      </c>
      <c r="D187" s="107">
        <v>26749246</v>
      </c>
      <c r="E187" s="108"/>
      <c r="F187" s="135">
        <f>+VLOOKUP(A187,'[2]Calidadnocertfic'!B$10:L$1052,11,FALSE)</f>
        <v>27555035</v>
      </c>
      <c r="G187" s="93"/>
    </row>
    <row r="188" spans="1:7" ht="18">
      <c r="A188" s="162">
        <v>13873</v>
      </c>
      <c r="B188" s="107" t="s">
        <v>142</v>
      </c>
      <c r="C188" s="107" t="s">
        <v>302</v>
      </c>
      <c r="D188" s="107">
        <v>44677609</v>
      </c>
      <c r="E188" s="108"/>
      <c r="F188" s="135">
        <f>+VLOOKUP(A188,'[2]Calidadnocertfic'!B$10:L$1052,11,FALSE)</f>
        <v>51848916</v>
      </c>
      <c r="G188" s="93"/>
    </row>
    <row r="189" spans="1:7" ht="18">
      <c r="A189" s="162">
        <v>13894</v>
      </c>
      <c r="B189" s="107" t="s">
        <v>142</v>
      </c>
      <c r="C189" s="107" t="s">
        <v>303</v>
      </c>
      <c r="D189" s="107">
        <v>24092788</v>
      </c>
      <c r="E189" s="108"/>
      <c r="F189" s="135">
        <f>+VLOOKUP(A189,'[2]Calidadnocertfic'!B$10:L$1052,11,FALSE)</f>
        <v>30632809</v>
      </c>
      <c r="G189" s="93"/>
    </row>
    <row r="190" spans="1:7" ht="18">
      <c r="A190" s="162">
        <v>15022</v>
      </c>
      <c r="B190" s="107" t="s">
        <v>304</v>
      </c>
      <c r="C190" s="107" t="s">
        <v>305</v>
      </c>
      <c r="D190" s="107">
        <v>3607080</v>
      </c>
      <c r="E190" s="108"/>
      <c r="F190" s="135">
        <f>+VLOOKUP(A190,'[2]Calidadnocertfic'!B$10:L$1052,11,FALSE)</f>
        <v>4242154</v>
      </c>
      <c r="G190" s="93"/>
    </row>
    <row r="191" spans="1:7" ht="18">
      <c r="A191" s="162">
        <v>15047</v>
      </c>
      <c r="B191" s="107" t="s">
        <v>304</v>
      </c>
      <c r="C191" s="107" t="s">
        <v>306</v>
      </c>
      <c r="D191" s="107">
        <v>27515580</v>
      </c>
      <c r="E191" s="108"/>
      <c r="F191" s="135">
        <f>+VLOOKUP(A191,'[2]Calidadnocertfic'!B$10:L$1052,11,FALSE)</f>
        <v>31400855</v>
      </c>
      <c r="G191" s="93"/>
    </row>
    <row r="192" spans="1:7" ht="18">
      <c r="A192" s="162">
        <v>15051</v>
      </c>
      <c r="B192" s="107" t="s">
        <v>304</v>
      </c>
      <c r="C192" s="107" t="s">
        <v>307</v>
      </c>
      <c r="D192" s="107">
        <v>7104188</v>
      </c>
      <c r="E192" s="108"/>
      <c r="F192" s="135">
        <f>+VLOOKUP(A192,'[2]Calidadnocertfic'!B$10:L$1052,11,FALSE)</f>
        <v>9795482</v>
      </c>
      <c r="G192" s="93"/>
    </row>
    <row r="193" spans="1:7" ht="18">
      <c r="A193" s="162">
        <v>15087</v>
      </c>
      <c r="B193" s="107" t="s">
        <v>304</v>
      </c>
      <c r="C193" s="107" t="s">
        <v>308</v>
      </c>
      <c r="D193" s="107">
        <v>12090714</v>
      </c>
      <c r="E193" s="108"/>
      <c r="F193" s="135">
        <f>+VLOOKUP(A193,'[2]Calidadnocertfic'!B$10:L$1052,11,FALSE)</f>
        <v>15586962</v>
      </c>
      <c r="G193" s="93"/>
    </row>
    <row r="194" spans="1:7" ht="18">
      <c r="A194" s="162">
        <v>15090</v>
      </c>
      <c r="B194" s="107" t="s">
        <v>304</v>
      </c>
      <c r="C194" s="107" t="s">
        <v>309</v>
      </c>
      <c r="D194" s="107">
        <v>3284946</v>
      </c>
      <c r="E194" s="108"/>
      <c r="F194" s="135">
        <f>+VLOOKUP(A194,'[2]Calidadnocertfic'!B$10:L$1052,11,FALSE)</f>
        <v>4466904</v>
      </c>
      <c r="G194" s="93"/>
    </row>
    <row r="195" spans="1:7" ht="18">
      <c r="A195" s="162">
        <v>15092</v>
      </c>
      <c r="B195" s="107" t="s">
        <v>304</v>
      </c>
      <c r="C195" s="107" t="s">
        <v>310</v>
      </c>
      <c r="D195" s="107">
        <v>4738539</v>
      </c>
      <c r="E195" s="108"/>
      <c r="F195" s="135">
        <f>+VLOOKUP(A195,'[2]Calidadnocertfic'!B$10:L$1052,11,FALSE)</f>
        <v>6885612</v>
      </c>
      <c r="G195" s="93"/>
    </row>
    <row r="196" spans="1:7" ht="18">
      <c r="A196" s="162">
        <v>15097</v>
      </c>
      <c r="B196" s="107" t="s">
        <v>304</v>
      </c>
      <c r="C196" s="107" t="s">
        <v>311</v>
      </c>
      <c r="D196" s="107">
        <v>14129213</v>
      </c>
      <c r="E196" s="108"/>
      <c r="F196" s="135">
        <f>+VLOOKUP(A196,'[2]Calidadnocertfic'!B$10:L$1052,11,FALSE)</f>
        <v>19340898</v>
      </c>
      <c r="G196" s="93"/>
    </row>
    <row r="197" spans="1:7" ht="18">
      <c r="A197" s="162">
        <v>15104</v>
      </c>
      <c r="B197" s="107" t="s">
        <v>304</v>
      </c>
      <c r="C197" s="107" t="s">
        <v>304</v>
      </c>
      <c r="D197" s="107">
        <v>8621545</v>
      </c>
      <c r="E197" s="108"/>
      <c r="F197" s="135">
        <f>+VLOOKUP(A197,'[2]Calidadnocertfic'!B$10:L$1052,11,FALSE)</f>
        <v>12384876</v>
      </c>
      <c r="G197" s="93"/>
    </row>
    <row r="198" spans="1:7" ht="18">
      <c r="A198" s="162">
        <v>15106</v>
      </c>
      <c r="B198" s="107" t="s">
        <v>304</v>
      </c>
      <c r="C198" s="107" t="s">
        <v>312</v>
      </c>
      <c r="D198" s="107">
        <v>5221852</v>
      </c>
      <c r="E198" s="108"/>
      <c r="F198" s="135">
        <f>+VLOOKUP(A198,'[2]Calidadnocertfic'!B$10:L$1052,11,FALSE)</f>
        <v>6735506</v>
      </c>
      <c r="G198" s="93"/>
    </row>
    <row r="199" spans="1:7" ht="18">
      <c r="A199" s="162">
        <v>15109</v>
      </c>
      <c r="B199" s="107" t="s">
        <v>304</v>
      </c>
      <c r="C199" s="107" t="s">
        <v>313</v>
      </c>
      <c r="D199" s="107">
        <v>10673099</v>
      </c>
      <c r="E199" s="108"/>
      <c r="F199" s="135">
        <f>+VLOOKUP(A199,'[2]Calidadnocertfic'!B$10:L$1052,11,FALSE)</f>
        <v>13871811</v>
      </c>
      <c r="G199" s="93"/>
    </row>
    <row r="200" spans="1:7" ht="18">
      <c r="A200" s="162">
        <v>15114</v>
      </c>
      <c r="B200" s="107" t="s">
        <v>304</v>
      </c>
      <c r="C200" s="107" t="s">
        <v>314</v>
      </c>
      <c r="D200" s="107">
        <v>1264888</v>
      </c>
      <c r="E200" s="108"/>
      <c r="F200" s="135">
        <f>+VLOOKUP(A200,'[2]Calidadnocertfic'!B$10:L$1052,11,FALSE)</f>
        <v>1611614</v>
      </c>
      <c r="G200" s="93"/>
    </row>
    <row r="201" spans="1:7" ht="18">
      <c r="A201" s="162">
        <v>15131</v>
      </c>
      <c r="B201" s="107" t="s">
        <v>304</v>
      </c>
      <c r="C201" s="107" t="s">
        <v>5</v>
      </c>
      <c r="D201" s="107">
        <v>7345277</v>
      </c>
      <c r="E201" s="108"/>
      <c r="F201" s="135">
        <f>+VLOOKUP(A201,'[2]Calidadnocertfic'!B$10:L$1052,11,FALSE)</f>
        <v>9753470</v>
      </c>
      <c r="G201" s="93"/>
    </row>
    <row r="202" spans="1:7" ht="18">
      <c r="A202" s="162">
        <v>15135</v>
      </c>
      <c r="B202" s="107" t="s">
        <v>304</v>
      </c>
      <c r="C202" s="107" t="s">
        <v>315</v>
      </c>
      <c r="D202" s="107">
        <v>7337288</v>
      </c>
      <c r="E202" s="108"/>
      <c r="F202" s="135">
        <f>+VLOOKUP(A202,'[2]Calidadnocertfic'!B$10:L$1052,11,FALSE)</f>
        <v>11755329</v>
      </c>
      <c r="G202" s="93"/>
    </row>
    <row r="203" spans="1:7" ht="18">
      <c r="A203" s="162">
        <v>15162</v>
      </c>
      <c r="B203" s="107" t="s">
        <v>304</v>
      </c>
      <c r="C203" s="107" t="s">
        <v>316</v>
      </c>
      <c r="D203" s="107">
        <v>5087313</v>
      </c>
      <c r="E203" s="108"/>
      <c r="F203" s="135">
        <f>+VLOOKUP(A203,'[2]Calidadnocertfic'!B$10:L$1052,11,FALSE)</f>
        <v>7194366</v>
      </c>
      <c r="G203" s="93"/>
    </row>
    <row r="204" spans="1:7" ht="18">
      <c r="A204" s="162">
        <v>15172</v>
      </c>
      <c r="B204" s="107" t="s">
        <v>304</v>
      </c>
      <c r="C204" s="107" t="s">
        <v>317</v>
      </c>
      <c r="D204" s="107">
        <v>5576118</v>
      </c>
      <c r="E204" s="108"/>
      <c r="F204" s="135">
        <f>+VLOOKUP(A204,'[2]Calidadnocertfic'!B$10:L$1052,11,FALSE)</f>
        <v>7293886</v>
      </c>
      <c r="G204" s="93"/>
    </row>
    <row r="205" spans="1:7" ht="18">
      <c r="A205" s="162">
        <v>15176</v>
      </c>
      <c r="B205" s="107" t="s">
        <v>304</v>
      </c>
      <c r="C205" s="107" t="s">
        <v>318</v>
      </c>
      <c r="D205" s="107">
        <v>69927930</v>
      </c>
      <c r="E205" s="108"/>
      <c r="F205" s="135">
        <f>+VLOOKUP(A205,'[2]Calidadnocertfic'!B$10:L$1052,11,FALSE)</f>
        <v>69906559</v>
      </c>
      <c r="G205" s="93"/>
    </row>
    <row r="206" spans="1:7" ht="18">
      <c r="A206" s="162">
        <v>15180</v>
      </c>
      <c r="B206" s="107" t="s">
        <v>304</v>
      </c>
      <c r="C206" s="107" t="s">
        <v>319</v>
      </c>
      <c r="D206" s="107">
        <v>12863032</v>
      </c>
      <c r="E206" s="108"/>
      <c r="F206" s="135">
        <f>+VLOOKUP(A206,'[2]Calidadnocertfic'!B$10:L$1052,11,FALSE)</f>
        <v>17787259</v>
      </c>
      <c r="G206" s="93"/>
    </row>
    <row r="207" spans="1:7" ht="18">
      <c r="A207" s="162">
        <v>15183</v>
      </c>
      <c r="B207" s="107" t="s">
        <v>304</v>
      </c>
      <c r="C207" s="107" t="s">
        <v>320</v>
      </c>
      <c r="D207" s="107">
        <v>31441247</v>
      </c>
      <c r="E207" s="108"/>
      <c r="F207" s="135">
        <f>+VLOOKUP(A207,'[2]Calidadnocertfic'!B$10:L$1052,11,FALSE)</f>
        <v>43862080</v>
      </c>
      <c r="G207" s="93"/>
    </row>
    <row r="208" spans="1:7" ht="18">
      <c r="A208" s="162">
        <v>15185</v>
      </c>
      <c r="B208" s="107" t="s">
        <v>304</v>
      </c>
      <c r="C208" s="107" t="s">
        <v>321</v>
      </c>
      <c r="D208" s="107">
        <v>10097820</v>
      </c>
      <c r="E208" s="108"/>
      <c r="F208" s="135">
        <f>+VLOOKUP(A208,'[2]Calidadnocertfic'!B$10:L$1052,11,FALSE)</f>
        <v>14154458</v>
      </c>
      <c r="G208" s="93"/>
    </row>
    <row r="209" spans="1:7" ht="18">
      <c r="A209" s="162">
        <v>15187</v>
      </c>
      <c r="B209" s="107" t="s">
        <v>304</v>
      </c>
      <c r="C209" s="107" t="s">
        <v>322</v>
      </c>
      <c r="D209" s="107">
        <v>4550129</v>
      </c>
      <c r="E209" s="108"/>
      <c r="F209" s="135">
        <f>+VLOOKUP(A209,'[2]Calidadnocertfic'!B$10:L$1052,11,FALSE)</f>
        <v>6880982</v>
      </c>
      <c r="G209" s="93"/>
    </row>
    <row r="210" spans="1:7" ht="18">
      <c r="A210" s="162">
        <v>15189</v>
      </c>
      <c r="B210" s="107" t="s">
        <v>304</v>
      </c>
      <c r="C210" s="107" t="s">
        <v>323</v>
      </c>
      <c r="D210" s="107">
        <v>6910547</v>
      </c>
      <c r="E210" s="108"/>
      <c r="F210" s="135">
        <f>+VLOOKUP(A210,'[2]Calidadnocertfic'!B$10:L$1052,11,FALSE)</f>
        <v>9579553</v>
      </c>
      <c r="G210" s="93"/>
    </row>
    <row r="211" spans="1:7" ht="18">
      <c r="A211" s="162">
        <v>15204</v>
      </c>
      <c r="B211" s="107" t="s">
        <v>304</v>
      </c>
      <c r="C211" s="107" t="s">
        <v>324</v>
      </c>
      <c r="D211" s="107">
        <v>12878414</v>
      </c>
      <c r="E211" s="108"/>
      <c r="F211" s="135">
        <f>+VLOOKUP(A211,'[2]Calidadnocertfic'!B$10:L$1052,11,FALSE)</f>
        <v>15573353</v>
      </c>
      <c r="G211" s="93"/>
    </row>
    <row r="212" spans="1:7" ht="18">
      <c r="A212" s="162">
        <v>15212</v>
      </c>
      <c r="B212" s="107" t="s">
        <v>304</v>
      </c>
      <c r="C212" s="107" t="s">
        <v>325</v>
      </c>
      <c r="D212" s="107">
        <v>7463961</v>
      </c>
      <c r="E212" s="108"/>
      <c r="F212" s="135">
        <f>+VLOOKUP(A212,'[2]Calidadnocertfic'!B$10:L$1052,11,FALSE)</f>
        <v>12301640</v>
      </c>
      <c r="G212" s="93"/>
    </row>
    <row r="213" spans="1:7" ht="18">
      <c r="A213" s="162">
        <v>15215</v>
      </c>
      <c r="B213" s="107" t="s">
        <v>304</v>
      </c>
      <c r="C213" s="107" t="s">
        <v>326</v>
      </c>
      <c r="D213" s="107">
        <v>3001347</v>
      </c>
      <c r="E213" s="108"/>
      <c r="F213" s="135">
        <f>+VLOOKUP(A213,'[2]Calidadnocertfic'!B$10:L$1052,11,FALSE)</f>
        <v>4190158</v>
      </c>
      <c r="G213" s="93"/>
    </row>
    <row r="214" spans="1:7" ht="18">
      <c r="A214" s="162">
        <v>15218</v>
      </c>
      <c r="B214" s="107" t="s">
        <v>304</v>
      </c>
      <c r="C214" s="107" t="s">
        <v>327</v>
      </c>
      <c r="D214" s="107">
        <v>8987889</v>
      </c>
      <c r="E214" s="108"/>
      <c r="F214" s="135">
        <f>+VLOOKUP(A214,'[2]Calidadnocertfic'!B$10:L$1052,11,FALSE)</f>
        <v>13817609</v>
      </c>
      <c r="G214" s="93"/>
    </row>
    <row r="215" spans="1:7" ht="18">
      <c r="A215" s="162">
        <v>15223</v>
      </c>
      <c r="B215" s="107" t="s">
        <v>304</v>
      </c>
      <c r="C215" s="107" t="s">
        <v>328</v>
      </c>
      <c r="D215" s="107">
        <v>11738032</v>
      </c>
      <c r="E215" s="108"/>
      <c r="F215" s="135">
        <f>+VLOOKUP(A215,'[2]Calidadnocertfic'!B$10:L$1052,11,FALSE)</f>
        <v>15655890</v>
      </c>
      <c r="G215" s="93"/>
    </row>
    <row r="216" spans="1:7" ht="18">
      <c r="A216" s="162">
        <v>15224</v>
      </c>
      <c r="B216" s="107" t="s">
        <v>304</v>
      </c>
      <c r="C216" s="107" t="s">
        <v>329</v>
      </c>
      <c r="D216" s="107">
        <v>6662095</v>
      </c>
      <c r="E216" s="108"/>
      <c r="F216" s="135">
        <f>+VLOOKUP(A216,'[2]Calidadnocertfic'!B$10:L$1052,11,FALSE)</f>
        <v>7822913</v>
      </c>
      <c r="G216" s="93"/>
    </row>
    <row r="217" spans="1:7" ht="18">
      <c r="A217" s="162">
        <v>15226</v>
      </c>
      <c r="B217" s="107" t="s">
        <v>304</v>
      </c>
      <c r="C217" s="107" t="s">
        <v>330</v>
      </c>
      <c r="D217" s="107">
        <v>3532716</v>
      </c>
      <c r="E217" s="108"/>
      <c r="F217" s="135">
        <f>+VLOOKUP(A217,'[2]Calidadnocertfic'!B$10:L$1052,11,FALSE)</f>
        <v>4313228</v>
      </c>
      <c r="G217" s="93"/>
    </row>
    <row r="218" spans="1:7" ht="18">
      <c r="A218" s="162">
        <v>15232</v>
      </c>
      <c r="B218" s="107" t="s">
        <v>304</v>
      </c>
      <c r="C218" s="107" t="s">
        <v>331</v>
      </c>
      <c r="D218" s="107">
        <v>9660998</v>
      </c>
      <c r="E218" s="108"/>
      <c r="F218" s="135">
        <f>+VLOOKUP(A218,'[2]Calidadnocertfic'!B$10:L$1052,11,FALSE)</f>
        <v>13008936</v>
      </c>
      <c r="G218" s="93"/>
    </row>
    <row r="219" spans="1:7" ht="18">
      <c r="A219" s="162">
        <v>15236</v>
      </c>
      <c r="B219" s="107" t="s">
        <v>304</v>
      </c>
      <c r="C219" s="107" t="s">
        <v>332</v>
      </c>
      <c r="D219" s="107">
        <v>3537630</v>
      </c>
      <c r="E219" s="108"/>
      <c r="F219" s="135">
        <f>+VLOOKUP(A219,'[2]Calidadnocertfic'!B$10:L$1052,11,FALSE)</f>
        <v>4718765</v>
      </c>
      <c r="G219" s="93"/>
    </row>
    <row r="220" spans="1:7" ht="18">
      <c r="A220" s="162">
        <v>15244</v>
      </c>
      <c r="B220" s="107" t="s">
        <v>304</v>
      </c>
      <c r="C220" s="107" t="s">
        <v>333</v>
      </c>
      <c r="D220" s="107">
        <v>10845437</v>
      </c>
      <c r="E220" s="108"/>
      <c r="F220" s="135">
        <f>+VLOOKUP(A220,'[2]Calidadnocertfic'!B$10:L$1052,11,FALSE)</f>
        <v>17174973</v>
      </c>
      <c r="G220" s="93"/>
    </row>
    <row r="221" spans="1:7" ht="18">
      <c r="A221" s="162">
        <v>15248</v>
      </c>
      <c r="B221" s="107" t="s">
        <v>304</v>
      </c>
      <c r="C221" s="107" t="s">
        <v>334</v>
      </c>
      <c r="D221" s="107">
        <v>6373885</v>
      </c>
      <c r="E221" s="108"/>
      <c r="F221" s="135">
        <f>+VLOOKUP(A221,'[2]Calidadnocertfic'!B$10:L$1052,11,FALSE)</f>
        <v>8754375</v>
      </c>
      <c r="G221" s="93"/>
    </row>
    <row r="222" spans="1:7" ht="18">
      <c r="A222" s="162">
        <v>15272</v>
      </c>
      <c r="B222" s="107" t="s">
        <v>304</v>
      </c>
      <c r="C222" s="107" t="s">
        <v>335</v>
      </c>
      <c r="D222" s="107">
        <v>6254897</v>
      </c>
      <c r="E222" s="108"/>
      <c r="F222" s="135">
        <f>+VLOOKUP(A222,'[2]Calidadnocertfic'!B$10:L$1052,11,FALSE)</f>
        <v>6823608</v>
      </c>
      <c r="G222" s="93"/>
    </row>
    <row r="223" spans="1:7" ht="18">
      <c r="A223" s="162">
        <v>15276</v>
      </c>
      <c r="B223" s="107" t="s">
        <v>304</v>
      </c>
      <c r="C223" s="107" t="s">
        <v>336</v>
      </c>
      <c r="D223" s="107">
        <v>6370351</v>
      </c>
      <c r="E223" s="108"/>
      <c r="F223" s="135">
        <f>+VLOOKUP(A223,'[2]Calidadnocertfic'!B$10:L$1052,11,FALSE)</f>
        <v>8474132</v>
      </c>
      <c r="G223" s="93"/>
    </row>
    <row r="224" spans="1:7" ht="18">
      <c r="A224" s="162">
        <v>15293</v>
      </c>
      <c r="B224" s="107" t="s">
        <v>304</v>
      </c>
      <c r="C224" s="107" t="s">
        <v>337</v>
      </c>
      <c r="D224" s="107">
        <v>7231935</v>
      </c>
      <c r="E224" s="108"/>
      <c r="F224" s="135">
        <f>+VLOOKUP(A224,'[2]Calidadnocertfic'!B$10:L$1052,11,FALSE)</f>
        <v>9604325</v>
      </c>
      <c r="G224" s="93"/>
    </row>
    <row r="225" spans="1:7" ht="18">
      <c r="A225" s="162">
        <v>15296</v>
      </c>
      <c r="B225" s="107" t="s">
        <v>304</v>
      </c>
      <c r="C225" s="107" t="s">
        <v>338</v>
      </c>
      <c r="D225" s="107">
        <v>8203992</v>
      </c>
      <c r="E225" s="108"/>
      <c r="F225" s="135">
        <f>+VLOOKUP(A225,'[2]Calidadnocertfic'!B$10:L$1052,11,FALSE)</f>
        <v>10371139</v>
      </c>
      <c r="G225" s="93"/>
    </row>
    <row r="226" spans="1:7" ht="18">
      <c r="A226" s="162">
        <v>15299</v>
      </c>
      <c r="B226" s="107" t="s">
        <v>304</v>
      </c>
      <c r="C226" s="107" t="s">
        <v>339</v>
      </c>
      <c r="D226" s="107">
        <v>20916437</v>
      </c>
      <c r="E226" s="108"/>
      <c r="F226" s="135">
        <f>+VLOOKUP(A226,'[2]Calidadnocertfic'!B$10:L$1052,11,FALSE)</f>
        <v>20910045</v>
      </c>
      <c r="G226" s="93"/>
    </row>
    <row r="227" spans="1:7" ht="18">
      <c r="A227" s="162">
        <v>15317</v>
      </c>
      <c r="B227" s="107" t="s">
        <v>304</v>
      </c>
      <c r="C227" s="107" t="s">
        <v>340</v>
      </c>
      <c r="D227" s="107">
        <v>4336154</v>
      </c>
      <c r="E227" s="108"/>
      <c r="F227" s="135">
        <f>+VLOOKUP(A227,'[2]Calidadnocertfic'!B$10:L$1052,11,FALSE)</f>
        <v>6082727</v>
      </c>
      <c r="G227" s="93"/>
    </row>
    <row r="228" spans="1:7" ht="18">
      <c r="A228" s="162">
        <v>15322</v>
      </c>
      <c r="B228" s="107" t="s">
        <v>304</v>
      </c>
      <c r="C228" s="107" t="s">
        <v>341</v>
      </c>
      <c r="D228" s="107">
        <v>13449983</v>
      </c>
      <c r="E228" s="108"/>
      <c r="F228" s="135">
        <f>+VLOOKUP(A228,'[2]Calidadnocertfic'!B$10:L$1052,11,FALSE)</f>
        <v>13445872</v>
      </c>
      <c r="G228" s="93"/>
    </row>
    <row r="229" spans="1:7" ht="18">
      <c r="A229" s="162">
        <v>15325</v>
      </c>
      <c r="B229" s="107" t="s">
        <v>304</v>
      </c>
      <c r="C229" s="107" t="s">
        <v>342</v>
      </c>
      <c r="D229" s="107">
        <v>7065452</v>
      </c>
      <c r="E229" s="108"/>
      <c r="F229" s="135">
        <f>+VLOOKUP(A229,'[2]Calidadnocertfic'!B$10:L$1052,11,FALSE)</f>
        <v>9748112</v>
      </c>
      <c r="G229" s="93"/>
    </row>
    <row r="230" spans="1:7" ht="18">
      <c r="A230" s="162">
        <v>15332</v>
      </c>
      <c r="B230" s="107" t="s">
        <v>304</v>
      </c>
      <c r="C230" s="107" t="s">
        <v>343</v>
      </c>
      <c r="D230" s="107">
        <v>11056367</v>
      </c>
      <c r="E230" s="108"/>
      <c r="F230" s="135">
        <f>+VLOOKUP(A230,'[2]Calidadnocertfic'!B$10:L$1052,11,FALSE)</f>
        <v>15818552</v>
      </c>
      <c r="G230" s="93"/>
    </row>
    <row r="231" spans="1:7" ht="18">
      <c r="A231" s="162">
        <v>15362</v>
      </c>
      <c r="B231" s="107" t="s">
        <v>304</v>
      </c>
      <c r="C231" s="107" t="s">
        <v>344</v>
      </c>
      <c r="D231" s="107">
        <v>2507983</v>
      </c>
      <c r="E231" s="108"/>
      <c r="F231" s="135">
        <f>+VLOOKUP(A231,'[2]Calidadnocertfic'!B$10:L$1052,11,FALSE)</f>
        <v>3255011</v>
      </c>
      <c r="G231" s="93"/>
    </row>
    <row r="232" spans="1:7" ht="18">
      <c r="A232" s="162">
        <v>15367</v>
      </c>
      <c r="B232" s="107" t="s">
        <v>304</v>
      </c>
      <c r="C232" s="107" t="s">
        <v>345</v>
      </c>
      <c r="D232" s="107">
        <v>11102928</v>
      </c>
      <c r="E232" s="108"/>
      <c r="F232" s="135">
        <f>+VLOOKUP(A232,'[2]Calidadnocertfic'!B$10:L$1052,11,FALSE)</f>
        <v>13628462</v>
      </c>
      <c r="G232" s="93"/>
    </row>
    <row r="233" spans="1:7" ht="18">
      <c r="A233" s="162">
        <v>15368</v>
      </c>
      <c r="B233" s="107" t="s">
        <v>304</v>
      </c>
      <c r="C233" s="107" t="s">
        <v>179</v>
      </c>
      <c r="D233" s="107">
        <v>9660838</v>
      </c>
      <c r="E233" s="108"/>
      <c r="F233" s="135">
        <f>+VLOOKUP(A233,'[2]Calidadnocertfic'!B$10:L$1052,11,FALSE)</f>
        <v>15134118</v>
      </c>
      <c r="G233" s="93"/>
    </row>
    <row r="234" spans="1:7" ht="18">
      <c r="A234" s="162">
        <v>15377</v>
      </c>
      <c r="B234" s="107" t="s">
        <v>304</v>
      </c>
      <c r="C234" s="107" t="s">
        <v>346</v>
      </c>
      <c r="D234" s="107">
        <v>9367924</v>
      </c>
      <c r="E234" s="108"/>
      <c r="F234" s="135">
        <f>+VLOOKUP(A234,'[2]Calidadnocertfic'!B$10:L$1052,11,FALSE)</f>
        <v>13268397</v>
      </c>
      <c r="G234" s="93"/>
    </row>
    <row r="235" spans="1:7" ht="18">
      <c r="A235" s="162">
        <v>15380</v>
      </c>
      <c r="B235" s="107" t="s">
        <v>304</v>
      </c>
      <c r="C235" s="107" t="s">
        <v>347</v>
      </c>
      <c r="D235" s="107">
        <v>3424194</v>
      </c>
      <c r="E235" s="108"/>
      <c r="F235" s="135">
        <f>+VLOOKUP(A235,'[2]Calidadnocertfic'!B$10:L$1052,11,FALSE)</f>
        <v>4390943</v>
      </c>
      <c r="G235" s="93"/>
    </row>
    <row r="236" spans="1:7" ht="18">
      <c r="A236" s="162">
        <v>15401</v>
      </c>
      <c r="B236" s="107" t="s">
        <v>304</v>
      </c>
      <c r="C236" s="107" t="s">
        <v>348</v>
      </c>
      <c r="D236" s="107">
        <v>2907477</v>
      </c>
      <c r="E236" s="108"/>
      <c r="F236" s="135">
        <f>+VLOOKUP(A236,'[2]Calidadnocertfic'!B$10:L$1052,11,FALSE)</f>
        <v>4391381</v>
      </c>
      <c r="G236" s="93"/>
    </row>
    <row r="237" spans="1:7" ht="18">
      <c r="A237" s="162">
        <v>15403</v>
      </c>
      <c r="B237" s="107" t="s">
        <v>304</v>
      </c>
      <c r="C237" s="107" t="s">
        <v>349</v>
      </c>
      <c r="D237" s="107">
        <v>6229983</v>
      </c>
      <c r="E237" s="108"/>
      <c r="F237" s="135">
        <f>+VLOOKUP(A237,'[2]Calidadnocertfic'!B$10:L$1052,11,FALSE)</f>
        <v>8387959</v>
      </c>
      <c r="G237" s="93"/>
    </row>
    <row r="238" spans="1:7" ht="18">
      <c r="A238" s="162">
        <v>15407</v>
      </c>
      <c r="B238" s="107" t="s">
        <v>304</v>
      </c>
      <c r="C238" s="107" t="s">
        <v>350</v>
      </c>
      <c r="D238" s="107">
        <v>15476645</v>
      </c>
      <c r="E238" s="108"/>
      <c r="F238" s="135">
        <f>+VLOOKUP(A238,'[2]Calidadnocertfic'!B$10:L$1052,11,FALSE)</f>
        <v>16082910</v>
      </c>
      <c r="G238" s="93"/>
    </row>
    <row r="239" spans="1:7" ht="18">
      <c r="A239" s="162">
        <v>15425</v>
      </c>
      <c r="B239" s="107" t="s">
        <v>304</v>
      </c>
      <c r="C239" s="107" t="s">
        <v>351</v>
      </c>
      <c r="D239" s="107">
        <v>7284689</v>
      </c>
      <c r="E239" s="108"/>
      <c r="F239" s="135">
        <f>+VLOOKUP(A239,'[2]Calidadnocertfic'!B$10:L$1052,11,FALSE)</f>
        <v>9449817</v>
      </c>
      <c r="G239" s="93"/>
    </row>
    <row r="240" spans="1:7" ht="18">
      <c r="A240" s="162">
        <v>15442</v>
      </c>
      <c r="B240" s="107" t="s">
        <v>304</v>
      </c>
      <c r="C240" s="107" t="s">
        <v>352</v>
      </c>
      <c r="D240" s="107">
        <v>15268372</v>
      </c>
      <c r="E240" s="108"/>
      <c r="F240" s="135">
        <f>+VLOOKUP(A240,'[2]Calidadnocertfic'!B$10:L$1052,11,FALSE)</f>
        <v>21339974</v>
      </c>
      <c r="G240" s="93"/>
    </row>
    <row r="241" spans="1:7" ht="18">
      <c r="A241" s="162">
        <v>15455</v>
      </c>
      <c r="B241" s="107" t="s">
        <v>304</v>
      </c>
      <c r="C241" s="107" t="s">
        <v>353</v>
      </c>
      <c r="D241" s="107">
        <v>11314130</v>
      </c>
      <c r="E241" s="108"/>
      <c r="F241" s="135">
        <f>+VLOOKUP(A241,'[2]Calidadnocertfic'!B$10:L$1052,11,FALSE)</f>
        <v>14442435</v>
      </c>
      <c r="G241" s="93"/>
    </row>
    <row r="242" spans="1:7" ht="18">
      <c r="A242" s="162">
        <v>15464</v>
      </c>
      <c r="B242" s="107" t="s">
        <v>304</v>
      </c>
      <c r="C242" s="107" t="s">
        <v>354</v>
      </c>
      <c r="D242" s="107">
        <v>9800362</v>
      </c>
      <c r="E242" s="108"/>
      <c r="F242" s="135">
        <f>+VLOOKUP(A242,'[2]Calidadnocertfic'!B$10:L$1052,11,FALSE)</f>
        <v>11234854</v>
      </c>
      <c r="G242" s="93"/>
    </row>
    <row r="243" spans="1:7" ht="18">
      <c r="A243" s="162">
        <v>15466</v>
      </c>
      <c r="B243" s="107" t="s">
        <v>304</v>
      </c>
      <c r="C243" s="107" t="s">
        <v>355</v>
      </c>
      <c r="D243" s="107">
        <v>7626188</v>
      </c>
      <c r="E243" s="108"/>
      <c r="F243" s="135">
        <f>+VLOOKUP(A243,'[2]Calidadnocertfic'!B$10:L$1052,11,FALSE)</f>
        <v>8625159</v>
      </c>
      <c r="G243" s="93"/>
    </row>
    <row r="244" spans="1:7" ht="18">
      <c r="A244" s="162">
        <v>15469</v>
      </c>
      <c r="B244" s="107" t="s">
        <v>304</v>
      </c>
      <c r="C244" s="107" t="s">
        <v>356</v>
      </c>
      <c r="D244" s="107">
        <v>29126579</v>
      </c>
      <c r="E244" s="108"/>
      <c r="F244" s="135">
        <f>+VLOOKUP(A244,'[2]Calidadnocertfic'!B$10:L$1052,11,FALSE)</f>
        <v>34361085</v>
      </c>
      <c r="G244" s="93"/>
    </row>
    <row r="245" spans="1:7" ht="18">
      <c r="A245" s="162">
        <v>15476</v>
      </c>
      <c r="B245" s="107" t="s">
        <v>304</v>
      </c>
      <c r="C245" s="107" t="s">
        <v>357</v>
      </c>
      <c r="D245" s="107">
        <v>10294649</v>
      </c>
      <c r="E245" s="108"/>
      <c r="F245" s="135">
        <f>+VLOOKUP(A245,'[2]Calidadnocertfic'!B$10:L$1052,11,FALSE)</f>
        <v>12239452</v>
      </c>
      <c r="G245" s="93"/>
    </row>
    <row r="246" spans="1:7" ht="18">
      <c r="A246" s="162">
        <v>15480</v>
      </c>
      <c r="B246" s="107" t="s">
        <v>304</v>
      </c>
      <c r="C246" s="107" t="s">
        <v>358</v>
      </c>
      <c r="D246" s="107">
        <v>16332428</v>
      </c>
      <c r="E246" s="108"/>
      <c r="F246" s="135">
        <f>+VLOOKUP(A246,'[2]Calidadnocertfic'!B$10:L$1052,11,FALSE)</f>
        <v>20688277</v>
      </c>
      <c r="G246" s="93"/>
    </row>
    <row r="247" spans="1:7" ht="18">
      <c r="A247" s="162">
        <v>15491</v>
      </c>
      <c r="B247" s="107" t="s">
        <v>304</v>
      </c>
      <c r="C247" s="107" t="s">
        <v>359</v>
      </c>
      <c r="D247" s="107">
        <v>15806091</v>
      </c>
      <c r="E247" s="108"/>
      <c r="F247" s="135">
        <f>+VLOOKUP(A247,'[2]Calidadnocertfic'!B$10:L$1052,11,FALSE)</f>
        <v>15801260</v>
      </c>
      <c r="G247" s="93"/>
    </row>
    <row r="248" spans="1:7" ht="18">
      <c r="A248" s="162">
        <v>15494</v>
      </c>
      <c r="B248" s="107" t="s">
        <v>304</v>
      </c>
      <c r="C248" s="107" t="s">
        <v>360</v>
      </c>
      <c r="D248" s="107">
        <v>7102405</v>
      </c>
      <c r="E248" s="108"/>
      <c r="F248" s="135">
        <f>+VLOOKUP(A248,'[2]Calidadnocertfic'!B$10:L$1052,11,FALSE)</f>
        <v>9360036</v>
      </c>
      <c r="G248" s="93"/>
    </row>
    <row r="249" spans="1:7" ht="18">
      <c r="A249" s="162">
        <v>15500</v>
      </c>
      <c r="B249" s="107" t="s">
        <v>304</v>
      </c>
      <c r="C249" s="107" t="s">
        <v>361</v>
      </c>
      <c r="D249" s="107">
        <v>4721944</v>
      </c>
      <c r="E249" s="108"/>
      <c r="F249" s="135">
        <f>+VLOOKUP(A249,'[2]Calidadnocertfic'!B$10:L$1052,11,FALSE)</f>
        <v>6809737</v>
      </c>
      <c r="G249" s="93"/>
    </row>
    <row r="250" spans="1:7" ht="18">
      <c r="A250" s="162">
        <v>15507</v>
      </c>
      <c r="B250" s="107" t="s">
        <v>304</v>
      </c>
      <c r="C250" s="107" t="s">
        <v>362</v>
      </c>
      <c r="D250" s="107">
        <v>22118687</v>
      </c>
      <c r="E250" s="108"/>
      <c r="F250" s="135">
        <f>+VLOOKUP(A250,'[2]Calidadnocertfic'!B$10:L$1052,11,FALSE)</f>
        <v>27883870</v>
      </c>
      <c r="G250" s="93"/>
    </row>
    <row r="251" spans="1:7" ht="18">
      <c r="A251" s="162">
        <v>15511</v>
      </c>
      <c r="B251" s="107" t="s">
        <v>304</v>
      </c>
      <c r="C251" s="107" t="s">
        <v>363</v>
      </c>
      <c r="D251" s="107">
        <v>3464329</v>
      </c>
      <c r="E251" s="108"/>
      <c r="F251" s="135">
        <f>+VLOOKUP(A251,'[2]Calidadnocertfic'!B$10:L$1052,11,FALSE)</f>
        <v>5139148</v>
      </c>
      <c r="G251" s="93"/>
    </row>
    <row r="252" spans="1:7" ht="18">
      <c r="A252" s="162">
        <v>15514</v>
      </c>
      <c r="B252" s="107" t="s">
        <v>304</v>
      </c>
      <c r="C252" s="107" t="s">
        <v>364</v>
      </c>
      <c r="D252" s="107">
        <v>7088796</v>
      </c>
      <c r="E252" s="108"/>
      <c r="F252" s="135">
        <f>+VLOOKUP(A252,'[2]Calidadnocertfic'!B$10:L$1052,11,FALSE)</f>
        <v>9419618</v>
      </c>
      <c r="G252" s="93"/>
    </row>
    <row r="253" spans="1:7" ht="18">
      <c r="A253" s="162">
        <v>15516</v>
      </c>
      <c r="B253" s="107" t="s">
        <v>304</v>
      </c>
      <c r="C253" s="107" t="s">
        <v>365</v>
      </c>
      <c r="D253" s="107">
        <v>34168067</v>
      </c>
      <c r="E253" s="108"/>
      <c r="F253" s="135">
        <f>+VLOOKUP(A253,'[2]Calidadnocertfic'!B$10:L$1052,11,FALSE)</f>
        <v>34157625</v>
      </c>
      <c r="G253" s="93"/>
    </row>
    <row r="254" spans="1:7" ht="18">
      <c r="A254" s="162">
        <v>15518</v>
      </c>
      <c r="B254" s="107" t="s">
        <v>304</v>
      </c>
      <c r="C254" s="107" t="s">
        <v>366</v>
      </c>
      <c r="D254" s="107">
        <v>4983315</v>
      </c>
      <c r="E254" s="108"/>
      <c r="F254" s="135">
        <f>+VLOOKUP(A254,'[2]Calidadnocertfic'!B$10:L$1052,11,FALSE)</f>
        <v>6712669</v>
      </c>
      <c r="G254" s="93"/>
    </row>
    <row r="255" spans="1:7" ht="18">
      <c r="A255" s="162">
        <v>15522</v>
      </c>
      <c r="B255" s="107" t="s">
        <v>304</v>
      </c>
      <c r="C255" s="107" t="s">
        <v>367</v>
      </c>
      <c r="D255" s="107">
        <v>4270599</v>
      </c>
      <c r="E255" s="108"/>
      <c r="F255" s="135">
        <f>+VLOOKUP(A255,'[2]Calidadnocertfic'!B$10:L$1052,11,FALSE)</f>
        <v>5065310</v>
      </c>
      <c r="G255" s="93"/>
    </row>
    <row r="256" spans="1:7" ht="18">
      <c r="A256" s="162">
        <v>15531</v>
      </c>
      <c r="B256" s="107" t="s">
        <v>304</v>
      </c>
      <c r="C256" s="107" t="s">
        <v>368</v>
      </c>
      <c r="D256" s="107">
        <v>22351091</v>
      </c>
      <c r="E256" s="108"/>
      <c r="F256" s="135">
        <f>+VLOOKUP(A256,'[2]Calidadnocertfic'!B$10:L$1052,11,FALSE)</f>
        <v>28507610</v>
      </c>
      <c r="G256" s="93"/>
    </row>
    <row r="257" spans="1:7" ht="18">
      <c r="A257" s="162">
        <v>15533</v>
      </c>
      <c r="B257" s="107" t="s">
        <v>304</v>
      </c>
      <c r="C257" s="107" t="s">
        <v>369</v>
      </c>
      <c r="D257" s="107">
        <v>7921536</v>
      </c>
      <c r="E257" s="108"/>
      <c r="F257" s="135">
        <f>+VLOOKUP(A257,'[2]Calidadnocertfic'!B$10:L$1052,11,FALSE)</f>
        <v>12173203</v>
      </c>
      <c r="G257" s="93"/>
    </row>
    <row r="258" spans="1:7" ht="18">
      <c r="A258" s="162">
        <v>15537</v>
      </c>
      <c r="B258" s="107" t="s">
        <v>304</v>
      </c>
      <c r="C258" s="107" t="s">
        <v>370</v>
      </c>
      <c r="D258" s="107">
        <v>6360912</v>
      </c>
      <c r="E258" s="108"/>
      <c r="F258" s="135">
        <f>+VLOOKUP(A258,'[2]Calidadnocertfic'!B$10:L$1052,11,FALSE)</f>
        <v>8369413</v>
      </c>
      <c r="G258" s="93"/>
    </row>
    <row r="259" spans="1:7" ht="18">
      <c r="A259" s="162">
        <v>15542</v>
      </c>
      <c r="B259" s="107" t="s">
        <v>304</v>
      </c>
      <c r="C259" s="107" t="s">
        <v>371</v>
      </c>
      <c r="D259" s="107">
        <v>14442544</v>
      </c>
      <c r="E259" s="108"/>
      <c r="F259" s="135">
        <f>+VLOOKUP(A259,'[2]Calidadnocertfic'!B$10:L$1052,11,FALSE)</f>
        <v>18299869</v>
      </c>
      <c r="G259" s="93"/>
    </row>
    <row r="260" spans="1:7" ht="18">
      <c r="A260" s="162">
        <v>15550</v>
      </c>
      <c r="B260" s="107" t="s">
        <v>304</v>
      </c>
      <c r="C260" s="107" t="s">
        <v>372</v>
      </c>
      <c r="D260" s="107">
        <v>6554412</v>
      </c>
      <c r="E260" s="108"/>
      <c r="F260" s="135">
        <f>+VLOOKUP(A260,'[2]Calidadnocertfic'!B$10:L$1052,11,FALSE)</f>
        <v>8679753</v>
      </c>
      <c r="G260" s="93"/>
    </row>
    <row r="261" spans="1:7" ht="18">
      <c r="A261" s="162">
        <v>15572</v>
      </c>
      <c r="B261" s="107" t="s">
        <v>304</v>
      </c>
      <c r="C261" s="107" t="s">
        <v>373</v>
      </c>
      <c r="D261" s="107">
        <v>68625201</v>
      </c>
      <c r="E261" s="108"/>
      <c r="F261" s="135">
        <f>+VLOOKUP(A261,'[2]Calidadnocertfic'!B$10:L$1052,11,FALSE)</f>
        <v>82797225</v>
      </c>
      <c r="G261" s="93"/>
    </row>
    <row r="262" spans="1:7" ht="18">
      <c r="A262" s="162">
        <v>15580</v>
      </c>
      <c r="B262" s="107" t="s">
        <v>304</v>
      </c>
      <c r="C262" s="107" t="s">
        <v>374</v>
      </c>
      <c r="D262" s="107">
        <v>13933313</v>
      </c>
      <c r="E262" s="108"/>
      <c r="F262" s="135">
        <f>+VLOOKUP(A262,'[2]Calidadnocertfic'!B$10:L$1052,11,FALSE)</f>
        <v>19345532</v>
      </c>
      <c r="G262" s="93"/>
    </row>
    <row r="263" spans="1:7" ht="18">
      <c r="A263" s="162">
        <v>15599</v>
      </c>
      <c r="B263" s="107" t="s">
        <v>304</v>
      </c>
      <c r="C263" s="107" t="s">
        <v>375</v>
      </c>
      <c r="D263" s="107">
        <v>16847888</v>
      </c>
      <c r="E263" s="108"/>
      <c r="F263" s="135">
        <f>+VLOOKUP(A263,'[2]Calidadnocertfic'!B$10:L$1052,11,FALSE)</f>
        <v>21294485</v>
      </c>
      <c r="G263" s="93"/>
    </row>
    <row r="264" spans="1:7" ht="18">
      <c r="A264" s="162">
        <v>15600</v>
      </c>
      <c r="B264" s="107" t="s">
        <v>304</v>
      </c>
      <c r="C264" s="107" t="s">
        <v>376</v>
      </c>
      <c r="D264" s="107">
        <v>11639144</v>
      </c>
      <c r="E264" s="108"/>
      <c r="F264" s="135">
        <f>+VLOOKUP(A264,'[2]Calidadnocertfic'!B$10:L$1052,11,FALSE)</f>
        <v>15495984</v>
      </c>
      <c r="G264" s="93"/>
    </row>
    <row r="265" spans="1:7" ht="18">
      <c r="A265" s="162">
        <v>15621</v>
      </c>
      <c r="B265" s="107" t="s">
        <v>304</v>
      </c>
      <c r="C265" s="107" t="s">
        <v>377</v>
      </c>
      <c r="D265" s="107">
        <v>5528648</v>
      </c>
      <c r="E265" s="108"/>
      <c r="F265" s="135">
        <f>+VLOOKUP(A265,'[2]Calidadnocertfic'!B$10:L$1052,11,FALSE)</f>
        <v>7783231</v>
      </c>
      <c r="G265" s="93"/>
    </row>
    <row r="266" spans="1:7" ht="18">
      <c r="A266" s="162">
        <v>15632</v>
      </c>
      <c r="B266" s="107" t="s">
        <v>304</v>
      </c>
      <c r="C266" s="107" t="s">
        <v>378</v>
      </c>
      <c r="D266" s="107">
        <v>26643227</v>
      </c>
      <c r="E266" s="108"/>
      <c r="F266" s="135">
        <f>+VLOOKUP(A266,'[2]Calidadnocertfic'!B$10:L$1052,11,FALSE)</f>
        <v>37663131</v>
      </c>
      <c r="G266" s="93"/>
    </row>
    <row r="267" spans="1:7" ht="18">
      <c r="A267" s="162">
        <v>15638</v>
      </c>
      <c r="B267" s="107" t="s">
        <v>304</v>
      </c>
      <c r="C267" s="107" t="s">
        <v>379</v>
      </c>
      <c r="D267" s="107">
        <v>5454261</v>
      </c>
      <c r="E267" s="108"/>
      <c r="F267" s="135">
        <f>+VLOOKUP(A267,'[2]Calidadnocertfic'!B$10:L$1052,11,FALSE)</f>
        <v>8134576</v>
      </c>
      <c r="G267" s="93"/>
    </row>
    <row r="268" spans="1:7" ht="18">
      <c r="A268" s="162">
        <v>15646</v>
      </c>
      <c r="B268" s="107" t="s">
        <v>304</v>
      </c>
      <c r="C268" s="107" t="s">
        <v>380</v>
      </c>
      <c r="D268" s="107">
        <v>22647050</v>
      </c>
      <c r="E268" s="108"/>
      <c r="F268" s="135">
        <f>+VLOOKUP(A268,'[2]Calidadnocertfic'!B$10:L$1052,11,FALSE)</f>
        <v>30471440</v>
      </c>
      <c r="G268" s="93"/>
    </row>
    <row r="269" spans="1:7" ht="18">
      <c r="A269" s="162">
        <v>15660</v>
      </c>
      <c r="B269" s="107" t="s">
        <v>304</v>
      </c>
      <c r="C269" s="107" t="s">
        <v>381</v>
      </c>
      <c r="D269" s="107">
        <v>2974353</v>
      </c>
      <c r="E269" s="108"/>
      <c r="F269" s="135">
        <f>+VLOOKUP(A269,'[2]Calidadnocertfic'!B$10:L$1052,11,FALSE)</f>
        <v>3791695</v>
      </c>
      <c r="G269" s="93"/>
    </row>
    <row r="270" spans="1:7" ht="18">
      <c r="A270" s="162">
        <v>15664</v>
      </c>
      <c r="B270" s="107" t="s">
        <v>304</v>
      </c>
      <c r="C270" s="107" t="s">
        <v>382</v>
      </c>
      <c r="D270" s="107">
        <v>7203548</v>
      </c>
      <c r="E270" s="108"/>
      <c r="F270" s="135">
        <f>+VLOOKUP(A270,'[2]Calidadnocertfic'!B$10:L$1052,11,FALSE)</f>
        <v>8545399</v>
      </c>
      <c r="G270" s="93"/>
    </row>
    <row r="271" spans="1:7" ht="18">
      <c r="A271" s="162">
        <v>15667</v>
      </c>
      <c r="B271" s="107" t="s">
        <v>304</v>
      </c>
      <c r="C271" s="107" t="s">
        <v>383</v>
      </c>
      <c r="D271" s="107">
        <v>10064346</v>
      </c>
      <c r="E271" s="108"/>
      <c r="F271" s="135">
        <f>+VLOOKUP(A271,'[2]Calidadnocertfic'!B$10:L$1052,11,FALSE)</f>
        <v>15490021</v>
      </c>
      <c r="G271" s="93"/>
    </row>
    <row r="272" spans="1:7" ht="18">
      <c r="A272" s="162">
        <v>15673</v>
      </c>
      <c r="B272" s="107" t="s">
        <v>304</v>
      </c>
      <c r="C272" s="107" t="s">
        <v>384</v>
      </c>
      <c r="D272" s="107">
        <v>9565284</v>
      </c>
      <c r="E272" s="108"/>
      <c r="F272" s="135">
        <f>+VLOOKUP(A272,'[2]Calidadnocertfic'!B$10:L$1052,11,FALSE)</f>
        <v>12907996</v>
      </c>
      <c r="G272" s="93"/>
    </row>
    <row r="273" spans="1:7" ht="18">
      <c r="A273" s="162">
        <v>15676</v>
      </c>
      <c r="B273" s="107" t="s">
        <v>304</v>
      </c>
      <c r="C273" s="107" t="s">
        <v>385</v>
      </c>
      <c r="D273" s="107">
        <v>5428051</v>
      </c>
      <c r="E273" s="108"/>
      <c r="F273" s="135">
        <f>+VLOOKUP(A273,'[2]Calidadnocertfic'!B$10:L$1052,11,FALSE)</f>
        <v>7294527</v>
      </c>
      <c r="G273" s="93"/>
    </row>
    <row r="274" spans="1:7" ht="18">
      <c r="A274" s="162">
        <v>15681</v>
      </c>
      <c r="B274" s="107" t="s">
        <v>304</v>
      </c>
      <c r="C274" s="107" t="s">
        <v>386</v>
      </c>
      <c r="D274" s="107">
        <v>16958632</v>
      </c>
      <c r="E274" s="108"/>
      <c r="F274" s="135">
        <f>+VLOOKUP(A274,'[2]Calidadnocertfic'!B$10:L$1052,11,FALSE)</f>
        <v>20316701</v>
      </c>
      <c r="G274" s="93"/>
    </row>
    <row r="275" spans="1:7" ht="18">
      <c r="A275" s="162">
        <v>15686</v>
      </c>
      <c r="B275" s="107" t="s">
        <v>304</v>
      </c>
      <c r="C275" s="107" t="s">
        <v>387</v>
      </c>
      <c r="D275" s="107">
        <v>11701059</v>
      </c>
      <c r="E275" s="108"/>
      <c r="F275" s="135">
        <f>+VLOOKUP(A275,'[2]Calidadnocertfic'!B$10:L$1052,11,FALSE)</f>
        <v>13653362</v>
      </c>
      <c r="G275" s="93"/>
    </row>
    <row r="276" spans="1:7" ht="18">
      <c r="A276" s="162">
        <v>15690</v>
      </c>
      <c r="B276" s="107" t="s">
        <v>304</v>
      </c>
      <c r="C276" s="107" t="s">
        <v>388</v>
      </c>
      <c r="D276" s="107">
        <v>6676215</v>
      </c>
      <c r="E276" s="108"/>
      <c r="F276" s="135">
        <f>+VLOOKUP(A276,'[2]Calidadnocertfic'!B$10:L$1052,11,FALSE)</f>
        <v>9654989</v>
      </c>
      <c r="G276" s="93"/>
    </row>
    <row r="277" spans="1:7" ht="18">
      <c r="A277" s="162">
        <v>15693</v>
      </c>
      <c r="B277" s="107" t="s">
        <v>304</v>
      </c>
      <c r="C277" s="107" t="s">
        <v>389</v>
      </c>
      <c r="D277" s="107">
        <v>12765812</v>
      </c>
      <c r="E277" s="108"/>
      <c r="F277" s="135">
        <f>+VLOOKUP(A277,'[2]Calidadnocertfic'!B$10:L$1052,11,FALSE)</f>
        <v>12761911</v>
      </c>
      <c r="G277" s="93"/>
    </row>
    <row r="278" spans="1:7" ht="18">
      <c r="A278" s="162">
        <v>15696</v>
      </c>
      <c r="B278" s="107" t="s">
        <v>304</v>
      </c>
      <c r="C278" s="107" t="s">
        <v>390</v>
      </c>
      <c r="D278" s="107">
        <v>4705691</v>
      </c>
      <c r="E278" s="108"/>
      <c r="F278" s="135">
        <f>+VLOOKUP(A278,'[2]Calidadnocertfic'!B$10:L$1052,11,FALSE)</f>
        <v>6075361</v>
      </c>
      <c r="G278" s="93"/>
    </row>
    <row r="279" spans="1:7" ht="18">
      <c r="A279" s="162">
        <v>15720</v>
      </c>
      <c r="B279" s="107" t="s">
        <v>304</v>
      </c>
      <c r="C279" s="107" t="s">
        <v>391</v>
      </c>
      <c r="D279" s="107">
        <v>5837178</v>
      </c>
      <c r="E279" s="108"/>
      <c r="F279" s="135">
        <f>+VLOOKUP(A279,'[2]Calidadnocertfic'!B$10:L$1052,11,FALSE)</f>
        <v>8653429</v>
      </c>
      <c r="G279" s="93"/>
    </row>
    <row r="280" spans="1:7" ht="18">
      <c r="A280" s="162">
        <v>15723</v>
      </c>
      <c r="B280" s="107" t="s">
        <v>304</v>
      </c>
      <c r="C280" s="107" t="s">
        <v>392</v>
      </c>
      <c r="D280" s="107">
        <v>2675206</v>
      </c>
      <c r="E280" s="108"/>
      <c r="F280" s="135">
        <f>+VLOOKUP(A280,'[2]Calidadnocertfic'!B$10:L$1052,11,FALSE)</f>
        <v>3708211</v>
      </c>
      <c r="G280" s="93"/>
    </row>
    <row r="281" spans="1:7" ht="18">
      <c r="A281" s="162">
        <v>15740</v>
      </c>
      <c r="B281" s="107" t="s">
        <v>304</v>
      </c>
      <c r="C281" s="107" t="s">
        <v>393</v>
      </c>
      <c r="D281" s="107">
        <v>15653145</v>
      </c>
      <c r="E281" s="108"/>
      <c r="F281" s="135">
        <f>+VLOOKUP(A281,'[2]Calidadnocertfic'!B$10:L$1052,11,FALSE)</f>
        <v>21584258</v>
      </c>
      <c r="G281" s="93"/>
    </row>
    <row r="282" spans="1:7" ht="18">
      <c r="A282" s="162">
        <v>15753</v>
      </c>
      <c r="B282" s="107" t="s">
        <v>304</v>
      </c>
      <c r="C282" s="107" t="s">
        <v>394</v>
      </c>
      <c r="D282" s="107">
        <v>14345237</v>
      </c>
      <c r="E282" s="108"/>
      <c r="F282" s="135">
        <f>+VLOOKUP(A282,'[2]Calidadnocertfic'!B$10:L$1052,11,FALSE)</f>
        <v>18038784</v>
      </c>
      <c r="G282" s="93"/>
    </row>
    <row r="283" spans="1:7" ht="18">
      <c r="A283" s="162">
        <v>15755</v>
      </c>
      <c r="B283" s="107" t="s">
        <v>304</v>
      </c>
      <c r="C283" s="107" t="s">
        <v>395</v>
      </c>
      <c r="D283" s="107">
        <v>21672719</v>
      </c>
      <c r="E283" s="108"/>
      <c r="F283" s="135">
        <f>+VLOOKUP(A283,'[2]Calidadnocertfic'!B$10:L$1052,11,FALSE)</f>
        <v>31606932</v>
      </c>
      <c r="G283" s="93"/>
    </row>
    <row r="284" spans="1:7" ht="18">
      <c r="A284" s="162">
        <v>15757</v>
      </c>
      <c r="B284" s="107" t="s">
        <v>304</v>
      </c>
      <c r="C284" s="107" t="s">
        <v>396</v>
      </c>
      <c r="D284" s="107">
        <v>11934775</v>
      </c>
      <c r="E284" s="108"/>
      <c r="F284" s="135">
        <f>+VLOOKUP(A284,'[2]Calidadnocertfic'!B$10:L$1052,11,FALSE)</f>
        <v>16189278</v>
      </c>
      <c r="G284" s="93"/>
    </row>
    <row r="285" spans="1:7" ht="18">
      <c r="A285" s="162">
        <v>15761</v>
      </c>
      <c r="B285" s="107" t="s">
        <v>304</v>
      </c>
      <c r="C285" s="107" t="s">
        <v>397</v>
      </c>
      <c r="D285" s="107">
        <v>6423832</v>
      </c>
      <c r="E285" s="108"/>
      <c r="F285" s="135">
        <f>+VLOOKUP(A285,'[2]Calidadnocertfic'!B$10:L$1052,11,FALSE)</f>
        <v>6733528</v>
      </c>
      <c r="G285" s="93"/>
    </row>
    <row r="286" spans="1:7" ht="18">
      <c r="A286" s="162">
        <v>15762</v>
      </c>
      <c r="B286" s="107" t="s">
        <v>304</v>
      </c>
      <c r="C286" s="107" t="s">
        <v>398</v>
      </c>
      <c r="D286" s="107">
        <v>6731916</v>
      </c>
      <c r="E286" s="108"/>
      <c r="F286" s="135">
        <f>+VLOOKUP(A286,'[2]Calidadnocertfic'!B$10:L$1052,11,FALSE)</f>
        <v>9286839</v>
      </c>
      <c r="G286" s="93"/>
    </row>
    <row r="287" spans="1:7" ht="18">
      <c r="A287" s="162">
        <v>15763</v>
      </c>
      <c r="B287" s="107" t="s">
        <v>304</v>
      </c>
      <c r="C287" s="107" t="s">
        <v>399</v>
      </c>
      <c r="D287" s="107">
        <v>12481029</v>
      </c>
      <c r="E287" s="108"/>
      <c r="F287" s="135">
        <f>+VLOOKUP(A287,'[2]Calidadnocertfic'!B$10:L$1052,11,FALSE)</f>
        <v>16612404</v>
      </c>
      <c r="G287" s="93"/>
    </row>
    <row r="288" spans="1:7" ht="18">
      <c r="A288" s="162">
        <v>15764</v>
      </c>
      <c r="B288" s="107" t="s">
        <v>304</v>
      </c>
      <c r="C288" s="107" t="s">
        <v>400</v>
      </c>
      <c r="D288" s="107">
        <v>11722472</v>
      </c>
      <c r="E288" s="108"/>
      <c r="F288" s="135">
        <f>+VLOOKUP(A288,'[2]Calidadnocertfic'!B$10:L$1052,11,FALSE)</f>
        <v>13619880</v>
      </c>
      <c r="G288" s="93"/>
    </row>
    <row r="289" spans="1:7" ht="18">
      <c r="A289" s="162">
        <v>15774</v>
      </c>
      <c r="B289" s="107" t="s">
        <v>304</v>
      </c>
      <c r="C289" s="107" t="s">
        <v>401</v>
      </c>
      <c r="D289" s="107">
        <v>6035681</v>
      </c>
      <c r="E289" s="108"/>
      <c r="F289" s="135">
        <f>+VLOOKUP(A289,'[2]Calidadnocertfic'!B$10:L$1052,11,FALSE)</f>
        <v>8631828</v>
      </c>
      <c r="G289" s="93"/>
    </row>
    <row r="290" spans="1:7" ht="18">
      <c r="A290" s="162">
        <v>15776</v>
      </c>
      <c r="B290" s="107" t="s">
        <v>304</v>
      </c>
      <c r="C290" s="107" t="s">
        <v>402</v>
      </c>
      <c r="D290" s="107">
        <v>8707968</v>
      </c>
      <c r="E290" s="108"/>
      <c r="F290" s="135">
        <f>+VLOOKUP(A290,'[2]Calidadnocertfic'!B$10:L$1052,11,FALSE)</f>
        <v>10732462</v>
      </c>
      <c r="G290" s="93"/>
    </row>
    <row r="291" spans="1:7" ht="18">
      <c r="A291" s="162">
        <v>15778</v>
      </c>
      <c r="B291" s="107" t="s">
        <v>304</v>
      </c>
      <c r="C291" s="107" t="s">
        <v>403</v>
      </c>
      <c r="D291" s="107">
        <v>6910105</v>
      </c>
      <c r="E291" s="108"/>
      <c r="F291" s="135">
        <f>+VLOOKUP(A291,'[2]Calidadnocertfic'!B$10:L$1052,11,FALSE)</f>
        <v>9961798</v>
      </c>
      <c r="G291" s="93"/>
    </row>
    <row r="292" spans="1:7" ht="18">
      <c r="A292" s="162">
        <v>15790</v>
      </c>
      <c r="B292" s="107" t="s">
        <v>304</v>
      </c>
      <c r="C292" s="107" t="s">
        <v>404</v>
      </c>
      <c r="D292" s="107">
        <v>10151677</v>
      </c>
      <c r="E292" s="108"/>
      <c r="F292" s="135">
        <f>+VLOOKUP(A292,'[2]Calidadnocertfic'!B$10:L$1052,11,FALSE)</f>
        <v>12560336</v>
      </c>
      <c r="G292" s="93"/>
    </row>
    <row r="293" spans="1:7" ht="18">
      <c r="A293" s="162">
        <v>15798</v>
      </c>
      <c r="B293" s="107" t="s">
        <v>304</v>
      </c>
      <c r="C293" s="107" t="s">
        <v>405</v>
      </c>
      <c r="D293" s="107">
        <v>4999352</v>
      </c>
      <c r="E293" s="108"/>
      <c r="F293" s="135">
        <f>+VLOOKUP(A293,'[2]Calidadnocertfic'!B$10:L$1052,11,FALSE)</f>
        <v>6435979</v>
      </c>
      <c r="G293" s="93"/>
    </row>
    <row r="294" spans="1:7" ht="18">
      <c r="A294" s="162">
        <v>15804</v>
      </c>
      <c r="B294" s="107" t="s">
        <v>304</v>
      </c>
      <c r="C294" s="107" t="s">
        <v>406</v>
      </c>
      <c r="D294" s="107">
        <v>15415748</v>
      </c>
      <c r="E294" s="108"/>
      <c r="F294" s="135">
        <f>+VLOOKUP(A294,'[2]Calidadnocertfic'!B$10:L$1052,11,FALSE)</f>
        <v>20996314</v>
      </c>
      <c r="G294" s="93"/>
    </row>
    <row r="295" spans="1:7" ht="18">
      <c r="A295" s="162">
        <v>15806</v>
      </c>
      <c r="B295" s="107" t="s">
        <v>304</v>
      </c>
      <c r="C295" s="107" t="s">
        <v>407</v>
      </c>
      <c r="D295" s="107">
        <v>14030060</v>
      </c>
      <c r="E295" s="108"/>
      <c r="F295" s="135">
        <f>+VLOOKUP(A295,'[2]Calidadnocertfic'!B$10:L$1052,11,FALSE)</f>
        <v>14025772</v>
      </c>
      <c r="G295" s="93"/>
    </row>
    <row r="296" spans="1:7" ht="18">
      <c r="A296" s="162">
        <v>15808</v>
      </c>
      <c r="B296" s="107" t="s">
        <v>304</v>
      </c>
      <c r="C296" s="107" t="s">
        <v>408</v>
      </c>
      <c r="D296" s="107">
        <v>4657453</v>
      </c>
      <c r="E296" s="108"/>
      <c r="F296" s="135">
        <f>+VLOOKUP(A296,'[2]Calidadnocertfic'!B$10:L$1052,11,FALSE)</f>
        <v>6976866</v>
      </c>
      <c r="G296" s="93"/>
    </row>
    <row r="297" spans="1:7" ht="18">
      <c r="A297" s="162">
        <v>15810</v>
      </c>
      <c r="B297" s="107" t="s">
        <v>304</v>
      </c>
      <c r="C297" s="107" t="s">
        <v>409</v>
      </c>
      <c r="D297" s="107">
        <v>7020204</v>
      </c>
      <c r="E297" s="108"/>
      <c r="F297" s="135">
        <f>+VLOOKUP(A297,'[2]Calidadnocertfic'!B$10:L$1052,11,FALSE)</f>
        <v>10736475</v>
      </c>
      <c r="G297" s="93"/>
    </row>
    <row r="298" spans="1:7" ht="18">
      <c r="A298" s="162">
        <v>15814</v>
      </c>
      <c r="B298" s="107" t="s">
        <v>304</v>
      </c>
      <c r="C298" s="107" t="s">
        <v>410</v>
      </c>
      <c r="D298" s="107">
        <v>15870155</v>
      </c>
      <c r="E298" s="108"/>
      <c r="F298" s="135">
        <f>+VLOOKUP(A298,'[2]Calidadnocertfic'!B$10:L$1052,11,FALSE)</f>
        <v>17418849</v>
      </c>
      <c r="G298" s="93"/>
    </row>
    <row r="299" spans="1:7" ht="18">
      <c r="A299" s="162">
        <v>15816</v>
      </c>
      <c r="B299" s="107" t="s">
        <v>304</v>
      </c>
      <c r="C299" s="107" t="s">
        <v>411</v>
      </c>
      <c r="D299" s="107">
        <v>8421467</v>
      </c>
      <c r="E299" s="108"/>
      <c r="F299" s="135">
        <f>+VLOOKUP(A299,'[2]Calidadnocertfic'!B$10:L$1052,11,FALSE)</f>
        <v>11499552</v>
      </c>
      <c r="G299" s="93"/>
    </row>
    <row r="300" spans="1:7" ht="18">
      <c r="A300" s="162">
        <v>15820</v>
      </c>
      <c r="B300" s="107" t="s">
        <v>304</v>
      </c>
      <c r="C300" s="107" t="s">
        <v>412</v>
      </c>
      <c r="D300" s="107">
        <v>5171754</v>
      </c>
      <c r="E300" s="108"/>
      <c r="F300" s="135">
        <f>+VLOOKUP(A300,'[2]Calidadnocertfic'!B$10:L$1052,11,FALSE)</f>
        <v>5864112</v>
      </c>
      <c r="G300" s="93"/>
    </row>
    <row r="301" spans="1:7" ht="18">
      <c r="A301" s="162">
        <v>15822</v>
      </c>
      <c r="B301" s="107" t="s">
        <v>304</v>
      </c>
      <c r="C301" s="107" t="s">
        <v>413</v>
      </c>
      <c r="D301" s="107">
        <v>12638318</v>
      </c>
      <c r="E301" s="108"/>
      <c r="F301" s="135">
        <f>+VLOOKUP(A301,'[2]Calidadnocertfic'!B$10:L$1052,11,FALSE)</f>
        <v>14851484</v>
      </c>
      <c r="G301" s="93"/>
    </row>
    <row r="302" spans="1:7" ht="18">
      <c r="A302" s="162">
        <v>15832</v>
      </c>
      <c r="B302" s="107" t="s">
        <v>304</v>
      </c>
      <c r="C302" s="107" t="s">
        <v>414</v>
      </c>
      <c r="D302" s="107">
        <v>2384950</v>
      </c>
      <c r="E302" s="108"/>
      <c r="F302" s="135">
        <f>+VLOOKUP(A302,'[2]Calidadnocertfic'!B$10:L$1052,11,FALSE)</f>
        <v>2614594</v>
      </c>
      <c r="G302" s="93"/>
    </row>
    <row r="303" spans="1:7" ht="18">
      <c r="A303" s="162">
        <v>15835</v>
      </c>
      <c r="B303" s="107" t="s">
        <v>304</v>
      </c>
      <c r="C303" s="107" t="s">
        <v>415</v>
      </c>
      <c r="D303" s="107">
        <v>11902470</v>
      </c>
      <c r="E303" s="108"/>
      <c r="F303" s="135">
        <f>+VLOOKUP(A303,'[2]Calidadnocertfic'!B$10:L$1052,11,FALSE)</f>
        <v>15136808</v>
      </c>
      <c r="G303" s="93"/>
    </row>
    <row r="304" spans="1:7" ht="18">
      <c r="A304" s="162">
        <v>15837</v>
      </c>
      <c r="B304" s="107" t="s">
        <v>304</v>
      </c>
      <c r="C304" s="107" t="s">
        <v>416</v>
      </c>
      <c r="D304" s="107">
        <v>14497307</v>
      </c>
      <c r="E304" s="108"/>
      <c r="F304" s="135">
        <f>+VLOOKUP(A304,'[2]Calidadnocertfic'!B$10:L$1052,11,FALSE)</f>
        <v>16378437</v>
      </c>
      <c r="G304" s="93"/>
    </row>
    <row r="305" spans="1:7" ht="18">
      <c r="A305" s="162">
        <v>15839</v>
      </c>
      <c r="B305" s="107" t="s">
        <v>304</v>
      </c>
      <c r="C305" s="107" t="s">
        <v>417</v>
      </c>
      <c r="D305" s="107">
        <v>5110065</v>
      </c>
      <c r="E305" s="108"/>
      <c r="F305" s="135">
        <f>+VLOOKUP(A305,'[2]Calidadnocertfic'!B$10:L$1052,11,FALSE)</f>
        <v>5912677</v>
      </c>
      <c r="G305" s="93"/>
    </row>
    <row r="306" spans="1:7" ht="18">
      <c r="A306" s="162">
        <v>15842</v>
      </c>
      <c r="B306" s="107" t="s">
        <v>304</v>
      </c>
      <c r="C306" s="107" t="s">
        <v>418</v>
      </c>
      <c r="D306" s="107">
        <v>15576393</v>
      </c>
      <c r="E306" s="108"/>
      <c r="F306" s="135">
        <f>+VLOOKUP(A306,'[2]Calidadnocertfic'!B$10:L$1052,11,FALSE)</f>
        <v>20571490</v>
      </c>
      <c r="G306" s="93"/>
    </row>
    <row r="307" spans="1:7" ht="18">
      <c r="A307" s="162">
        <v>15861</v>
      </c>
      <c r="B307" s="107" t="s">
        <v>304</v>
      </c>
      <c r="C307" s="107" t="s">
        <v>419</v>
      </c>
      <c r="D307" s="107">
        <v>19019751</v>
      </c>
      <c r="E307" s="108"/>
      <c r="F307" s="135">
        <f>+VLOOKUP(A307,'[2]Calidadnocertfic'!B$10:L$1052,11,FALSE)</f>
        <v>21428994</v>
      </c>
      <c r="G307" s="93"/>
    </row>
    <row r="308" spans="1:7" ht="18">
      <c r="A308" s="162">
        <v>15879</v>
      </c>
      <c r="B308" s="107" t="s">
        <v>304</v>
      </c>
      <c r="C308" s="107" t="s">
        <v>420</v>
      </c>
      <c r="D308" s="107">
        <v>5423931</v>
      </c>
      <c r="E308" s="108"/>
      <c r="F308" s="135">
        <f>+VLOOKUP(A308,'[2]Calidadnocertfic'!B$10:L$1052,11,FALSE)</f>
        <v>6873555</v>
      </c>
      <c r="G308" s="93"/>
    </row>
    <row r="309" spans="1:7" ht="18">
      <c r="A309" s="162">
        <v>15897</v>
      </c>
      <c r="B309" s="107" t="s">
        <v>304</v>
      </c>
      <c r="C309" s="107" t="s">
        <v>421</v>
      </c>
      <c r="D309" s="107">
        <v>9646680</v>
      </c>
      <c r="E309" s="108"/>
      <c r="F309" s="135">
        <f>+VLOOKUP(A309,'[2]Calidadnocertfic'!B$10:L$1052,11,FALSE)</f>
        <v>11770991</v>
      </c>
      <c r="G309" s="93"/>
    </row>
    <row r="310" spans="1:7" ht="18">
      <c r="A310" s="162">
        <v>17013</v>
      </c>
      <c r="B310" s="107" t="s">
        <v>5</v>
      </c>
      <c r="C310" s="107" t="s">
        <v>422</v>
      </c>
      <c r="D310" s="107">
        <v>30927991</v>
      </c>
      <c r="E310" s="108"/>
      <c r="F310" s="135">
        <f>+VLOOKUP(A310,'[2]Calidadnocertfic'!B$10:L$1052,11,FALSE)</f>
        <v>35051757</v>
      </c>
      <c r="G310" s="93"/>
    </row>
    <row r="311" spans="1:7" ht="18">
      <c r="A311" s="162">
        <v>17042</v>
      </c>
      <c r="B311" s="107" t="s">
        <v>5</v>
      </c>
      <c r="C311" s="107" t="s">
        <v>423</v>
      </c>
      <c r="D311" s="107">
        <v>44695770</v>
      </c>
      <c r="E311" s="108"/>
      <c r="F311" s="135">
        <f>+VLOOKUP(A311,'[2]Calidadnocertfic'!B$10:L$1052,11,FALSE)</f>
        <v>44682110</v>
      </c>
      <c r="G311" s="93"/>
    </row>
    <row r="312" spans="1:7" ht="18">
      <c r="A312" s="162">
        <v>17050</v>
      </c>
      <c r="B312" s="107" t="s">
        <v>5</v>
      </c>
      <c r="C312" s="107" t="s">
        <v>424</v>
      </c>
      <c r="D312" s="107">
        <v>16600810</v>
      </c>
      <c r="E312" s="108"/>
      <c r="F312" s="135">
        <f>+VLOOKUP(A312,'[2]Calidadnocertfic'!B$10:L$1052,11,FALSE)</f>
        <v>17407171</v>
      </c>
      <c r="G312" s="93"/>
    </row>
    <row r="313" spans="1:7" ht="18">
      <c r="A313" s="162">
        <v>17088</v>
      </c>
      <c r="B313" s="107" t="s">
        <v>5</v>
      </c>
      <c r="C313" s="107" t="s">
        <v>425</v>
      </c>
      <c r="D313" s="107">
        <v>14614315</v>
      </c>
      <c r="E313" s="108"/>
      <c r="F313" s="135">
        <f>+VLOOKUP(A313,'[2]Calidadnocertfic'!B$10:L$1052,11,FALSE)</f>
        <v>19753293</v>
      </c>
      <c r="G313" s="93"/>
    </row>
    <row r="314" spans="1:7" ht="18">
      <c r="A314" s="162">
        <v>17174</v>
      </c>
      <c r="B314" s="107" t="s">
        <v>5</v>
      </c>
      <c r="C314" s="107" t="s">
        <v>426</v>
      </c>
      <c r="D314" s="107">
        <v>58764113</v>
      </c>
      <c r="E314" s="108"/>
      <c r="F314" s="135">
        <f>+VLOOKUP(A314,'[2]Calidadnocertfic'!B$10:L$1052,11,FALSE)</f>
        <v>58746153</v>
      </c>
      <c r="G314" s="93"/>
    </row>
    <row r="315" spans="1:7" ht="18">
      <c r="A315" s="162">
        <v>17272</v>
      </c>
      <c r="B315" s="107" t="s">
        <v>5</v>
      </c>
      <c r="C315" s="107" t="s">
        <v>427</v>
      </c>
      <c r="D315" s="107">
        <v>14055538</v>
      </c>
      <c r="E315" s="108"/>
      <c r="F315" s="135">
        <f>+VLOOKUP(A315,'[2]Calidadnocertfic'!B$10:L$1052,11,FALSE)</f>
        <v>18558654</v>
      </c>
      <c r="G315" s="93"/>
    </row>
    <row r="316" spans="1:7" ht="18">
      <c r="A316" s="162">
        <v>17380</v>
      </c>
      <c r="B316" s="107" t="s">
        <v>5</v>
      </c>
      <c r="C316" s="107" t="s">
        <v>428</v>
      </c>
      <c r="D316" s="107">
        <v>84407725</v>
      </c>
      <c r="E316" s="108"/>
      <c r="F316" s="135">
        <f>+VLOOKUP(A316,'[2]Calidadnocertfic'!B$10:L$1052,11,FALSE)</f>
        <v>84381929</v>
      </c>
      <c r="G316" s="93"/>
    </row>
    <row r="317" spans="1:7" ht="18">
      <c r="A317" s="162">
        <v>17388</v>
      </c>
      <c r="B317" s="107" t="s">
        <v>5</v>
      </c>
      <c r="C317" s="107" t="s">
        <v>429</v>
      </c>
      <c r="D317" s="107">
        <v>9550697</v>
      </c>
      <c r="E317" s="108"/>
      <c r="F317" s="135">
        <f>+VLOOKUP(A317,'[2]Calidadnocertfic'!B$10:L$1052,11,FALSE)</f>
        <v>9547778</v>
      </c>
      <c r="G317" s="93"/>
    </row>
    <row r="318" spans="1:7" ht="18">
      <c r="A318" s="162">
        <v>17433</v>
      </c>
      <c r="B318" s="107" t="s">
        <v>5</v>
      </c>
      <c r="C318" s="107" t="s">
        <v>430</v>
      </c>
      <c r="D318" s="107">
        <v>25046777</v>
      </c>
      <c r="E318" s="108"/>
      <c r="F318" s="135">
        <f>+VLOOKUP(A318,'[2]Calidadnocertfic'!B$10:L$1052,11,FALSE)</f>
        <v>30008595</v>
      </c>
      <c r="G318" s="93"/>
    </row>
    <row r="319" spans="1:7" ht="18">
      <c r="A319" s="162">
        <v>17442</v>
      </c>
      <c r="B319" s="107" t="s">
        <v>5</v>
      </c>
      <c r="C319" s="107" t="s">
        <v>431</v>
      </c>
      <c r="D319" s="107">
        <v>14208133</v>
      </c>
      <c r="E319" s="108"/>
      <c r="F319" s="135">
        <f>+VLOOKUP(A319,'[2]Calidadnocertfic'!B$10:L$1052,11,FALSE)</f>
        <v>16793620</v>
      </c>
      <c r="G319" s="93"/>
    </row>
    <row r="320" spans="1:7" ht="18">
      <c r="A320" s="162">
        <v>17444</v>
      </c>
      <c r="B320" s="107" t="s">
        <v>5</v>
      </c>
      <c r="C320" s="107" t="s">
        <v>432</v>
      </c>
      <c r="D320" s="107">
        <v>22454249</v>
      </c>
      <c r="E320" s="108"/>
      <c r="F320" s="135">
        <f>+VLOOKUP(A320,'[2]Calidadnocertfic'!B$10:L$1052,11,FALSE)</f>
        <v>28357637</v>
      </c>
      <c r="G320" s="93"/>
    </row>
    <row r="321" spans="1:7" ht="18">
      <c r="A321" s="162">
        <v>17446</v>
      </c>
      <c r="B321" s="107" t="s">
        <v>5</v>
      </c>
      <c r="C321" s="107" t="s">
        <v>433</v>
      </c>
      <c r="D321" s="107">
        <v>3988810</v>
      </c>
      <c r="E321" s="108"/>
      <c r="F321" s="135">
        <f>+VLOOKUP(A321,'[2]Calidadnocertfic'!B$10:L$1052,11,FALSE)</f>
        <v>4941997</v>
      </c>
      <c r="G321" s="93"/>
    </row>
    <row r="322" spans="1:7" ht="18">
      <c r="A322" s="162">
        <v>17486</v>
      </c>
      <c r="B322" s="107" t="s">
        <v>5</v>
      </c>
      <c r="C322" s="107" t="s">
        <v>434</v>
      </c>
      <c r="D322" s="107">
        <v>29142300</v>
      </c>
      <c r="E322" s="108"/>
      <c r="F322" s="135">
        <f>+VLOOKUP(A322,'[2]Calidadnocertfic'!B$10:L$1052,11,FALSE)</f>
        <v>32456998</v>
      </c>
      <c r="G322" s="93"/>
    </row>
    <row r="323" spans="1:7" ht="18">
      <c r="A323" s="162">
        <v>17495</v>
      </c>
      <c r="B323" s="107" t="s">
        <v>5</v>
      </c>
      <c r="C323" s="107" t="s">
        <v>435</v>
      </c>
      <c r="D323" s="107">
        <v>10949291</v>
      </c>
      <c r="E323" s="108"/>
      <c r="F323" s="135">
        <f>+VLOOKUP(A323,'[2]Calidadnocertfic'!B$10:L$1052,11,FALSE)</f>
        <v>11966867</v>
      </c>
      <c r="G323" s="93"/>
    </row>
    <row r="324" spans="1:7" ht="18">
      <c r="A324" s="162">
        <v>17513</v>
      </c>
      <c r="B324" s="107" t="s">
        <v>5</v>
      </c>
      <c r="C324" s="107" t="s">
        <v>436</v>
      </c>
      <c r="D324" s="107">
        <v>19442492</v>
      </c>
      <c r="E324" s="108"/>
      <c r="F324" s="135">
        <f>+VLOOKUP(A324,'[2]Calidadnocertfic'!B$10:L$1052,11,FALSE)</f>
        <v>21120239</v>
      </c>
      <c r="G324" s="93"/>
    </row>
    <row r="325" spans="1:7" ht="18">
      <c r="A325" s="162">
        <v>17524</v>
      </c>
      <c r="B325" s="107" t="s">
        <v>5</v>
      </c>
      <c r="C325" s="107" t="s">
        <v>437</v>
      </c>
      <c r="D325" s="107">
        <v>21849678</v>
      </c>
      <c r="E325" s="108"/>
      <c r="F325" s="135">
        <f>+VLOOKUP(A325,'[2]Calidadnocertfic'!B$10:L$1052,11,FALSE)</f>
        <v>21843000</v>
      </c>
      <c r="G325" s="93"/>
    </row>
    <row r="326" spans="1:7" ht="18">
      <c r="A326" s="162">
        <v>17541</v>
      </c>
      <c r="B326" s="107" t="s">
        <v>5</v>
      </c>
      <c r="C326" s="107" t="s">
        <v>438</v>
      </c>
      <c r="D326" s="107">
        <v>31950753</v>
      </c>
      <c r="E326" s="108"/>
      <c r="F326" s="135">
        <f>+VLOOKUP(A326,'[2]Calidadnocertfic'!B$10:L$1052,11,FALSE)</f>
        <v>38761475</v>
      </c>
      <c r="G326" s="93"/>
    </row>
    <row r="327" spans="1:7" ht="18">
      <c r="A327" s="162">
        <v>17614</v>
      </c>
      <c r="B327" s="107" t="s">
        <v>5</v>
      </c>
      <c r="C327" s="107" t="s">
        <v>439</v>
      </c>
      <c r="D327" s="107">
        <v>68473428</v>
      </c>
      <c r="E327" s="108"/>
      <c r="F327" s="135">
        <f>+VLOOKUP(A327,'[2]Calidadnocertfic'!B$10:L$1052,11,FALSE)</f>
        <v>68452501</v>
      </c>
      <c r="G327" s="93"/>
    </row>
    <row r="328" spans="1:7" ht="18">
      <c r="A328" s="162">
        <v>17616</v>
      </c>
      <c r="B328" s="107" t="s">
        <v>5</v>
      </c>
      <c r="C328" s="107" t="s">
        <v>14</v>
      </c>
      <c r="D328" s="107">
        <v>14215887</v>
      </c>
      <c r="E328" s="108"/>
      <c r="F328" s="135">
        <f>+VLOOKUP(A328,'[2]Calidadnocertfic'!B$10:L$1052,11,FALSE)</f>
        <v>18975073</v>
      </c>
      <c r="G328" s="93"/>
    </row>
    <row r="329" spans="1:7" ht="18">
      <c r="A329" s="162">
        <v>17653</v>
      </c>
      <c r="B329" s="107" t="s">
        <v>5</v>
      </c>
      <c r="C329" s="107" t="s">
        <v>440</v>
      </c>
      <c r="D329" s="107">
        <v>23850680</v>
      </c>
      <c r="E329" s="108"/>
      <c r="F329" s="135">
        <f>+VLOOKUP(A329,'[2]Calidadnocertfic'!B$10:L$1052,11,FALSE)</f>
        <v>25309632</v>
      </c>
      <c r="G329" s="93"/>
    </row>
    <row r="330" spans="1:7" ht="18">
      <c r="A330" s="162">
        <v>17662</v>
      </c>
      <c r="B330" s="107" t="s">
        <v>5</v>
      </c>
      <c r="C330" s="107" t="s">
        <v>441</v>
      </c>
      <c r="D330" s="107">
        <v>37661769</v>
      </c>
      <c r="E330" s="108"/>
      <c r="F330" s="135">
        <f>+VLOOKUP(A330,'[2]Calidadnocertfic'!B$10:L$1052,11,FALSE)</f>
        <v>46674772</v>
      </c>
      <c r="G330" s="93"/>
    </row>
    <row r="331" spans="1:7" ht="18">
      <c r="A331" s="162">
        <v>17665</v>
      </c>
      <c r="B331" s="107" t="s">
        <v>5</v>
      </c>
      <c r="C331" s="107" t="s">
        <v>442</v>
      </c>
      <c r="D331" s="107">
        <v>7296110</v>
      </c>
      <c r="E331" s="108"/>
      <c r="F331" s="135">
        <f>+VLOOKUP(A331,'[2]Calidadnocertfic'!B$10:L$1052,11,FALSE)</f>
        <v>9135363</v>
      </c>
      <c r="G331" s="93"/>
    </row>
    <row r="332" spans="1:7" ht="18">
      <c r="A332" s="162">
        <v>17777</v>
      </c>
      <c r="B332" s="107" t="s">
        <v>5</v>
      </c>
      <c r="C332" s="107" t="s">
        <v>443</v>
      </c>
      <c r="D332" s="107">
        <v>33343813</v>
      </c>
      <c r="E332" s="108"/>
      <c r="F332" s="135">
        <f>+VLOOKUP(A332,'[2]Calidadnocertfic'!B$10:L$1052,11,FALSE)</f>
        <v>35870765</v>
      </c>
      <c r="G332" s="93"/>
    </row>
    <row r="333" spans="1:7" ht="18">
      <c r="A333" s="162">
        <v>17867</v>
      </c>
      <c r="B333" s="107" t="s">
        <v>5</v>
      </c>
      <c r="C333" s="107" t="s">
        <v>444</v>
      </c>
      <c r="D333" s="107">
        <v>13699917</v>
      </c>
      <c r="E333" s="108"/>
      <c r="F333" s="135">
        <f>+VLOOKUP(A333,'[2]Calidadnocertfic'!B$10:L$1052,11,FALSE)</f>
        <v>18575156</v>
      </c>
      <c r="G333" s="93"/>
    </row>
    <row r="334" spans="1:7" ht="18">
      <c r="A334" s="162">
        <v>17873</v>
      </c>
      <c r="B334" s="107" t="s">
        <v>5</v>
      </c>
      <c r="C334" s="107" t="s">
        <v>445</v>
      </c>
      <c r="D334" s="107">
        <v>46536134</v>
      </c>
      <c r="E334" s="108"/>
      <c r="F334" s="135">
        <f>+VLOOKUP(A334,'[2]Calidadnocertfic'!B$10:L$1052,11,FALSE)</f>
        <v>46521912</v>
      </c>
      <c r="G334" s="93"/>
    </row>
    <row r="335" spans="1:7" ht="18">
      <c r="A335" s="162">
        <v>17877</v>
      </c>
      <c r="B335" s="107" t="s">
        <v>5</v>
      </c>
      <c r="C335" s="107" t="s">
        <v>446</v>
      </c>
      <c r="D335" s="107">
        <v>19677353</v>
      </c>
      <c r="E335" s="108"/>
      <c r="F335" s="135">
        <f>+VLOOKUP(A335,'[2]Calidadnocertfic'!B$10:L$1052,11,FALSE)</f>
        <v>19671339</v>
      </c>
      <c r="G335" s="93"/>
    </row>
    <row r="336" spans="1:7" ht="18">
      <c r="A336" s="162">
        <v>18029</v>
      </c>
      <c r="B336" s="107" t="s">
        <v>447</v>
      </c>
      <c r="C336" s="107" t="s">
        <v>448</v>
      </c>
      <c r="D336" s="107">
        <v>11130648</v>
      </c>
      <c r="E336" s="108"/>
      <c r="F336" s="135">
        <f>+VLOOKUP(A336,'[2]Calidadnocertfic'!B$10:L$1052,11,FALSE)</f>
        <v>14428560</v>
      </c>
      <c r="G336" s="93"/>
    </row>
    <row r="337" spans="1:7" ht="18">
      <c r="A337" s="162">
        <v>18094</v>
      </c>
      <c r="B337" s="107" t="s">
        <v>447</v>
      </c>
      <c r="C337" s="107" t="s">
        <v>449</v>
      </c>
      <c r="D337" s="107">
        <v>25615067</v>
      </c>
      <c r="E337" s="108"/>
      <c r="F337" s="135">
        <f>+VLOOKUP(A337,'[2]Calidadnocertfic'!B$10:L$1052,11,FALSE)</f>
        <v>35645873</v>
      </c>
      <c r="G337" s="93"/>
    </row>
    <row r="338" spans="1:7" ht="18">
      <c r="A338" s="162">
        <v>18150</v>
      </c>
      <c r="B338" s="107" t="s">
        <v>447</v>
      </c>
      <c r="C338" s="107" t="s">
        <v>450</v>
      </c>
      <c r="D338" s="107">
        <v>80580027</v>
      </c>
      <c r="E338" s="108"/>
      <c r="F338" s="135">
        <f>+VLOOKUP(A338,'[2]Calidadnocertfic'!B$10:L$1052,11,FALSE)</f>
        <v>113777893</v>
      </c>
      <c r="G338" s="93"/>
    </row>
    <row r="339" spans="1:7" ht="18">
      <c r="A339" s="162">
        <v>18205</v>
      </c>
      <c r="B339" s="107" t="s">
        <v>447</v>
      </c>
      <c r="C339" s="107" t="s">
        <v>451</v>
      </c>
      <c r="D339" s="107">
        <v>22299671</v>
      </c>
      <c r="E339" s="108"/>
      <c r="F339" s="135">
        <f>+VLOOKUP(A339,'[2]Calidadnocertfic'!B$10:L$1052,11,FALSE)</f>
        <v>27233034</v>
      </c>
      <c r="G339" s="93"/>
    </row>
    <row r="340" spans="1:7" ht="18">
      <c r="A340" s="162">
        <v>18247</v>
      </c>
      <c r="B340" s="107" t="s">
        <v>447</v>
      </c>
      <c r="C340" s="107" t="s">
        <v>452</v>
      </c>
      <c r="D340" s="107">
        <v>42234533</v>
      </c>
      <c r="E340" s="108"/>
      <c r="F340" s="135">
        <f>+VLOOKUP(A340,'[2]Calidadnocertfic'!B$10:L$1052,11,FALSE)</f>
        <v>51611245</v>
      </c>
      <c r="G340" s="93"/>
    </row>
    <row r="341" spans="1:7" ht="18">
      <c r="A341" s="162">
        <v>18256</v>
      </c>
      <c r="B341" s="107" t="s">
        <v>447</v>
      </c>
      <c r="C341" s="107" t="s">
        <v>453</v>
      </c>
      <c r="D341" s="107">
        <v>32837228</v>
      </c>
      <c r="E341" s="108"/>
      <c r="F341" s="135">
        <f>+VLOOKUP(A341,'[2]Calidadnocertfic'!B$10:L$1052,11,FALSE)</f>
        <v>40760991</v>
      </c>
      <c r="G341" s="93"/>
    </row>
    <row r="342" spans="1:7" ht="18">
      <c r="A342" s="162">
        <v>18410</v>
      </c>
      <c r="B342" s="107" t="s">
        <v>447</v>
      </c>
      <c r="C342" s="107" t="s">
        <v>454</v>
      </c>
      <c r="D342" s="107">
        <v>55945191</v>
      </c>
      <c r="E342" s="108"/>
      <c r="F342" s="135">
        <f>+VLOOKUP(A342,'[2]Calidadnocertfic'!B$10:L$1052,11,FALSE)</f>
        <v>75092219</v>
      </c>
      <c r="G342" s="93"/>
    </row>
    <row r="343" spans="1:7" ht="18">
      <c r="A343" s="162">
        <v>18460</v>
      </c>
      <c r="B343" s="107" t="s">
        <v>447</v>
      </c>
      <c r="C343" s="107" t="s">
        <v>455</v>
      </c>
      <c r="D343" s="107">
        <v>34602307</v>
      </c>
      <c r="E343" s="108"/>
      <c r="F343" s="135">
        <f>+VLOOKUP(A343,'[2]Calidadnocertfic'!B$10:L$1052,11,FALSE)</f>
        <v>45295547</v>
      </c>
      <c r="G343" s="93"/>
    </row>
    <row r="344" spans="1:7" ht="18">
      <c r="A344" s="162">
        <v>18479</v>
      </c>
      <c r="B344" s="107" t="s">
        <v>447</v>
      </c>
      <c r="C344" s="107" t="s">
        <v>456</v>
      </c>
      <c r="D344" s="107">
        <v>8968682</v>
      </c>
      <c r="E344" s="108"/>
      <c r="F344" s="135">
        <f>+VLOOKUP(A344,'[2]Calidadnocertfic'!B$10:L$1052,11,FALSE)</f>
        <v>11094227</v>
      </c>
      <c r="G344" s="93"/>
    </row>
    <row r="345" spans="1:7" ht="18">
      <c r="A345" s="162">
        <v>18592</v>
      </c>
      <c r="B345" s="107" t="s">
        <v>447</v>
      </c>
      <c r="C345" s="107" t="s">
        <v>457</v>
      </c>
      <c r="D345" s="107">
        <v>77789034</v>
      </c>
      <c r="E345" s="108"/>
      <c r="F345" s="135">
        <f>+VLOOKUP(A345,'[2]Calidadnocertfic'!B$10:L$1052,11,FALSE)</f>
        <v>97888183</v>
      </c>
      <c r="G345" s="93"/>
    </row>
    <row r="346" spans="1:7" ht="18">
      <c r="A346" s="162">
        <v>18610</v>
      </c>
      <c r="B346" s="107" t="s">
        <v>447</v>
      </c>
      <c r="C346" s="107" t="s">
        <v>458</v>
      </c>
      <c r="D346" s="107">
        <v>36646148</v>
      </c>
      <c r="E346" s="108"/>
      <c r="F346" s="135">
        <f>+VLOOKUP(A346,'[2]Calidadnocertfic'!B$10:L$1052,11,FALSE)</f>
        <v>43301709</v>
      </c>
      <c r="G346" s="93"/>
    </row>
    <row r="347" spans="1:7" ht="18">
      <c r="A347" s="162">
        <v>18753</v>
      </c>
      <c r="B347" s="107" t="s">
        <v>447</v>
      </c>
      <c r="C347" s="107" t="s">
        <v>459</v>
      </c>
      <c r="D347" s="107">
        <v>143539129</v>
      </c>
      <c r="E347" s="108"/>
      <c r="F347" s="135">
        <f>+VLOOKUP(A347,'[2]Calidadnocertfic'!B$10:L$1052,11,FALSE)</f>
        <v>193456584</v>
      </c>
      <c r="G347" s="93"/>
    </row>
    <row r="348" spans="1:7" ht="18">
      <c r="A348" s="162">
        <v>18756</v>
      </c>
      <c r="B348" s="107" t="s">
        <v>447</v>
      </c>
      <c r="C348" s="107" t="s">
        <v>460</v>
      </c>
      <c r="D348" s="107">
        <v>59396103</v>
      </c>
      <c r="E348" s="108"/>
      <c r="F348" s="135">
        <f>+VLOOKUP(A348,'[2]Calidadnocertfic'!B$10:L$1052,11,FALSE)</f>
        <v>79026101</v>
      </c>
      <c r="G348" s="93"/>
    </row>
    <row r="349" spans="1:7" ht="18">
      <c r="A349" s="162">
        <v>18785</v>
      </c>
      <c r="B349" s="107" t="s">
        <v>447</v>
      </c>
      <c r="C349" s="107" t="s">
        <v>461</v>
      </c>
      <c r="D349" s="107">
        <v>21469540</v>
      </c>
      <c r="E349" s="108"/>
      <c r="F349" s="135">
        <f>+VLOOKUP(A349,'[2]Calidadnocertfic'!B$10:L$1052,11,FALSE)</f>
        <v>30123433</v>
      </c>
      <c r="G349" s="93"/>
    </row>
    <row r="350" spans="1:7" ht="18">
      <c r="A350" s="162">
        <v>18860</v>
      </c>
      <c r="B350" s="107" t="s">
        <v>447</v>
      </c>
      <c r="C350" s="107" t="s">
        <v>231</v>
      </c>
      <c r="D350" s="107">
        <v>19956587</v>
      </c>
      <c r="E350" s="108"/>
      <c r="F350" s="135">
        <f>+VLOOKUP(A350,'[2]Calidadnocertfic'!B$10:L$1052,11,FALSE)</f>
        <v>31566043</v>
      </c>
      <c r="G350" s="93"/>
    </row>
    <row r="351" spans="1:7" ht="18">
      <c r="A351" s="162">
        <v>19022</v>
      </c>
      <c r="B351" s="107" t="s">
        <v>6</v>
      </c>
      <c r="C351" s="107" t="s">
        <v>462</v>
      </c>
      <c r="D351" s="107">
        <v>47401287</v>
      </c>
      <c r="E351" s="108"/>
      <c r="F351" s="135">
        <f>+VLOOKUP(A351,'[2]Calidadnocertfic'!B$10:L$1052,11,FALSE)</f>
        <v>60004639</v>
      </c>
      <c r="G351" s="93"/>
    </row>
    <row r="352" spans="1:7" ht="18">
      <c r="A352" s="162">
        <v>19050</v>
      </c>
      <c r="B352" s="107" t="s">
        <v>6</v>
      </c>
      <c r="C352" s="107" t="s">
        <v>137</v>
      </c>
      <c r="D352" s="107">
        <v>96803633</v>
      </c>
      <c r="E352" s="108"/>
      <c r="F352" s="135">
        <f>+VLOOKUP(A352,'[2]Calidadnocertfic'!B$10:L$1052,11,FALSE)</f>
        <v>109569699</v>
      </c>
      <c r="G352" s="93"/>
    </row>
    <row r="353" spans="1:7" ht="18">
      <c r="A353" s="162">
        <v>19075</v>
      </c>
      <c r="B353" s="107" t="s">
        <v>6</v>
      </c>
      <c r="C353" s="107" t="s">
        <v>463</v>
      </c>
      <c r="D353" s="107">
        <v>47194756</v>
      </c>
      <c r="E353" s="108"/>
      <c r="F353" s="135">
        <f>+VLOOKUP(A353,'[2]Calidadnocertfic'!B$10:L$1052,11,FALSE)</f>
        <v>58516441</v>
      </c>
      <c r="G353" s="93"/>
    </row>
    <row r="354" spans="1:7" ht="18">
      <c r="A354" s="162">
        <v>19100</v>
      </c>
      <c r="B354" s="107" t="s">
        <v>6</v>
      </c>
      <c r="C354" s="107" t="s">
        <v>142</v>
      </c>
      <c r="D354" s="107">
        <v>100698054</v>
      </c>
      <c r="E354" s="108"/>
      <c r="F354" s="135">
        <f>+VLOOKUP(A354,'[2]Calidadnocertfic'!B$10:L$1052,11,FALSE)</f>
        <v>122345283</v>
      </c>
      <c r="G354" s="93"/>
    </row>
    <row r="355" spans="1:7" ht="18">
      <c r="A355" s="162">
        <v>19110</v>
      </c>
      <c r="B355" s="107" t="s">
        <v>6</v>
      </c>
      <c r="C355" s="107" t="s">
        <v>464</v>
      </c>
      <c r="D355" s="107">
        <v>55427240</v>
      </c>
      <c r="E355" s="108"/>
      <c r="F355" s="135">
        <f>+VLOOKUP(A355,'[2]Calidadnocertfic'!B$10:L$1052,11,FALSE)</f>
        <v>60341830</v>
      </c>
      <c r="G355" s="93"/>
    </row>
    <row r="356" spans="1:7" ht="18">
      <c r="A356" s="162">
        <v>19130</v>
      </c>
      <c r="B356" s="107" t="s">
        <v>6</v>
      </c>
      <c r="C356" s="107" t="s">
        <v>465</v>
      </c>
      <c r="D356" s="107">
        <v>79818604</v>
      </c>
      <c r="E356" s="108"/>
      <c r="F356" s="135">
        <f>+VLOOKUP(A356,'[2]Calidadnocertfic'!B$10:L$1052,11,FALSE)</f>
        <v>97867214</v>
      </c>
      <c r="G356" s="93"/>
    </row>
    <row r="357" spans="1:7" ht="18">
      <c r="A357" s="162">
        <v>19137</v>
      </c>
      <c r="B357" s="107" t="s">
        <v>6</v>
      </c>
      <c r="C357" s="107" t="s">
        <v>466</v>
      </c>
      <c r="D357" s="107">
        <v>88611532</v>
      </c>
      <c r="E357" s="108"/>
      <c r="F357" s="135">
        <f>+VLOOKUP(A357,'[2]Calidadnocertfic'!B$10:L$1052,11,FALSE)</f>
        <v>115180123</v>
      </c>
      <c r="G357" s="93"/>
    </row>
    <row r="358" spans="1:7" ht="18">
      <c r="A358" s="162">
        <v>19142</v>
      </c>
      <c r="B358" s="107" t="s">
        <v>6</v>
      </c>
      <c r="C358" s="107" t="s">
        <v>467</v>
      </c>
      <c r="D358" s="107">
        <v>49079078</v>
      </c>
      <c r="E358" s="108"/>
      <c r="F358" s="135">
        <f>+VLOOKUP(A358,'[2]Calidadnocertfic'!B$10:L$1052,11,FALSE)</f>
        <v>53323944</v>
      </c>
      <c r="G358" s="93"/>
    </row>
    <row r="359" spans="1:7" ht="18">
      <c r="A359" s="162">
        <v>19212</v>
      </c>
      <c r="B359" s="107" t="s">
        <v>6</v>
      </c>
      <c r="C359" s="107" t="s">
        <v>468</v>
      </c>
      <c r="D359" s="107">
        <v>52389439</v>
      </c>
      <c r="E359" s="108"/>
      <c r="F359" s="135">
        <f>+VLOOKUP(A359,'[2]Calidadnocertfic'!B$10:L$1052,11,FALSE)</f>
        <v>61641818</v>
      </c>
      <c r="G359" s="93"/>
    </row>
    <row r="360" spans="1:7" ht="18">
      <c r="A360" s="162">
        <v>19256</v>
      </c>
      <c r="B360" s="107" t="s">
        <v>6</v>
      </c>
      <c r="C360" s="107" t="s">
        <v>469</v>
      </c>
      <c r="D360" s="107">
        <v>96564557</v>
      </c>
      <c r="E360" s="108"/>
      <c r="F360" s="135">
        <f>+VLOOKUP(A360,'[2]Calidadnocertfic'!B$10:L$1052,11,FALSE)</f>
        <v>128293743</v>
      </c>
      <c r="G360" s="93"/>
    </row>
    <row r="361" spans="1:7" ht="18">
      <c r="A361" s="162">
        <v>19290</v>
      </c>
      <c r="B361" s="107" t="s">
        <v>6</v>
      </c>
      <c r="C361" s="107" t="s">
        <v>32</v>
      </c>
      <c r="D361" s="107">
        <v>9581874</v>
      </c>
      <c r="E361" s="108"/>
      <c r="F361" s="135">
        <f>+VLOOKUP(A361,'[2]Calidadnocertfic'!B$10:L$1052,11,FALSE)</f>
        <v>13266526</v>
      </c>
      <c r="G361" s="93"/>
    </row>
    <row r="362" spans="1:7" ht="18">
      <c r="A362" s="162">
        <v>19300</v>
      </c>
      <c r="B362" s="107" t="s">
        <v>6</v>
      </c>
      <c r="C362" s="107" t="s">
        <v>470</v>
      </c>
      <c r="D362" s="107">
        <v>24944529</v>
      </c>
      <c r="E362" s="108"/>
      <c r="F362" s="135">
        <f>+VLOOKUP(A362,'[2]Calidadnocertfic'!B$10:L$1052,11,FALSE)</f>
        <v>24936905</v>
      </c>
      <c r="G362" s="93"/>
    </row>
    <row r="363" spans="1:7" ht="18">
      <c r="A363" s="162">
        <v>19318</v>
      </c>
      <c r="B363" s="107" t="s">
        <v>6</v>
      </c>
      <c r="C363" s="107" t="s">
        <v>471</v>
      </c>
      <c r="D363" s="107">
        <v>131494708</v>
      </c>
      <c r="E363" s="108"/>
      <c r="F363" s="135">
        <f>+VLOOKUP(A363,'[2]Calidadnocertfic'!B$10:L$1052,11,FALSE)</f>
        <v>132623118</v>
      </c>
      <c r="G363" s="93"/>
    </row>
    <row r="364" spans="1:7" ht="18">
      <c r="A364" s="162">
        <v>19355</v>
      </c>
      <c r="B364" s="107" t="s">
        <v>6</v>
      </c>
      <c r="C364" s="107" t="s">
        <v>472</v>
      </c>
      <c r="D364" s="107">
        <v>70772217</v>
      </c>
      <c r="E364" s="108"/>
      <c r="F364" s="135">
        <f>+VLOOKUP(A364,'[2]Calidadnocertfic'!B$10:L$1052,11,FALSE)</f>
        <v>86508973</v>
      </c>
      <c r="G364" s="93"/>
    </row>
    <row r="365" spans="1:7" ht="18">
      <c r="A365" s="162">
        <v>19364</v>
      </c>
      <c r="B365" s="107" t="s">
        <v>6</v>
      </c>
      <c r="C365" s="107" t="s">
        <v>473</v>
      </c>
      <c r="D365" s="107">
        <v>35504168</v>
      </c>
      <c r="E365" s="108"/>
      <c r="F365" s="135">
        <f>+VLOOKUP(A365,'[2]Calidadnocertfic'!B$10:L$1052,11,FALSE)</f>
        <v>51281107</v>
      </c>
      <c r="G365" s="93"/>
    </row>
    <row r="366" spans="1:7" ht="18">
      <c r="A366" s="162">
        <v>19392</v>
      </c>
      <c r="B366" s="107" t="s">
        <v>6</v>
      </c>
      <c r="C366" s="107" t="s">
        <v>474</v>
      </c>
      <c r="D366" s="107">
        <v>22352543</v>
      </c>
      <c r="E366" s="108"/>
      <c r="F366" s="135">
        <f>+VLOOKUP(A366,'[2]Calidadnocertfic'!B$10:L$1052,11,FALSE)</f>
        <v>31794750</v>
      </c>
      <c r="G366" s="93"/>
    </row>
    <row r="367" spans="1:7" ht="18">
      <c r="A367" s="162">
        <v>19397</v>
      </c>
      <c r="B367" s="107" t="s">
        <v>6</v>
      </c>
      <c r="C367" s="107" t="s">
        <v>475</v>
      </c>
      <c r="D367" s="107">
        <v>62597857</v>
      </c>
      <c r="E367" s="108"/>
      <c r="F367" s="135">
        <f>+VLOOKUP(A367,'[2]Calidadnocertfic'!B$10:L$1052,11,FALSE)</f>
        <v>71185594</v>
      </c>
      <c r="G367" s="93"/>
    </row>
    <row r="368" spans="1:7" ht="18">
      <c r="A368" s="162">
        <v>19418</v>
      </c>
      <c r="B368" s="107" t="s">
        <v>6</v>
      </c>
      <c r="C368" s="107" t="s">
        <v>476</v>
      </c>
      <c r="D368" s="107">
        <v>56005594</v>
      </c>
      <c r="E368" s="108"/>
      <c r="F368" s="135">
        <f>+VLOOKUP(A368,'[2]Calidadnocertfic'!B$10:L$1052,11,FALSE)</f>
        <v>58635044</v>
      </c>
      <c r="G368" s="93"/>
    </row>
    <row r="369" spans="1:7" ht="18">
      <c r="A369" s="162">
        <v>19450</v>
      </c>
      <c r="B369" s="107" t="s">
        <v>6</v>
      </c>
      <c r="C369" s="107" t="s">
        <v>477</v>
      </c>
      <c r="D369" s="107">
        <v>40421035</v>
      </c>
      <c r="E369" s="108"/>
      <c r="F369" s="135">
        <f>+VLOOKUP(A369,'[2]Calidadnocertfic'!B$10:L$1052,11,FALSE)</f>
        <v>50779081</v>
      </c>
      <c r="G369" s="93"/>
    </row>
    <row r="370" spans="1:7" ht="18">
      <c r="A370" s="162">
        <v>19455</v>
      </c>
      <c r="B370" s="107" t="s">
        <v>6</v>
      </c>
      <c r="C370" s="107" t="s">
        <v>478</v>
      </c>
      <c r="D370" s="107">
        <v>45021085</v>
      </c>
      <c r="E370" s="108"/>
      <c r="F370" s="135">
        <f>+VLOOKUP(A370,'[2]Calidadnocertfic'!B$10:L$1052,11,FALSE)</f>
        <v>54254580</v>
      </c>
      <c r="G370" s="93"/>
    </row>
    <row r="371" spans="1:7" ht="18">
      <c r="A371" s="162">
        <v>19473</v>
      </c>
      <c r="B371" s="107" t="s">
        <v>6</v>
      </c>
      <c r="C371" s="107" t="s">
        <v>280</v>
      </c>
      <c r="D371" s="107">
        <v>56828824</v>
      </c>
      <c r="E371" s="108"/>
      <c r="F371" s="135">
        <f>+VLOOKUP(A371,'[2]Calidadnocertfic'!B$10:L$1052,11,FALSE)</f>
        <v>69089064</v>
      </c>
      <c r="G371" s="93"/>
    </row>
    <row r="372" spans="1:7" ht="18">
      <c r="A372" s="162">
        <v>19513</v>
      </c>
      <c r="B372" s="107" t="s">
        <v>6</v>
      </c>
      <c r="C372" s="107" t="s">
        <v>479</v>
      </c>
      <c r="D372" s="107">
        <v>12844848</v>
      </c>
      <c r="E372" s="108"/>
      <c r="F372" s="135">
        <f>+VLOOKUP(A372,'[2]Calidadnocertfic'!B$10:L$1052,11,FALSE)</f>
        <v>12893461</v>
      </c>
      <c r="G372" s="93"/>
    </row>
    <row r="373" spans="1:7" ht="18">
      <c r="A373" s="162">
        <v>19517</v>
      </c>
      <c r="B373" s="107" t="s">
        <v>6</v>
      </c>
      <c r="C373" s="107" t="s">
        <v>364</v>
      </c>
      <c r="D373" s="107">
        <v>86931769</v>
      </c>
      <c r="E373" s="108"/>
      <c r="F373" s="135">
        <f>+VLOOKUP(A373,'[2]Calidadnocertfic'!B$10:L$1052,11,FALSE)</f>
        <v>124276781</v>
      </c>
      <c r="G373" s="93"/>
    </row>
    <row r="374" spans="1:7" ht="18">
      <c r="A374" s="162">
        <v>19532</v>
      </c>
      <c r="B374" s="107" t="s">
        <v>6</v>
      </c>
      <c r="C374" s="107" t="s">
        <v>480</v>
      </c>
      <c r="D374" s="107">
        <v>48419665</v>
      </c>
      <c r="E374" s="108"/>
      <c r="F374" s="135">
        <f>+VLOOKUP(A374,'[2]Calidadnocertfic'!B$10:L$1052,11,FALSE)</f>
        <v>64321197</v>
      </c>
      <c r="G374" s="93"/>
    </row>
    <row r="375" spans="1:7" ht="18">
      <c r="A375" s="162">
        <v>19533</v>
      </c>
      <c r="B375" s="107" t="s">
        <v>6</v>
      </c>
      <c r="C375" s="107" t="s">
        <v>481</v>
      </c>
      <c r="D375" s="107">
        <v>39738360</v>
      </c>
      <c r="E375" s="108"/>
      <c r="F375" s="135">
        <f>+VLOOKUP(A375,'[2]Calidadnocertfic'!B$10:L$1052,11,FALSE)</f>
        <v>52645220</v>
      </c>
      <c r="G375" s="93"/>
    </row>
    <row r="376" spans="1:7" ht="18">
      <c r="A376" s="162">
        <v>19548</v>
      </c>
      <c r="B376" s="107" t="s">
        <v>6</v>
      </c>
      <c r="C376" s="107" t="s">
        <v>482</v>
      </c>
      <c r="D376" s="107">
        <v>57099774</v>
      </c>
      <c r="E376" s="108"/>
      <c r="F376" s="135">
        <f>+VLOOKUP(A376,'[2]Calidadnocertfic'!B$10:L$1052,11,FALSE)</f>
        <v>64872239</v>
      </c>
      <c r="G376" s="93"/>
    </row>
    <row r="377" spans="1:7" ht="18">
      <c r="A377" s="162">
        <v>19573</v>
      </c>
      <c r="B377" s="107" t="s">
        <v>6</v>
      </c>
      <c r="C377" s="107" t="s">
        <v>483</v>
      </c>
      <c r="D377" s="107">
        <v>56507210</v>
      </c>
      <c r="E377" s="108"/>
      <c r="F377" s="135">
        <f>+VLOOKUP(A377,'[2]Calidadnocertfic'!B$10:L$1052,11,FALSE)</f>
        <v>56489940</v>
      </c>
      <c r="G377" s="93"/>
    </row>
    <row r="378" spans="1:7" ht="18">
      <c r="A378" s="162">
        <v>19585</v>
      </c>
      <c r="B378" s="107" t="s">
        <v>6</v>
      </c>
      <c r="C378" s="107" t="s">
        <v>484</v>
      </c>
      <c r="D378" s="107">
        <v>29952910</v>
      </c>
      <c r="E378" s="108"/>
      <c r="F378" s="135">
        <f>+VLOOKUP(A378,'[2]Calidadnocertfic'!B$10:L$1052,11,FALSE)</f>
        <v>34596733</v>
      </c>
      <c r="G378" s="93"/>
    </row>
    <row r="379" spans="1:7" ht="18">
      <c r="A379" s="162">
        <v>19622</v>
      </c>
      <c r="B379" s="107" t="s">
        <v>6</v>
      </c>
      <c r="C379" s="107" t="s">
        <v>485</v>
      </c>
      <c r="D379" s="107">
        <v>23403093</v>
      </c>
      <c r="E379" s="108"/>
      <c r="F379" s="135">
        <f>+VLOOKUP(A379,'[2]Calidadnocertfic'!B$10:L$1052,11,FALSE)</f>
        <v>31435564</v>
      </c>
      <c r="G379" s="93"/>
    </row>
    <row r="380" spans="1:7" ht="18">
      <c r="A380" s="162">
        <v>19693</v>
      </c>
      <c r="B380" s="107" t="s">
        <v>6</v>
      </c>
      <c r="C380" s="107" t="s">
        <v>486</v>
      </c>
      <c r="D380" s="107">
        <v>23136666</v>
      </c>
      <c r="E380" s="108"/>
      <c r="F380" s="135">
        <f>+VLOOKUP(A380,'[2]Calidadnocertfic'!B$10:L$1052,11,FALSE)</f>
        <v>33752373</v>
      </c>
      <c r="G380" s="93"/>
    </row>
    <row r="381" spans="1:7" ht="18">
      <c r="A381" s="162">
        <v>19698</v>
      </c>
      <c r="B381" s="107" t="s">
        <v>6</v>
      </c>
      <c r="C381" s="107" t="s">
        <v>487</v>
      </c>
      <c r="D381" s="107">
        <v>110237001</v>
      </c>
      <c r="E381" s="108"/>
      <c r="F381" s="135">
        <f>+VLOOKUP(A381,'[2]Calidadnocertfic'!B$10:L$1052,11,FALSE)</f>
        <v>145923876</v>
      </c>
      <c r="G381" s="93"/>
    </row>
    <row r="382" spans="1:7" ht="18">
      <c r="A382" s="162">
        <v>19701</v>
      </c>
      <c r="B382" s="107" t="s">
        <v>6</v>
      </c>
      <c r="C382" s="107" t="s">
        <v>294</v>
      </c>
      <c r="D382" s="107">
        <v>20831199</v>
      </c>
      <c r="E382" s="108"/>
      <c r="F382" s="135">
        <f>+VLOOKUP(A382,'[2]Calidadnocertfic'!B$10:L$1052,11,FALSE)</f>
        <v>26765968</v>
      </c>
      <c r="G382" s="93"/>
    </row>
    <row r="383" spans="1:7" ht="18">
      <c r="A383" s="162">
        <v>19743</v>
      </c>
      <c r="B383" s="107" t="s">
        <v>6</v>
      </c>
      <c r="C383" s="107" t="s">
        <v>488</v>
      </c>
      <c r="D383" s="107">
        <v>65679519</v>
      </c>
      <c r="E383" s="108"/>
      <c r="F383" s="135">
        <f>+VLOOKUP(A383,'[2]Calidadnocertfic'!B$10:L$1052,11,FALSE)</f>
        <v>77832810</v>
      </c>
      <c r="G383" s="93"/>
    </row>
    <row r="384" spans="1:7" ht="18">
      <c r="A384" s="162">
        <v>19760</v>
      </c>
      <c r="B384" s="107" t="s">
        <v>6</v>
      </c>
      <c r="C384" s="107" t="s">
        <v>489</v>
      </c>
      <c r="D384" s="107">
        <v>22824409</v>
      </c>
      <c r="E384" s="108"/>
      <c r="F384" s="135">
        <f>+VLOOKUP(A384,'[2]Calidadnocertfic'!B$10:L$1052,11,FALSE)</f>
        <v>25691957</v>
      </c>
      <c r="G384" s="93"/>
    </row>
    <row r="385" spans="1:7" ht="18">
      <c r="A385" s="162">
        <v>19780</v>
      </c>
      <c r="B385" s="107" t="s">
        <v>6</v>
      </c>
      <c r="C385" s="107" t="s">
        <v>490</v>
      </c>
      <c r="D385" s="107">
        <v>46099868</v>
      </c>
      <c r="E385" s="108"/>
      <c r="F385" s="135">
        <f>+VLOOKUP(A385,'[2]Calidadnocertfic'!B$10:L$1052,11,FALSE)</f>
        <v>50390608</v>
      </c>
      <c r="G385" s="93"/>
    </row>
    <row r="386" spans="1:7" ht="18">
      <c r="A386" s="162">
        <v>19785</v>
      </c>
      <c r="B386" s="107" t="s">
        <v>6</v>
      </c>
      <c r="C386" s="107" t="s">
        <v>16</v>
      </c>
      <c r="D386" s="107">
        <v>21909780</v>
      </c>
      <c r="E386" s="108"/>
      <c r="F386" s="135">
        <f>+VLOOKUP(A386,'[2]Calidadnocertfic'!B$10:L$1052,11,FALSE)</f>
        <v>25634577</v>
      </c>
      <c r="G386" s="93"/>
    </row>
    <row r="387" spans="1:7" ht="18">
      <c r="A387" s="162">
        <v>19807</v>
      </c>
      <c r="B387" s="107" t="s">
        <v>6</v>
      </c>
      <c r="C387" s="107" t="s">
        <v>491</v>
      </c>
      <c r="D387" s="107">
        <v>43523448</v>
      </c>
      <c r="E387" s="108"/>
      <c r="F387" s="135">
        <f>+VLOOKUP(A387,'[2]Calidadnocertfic'!B$10:L$1052,11,FALSE)</f>
        <v>45386963</v>
      </c>
      <c r="G387" s="93"/>
    </row>
    <row r="388" spans="1:7" ht="18">
      <c r="A388" s="162">
        <v>19809</v>
      </c>
      <c r="B388" s="107" t="s">
        <v>6</v>
      </c>
      <c r="C388" s="107" t="s">
        <v>492</v>
      </c>
      <c r="D388" s="107">
        <v>88540960</v>
      </c>
      <c r="E388" s="108"/>
      <c r="F388" s="135">
        <f>+VLOOKUP(A388,'[2]Calidadnocertfic'!B$10:L$1052,11,FALSE)</f>
        <v>100936429</v>
      </c>
      <c r="G388" s="93"/>
    </row>
    <row r="389" spans="1:7" ht="18">
      <c r="A389" s="162">
        <v>19821</v>
      </c>
      <c r="B389" s="107" t="s">
        <v>6</v>
      </c>
      <c r="C389" s="107" t="s">
        <v>493</v>
      </c>
      <c r="D389" s="107">
        <v>61898955</v>
      </c>
      <c r="E389" s="108"/>
      <c r="F389" s="135">
        <f>+VLOOKUP(A389,'[2]Calidadnocertfic'!B$10:L$1052,11,FALSE)</f>
        <v>79115869</v>
      </c>
      <c r="G389" s="93"/>
    </row>
    <row r="390" spans="1:7" ht="18">
      <c r="A390" s="162">
        <v>19824</v>
      </c>
      <c r="B390" s="107" t="s">
        <v>6</v>
      </c>
      <c r="C390" s="107" t="s">
        <v>494</v>
      </c>
      <c r="D390" s="107">
        <v>42192807</v>
      </c>
      <c r="E390" s="108"/>
      <c r="F390" s="135">
        <f>+VLOOKUP(A390,'[2]Calidadnocertfic'!B$10:L$1052,11,FALSE)</f>
        <v>51370784</v>
      </c>
      <c r="G390" s="93"/>
    </row>
    <row r="391" spans="1:7" ht="18">
      <c r="A391" s="162">
        <v>19845</v>
      </c>
      <c r="B391" s="107" t="s">
        <v>6</v>
      </c>
      <c r="C391" s="107" t="s">
        <v>495</v>
      </c>
      <c r="D391" s="107">
        <v>20696284</v>
      </c>
      <c r="E391" s="108"/>
      <c r="F391" s="135">
        <f>+VLOOKUP(A391,'[2]Calidadnocertfic'!B$10:L$1052,11,FALSE)</f>
        <v>18386545</v>
      </c>
      <c r="G391" s="93"/>
    </row>
    <row r="392" spans="1:7" ht="18">
      <c r="A392" s="162">
        <v>20011</v>
      </c>
      <c r="B392" s="107" t="s">
        <v>7</v>
      </c>
      <c r="C392" s="107" t="s">
        <v>496</v>
      </c>
      <c r="D392" s="107">
        <v>143399921</v>
      </c>
      <c r="E392" s="108"/>
      <c r="F392" s="135">
        <f>+VLOOKUP(A392,'[2]Calidadnocertfic'!B$10:L$1052,11,FALSE)</f>
        <v>155952923</v>
      </c>
      <c r="G392" s="93"/>
    </row>
    <row r="393" spans="1:7" ht="18">
      <c r="A393" s="162">
        <v>20013</v>
      </c>
      <c r="B393" s="107" t="s">
        <v>7</v>
      </c>
      <c r="C393" s="107" t="s">
        <v>497</v>
      </c>
      <c r="D393" s="107">
        <v>112412793</v>
      </c>
      <c r="E393" s="108"/>
      <c r="F393" s="135">
        <f>+VLOOKUP(A393,'[2]Calidadnocertfic'!B$10:L$1052,11,FALSE)</f>
        <v>157631455</v>
      </c>
      <c r="G393" s="93"/>
    </row>
    <row r="394" spans="1:7" ht="18">
      <c r="A394" s="162">
        <v>20032</v>
      </c>
      <c r="B394" s="107" t="s">
        <v>7</v>
      </c>
      <c r="C394" s="107" t="s">
        <v>498</v>
      </c>
      <c r="D394" s="107">
        <v>50456823</v>
      </c>
      <c r="E394" s="108"/>
      <c r="F394" s="135">
        <f>+VLOOKUP(A394,'[2]Calidadnocertfic'!B$10:L$1052,11,FALSE)</f>
        <v>68142413</v>
      </c>
      <c r="G394" s="93"/>
    </row>
    <row r="395" spans="1:7" ht="18">
      <c r="A395" s="162">
        <v>20045</v>
      </c>
      <c r="B395" s="107" t="s">
        <v>7</v>
      </c>
      <c r="C395" s="107" t="s">
        <v>499</v>
      </c>
      <c r="D395" s="107">
        <v>42068911</v>
      </c>
      <c r="E395" s="108"/>
      <c r="F395" s="135">
        <f>+VLOOKUP(A395,'[2]Calidadnocertfic'!B$10:L$1052,11,FALSE)</f>
        <v>69992416</v>
      </c>
      <c r="G395" s="93"/>
    </row>
    <row r="396" spans="1:7" ht="18">
      <c r="A396" s="162">
        <v>20060</v>
      </c>
      <c r="B396" s="107" t="s">
        <v>7</v>
      </c>
      <c r="C396" s="107" t="s">
        <v>500</v>
      </c>
      <c r="D396" s="107">
        <v>64303363</v>
      </c>
      <c r="E396" s="108"/>
      <c r="F396" s="135">
        <f>+VLOOKUP(A396,'[2]Calidadnocertfic'!B$10:L$1052,11,FALSE)</f>
        <v>82560341</v>
      </c>
      <c r="G396" s="93"/>
    </row>
    <row r="397" spans="1:7" ht="18">
      <c r="A397" s="162">
        <v>20175</v>
      </c>
      <c r="B397" s="107" t="s">
        <v>7</v>
      </c>
      <c r="C397" s="107" t="s">
        <v>501</v>
      </c>
      <c r="D397" s="107">
        <v>118871799</v>
      </c>
      <c r="E397" s="108"/>
      <c r="F397" s="135">
        <f>+VLOOKUP(A397,'[2]Calidadnocertfic'!B$10:L$1052,11,FALSE)</f>
        <v>134679882</v>
      </c>
      <c r="G397" s="93"/>
    </row>
    <row r="398" spans="1:7" ht="18">
      <c r="A398" s="162">
        <v>20178</v>
      </c>
      <c r="B398" s="107" t="s">
        <v>7</v>
      </c>
      <c r="C398" s="107" t="s">
        <v>502</v>
      </c>
      <c r="D398" s="107">
        <v>58126893</v>
      </c>
      <c r="E398" s="108"/>
      <c r="F398" s="135">
        <f>+VLOOKUP(A398,'[2]Calidadnocertfic'!B$10:L$1052,11,FALSE)</f>
        <v>60793648</v>
      </c>
      <c r="G398" s="93"/>
    </row>
    <row r="399" spans="1:7" ht="18">
      <c r="A399" s="162">
        <v>20228</v>
      </c>
      <c r="B399" s="107" t="s">
        <v>7</v>
      </c>
      <c r="C399" s="107" t="s">
        <v>503</v>
      </c>
      <c r="D399" s="107">
        <v>61167085</v>
      </c>
      <c r="E399" s="108"/>
      <c r="F399" s="135">
        <f>+VLOOKUP(A399,'[2]Calidadnocertfic'!B$10:L$1052,11,FALSE)</f>
        <v>76312467</v>
      </c>
      <c r="G399" s="93"/>
    </row>
    <row r="400" spans="1:7" ht="18">
      <c r="A400" s="162">
        <v>20238</v>
      </c>
      <c r="B400" s="107" t="s">
        <v>7</v>
      </c>
      <c r="C400" s="107" t="s">
        <v>504</v>
      </c>
      <c r="D400" s="107">
        <v>56492910</v>
      </c>
      <c r="E400" s="108"/>
      <c r="F400" s="135">
        <f>+VLOOKUP(A400,'[2]Calidadnocertfic'!B$10:L$1052,11,FALSE)</f>
        <v>73694575</v>
      </c>
      <c r="G400" s="93"/>
    </row>
    <row r="401" spans="1:7" ht="18">
      <c r="A401" s="162">
        <v>20250</v>
      </c>
      <c r="B401" s="107" t="s">
        <v>7</v>
      </c>
      <c r="C401" s="107" t="s">
        <v>505</v>
      </c>
      <c r="D401" s="107">
        <v>68444888</v>
      </c>
      <c r="E401" s="108"/>
      <c r="F401" s="135">
        <f>+VLOOKUP(A401,'[2]Calidadnocertfic'!B$10:L$1052,11,FALSE)</f>
        <v>84925344</v>
      </c>
      <c r="G401" s="93"/>
    </row>
    <row r="402" spans="1:7" ht="18">
      <c r="A402" s="162">
        <v>20295</v>
      </c>
      <c r="B402" s="107" t="s">
        <v>7</v>
      </c>
      <c r="C402" s="107" t="s">
        <v>506</v>
      </c>
      <c r="D402" s="107">
        <v>20736254</v>
      </c>
      <c r="E402" s="108"/>
      <c r="F402" s="135">
        <f>+VLOOKUP(A402,'[2]Calidadnocertfic'!B$10:L$1052,11,FALSE)</f>
        <v>24003819</v>
      </c>
      <c r="G402" s="93"/>
    </row>
    <row r="403" spans="1:7" ht="18">
      <c r="A403" s="162">
        <v>20310</v>
      </c>
      <c r="B403" s="107" t="s">
        <v>7</v>
      </c>
      <c r="C403" s="107" t="s">
        <v>507</v>
      </c>
      <c r="D403" s="107">
        <v>12131097</v>
      </c>
      <c r="E403" s="108"/>
      <c r="F403" s="135">
        <f>+VLOOKUP(A403,'[2]Calidadnocertfic'!B$10:L$1052,11,FALSE)</f>
        <v>15330592</v>
      </c>
      <c r="G403" s="93"/>
    </row>
    <row r="404" spans="1:7" ht="18">
      <c r="A404" s="162">
        <v>20383</v>
      </c>
      <c r="B404" s="107" t="s">
        <v>7</v>
      </c>
      <c r="C404" s="107" t="s">
        <v>508</v>
      </c>
      <c r="D404" s="107">
        <v>30392330</v>
      </c>
      <c r="E404" s="108"/>
      <c r="F404" s="135">
        <f>+VLOOKUP(A404,'[2]Calidadnocertfic'!B$10:L$1052,11,FALSE)</f>
        <v>40040045</v>
      </c>
      <c r="G404" s="93"/>
    </row>
    <row r="405" spans="1:7" ht="18">
      <c r="A405" s="162">
        <v>20400</v>
      </c>
      <c r="B405" s="107" t="s">
        <v>7</v>
      </c>
      <c r="C405" s="107" t="s">
        <v>509</v>
      </c>
      <c r="D405" s="107">
        <v>54915286</v>
      </c>
      <c r="E405" s="108"/>
      <c r="F405" s="135">
        <f>+VLOOKUP(A405,'[2]Calidadnocertfic'!B$10:L$1052,11,FALSE)</f>
        <v>70398411</v>
      </c>
      <c r="G405" s="93"/>
    </row>
    <row r="406" spans="1:7" ht="18">
      <c r="A406" s="162">
        <v>20443</v>
      </c>
      <c r="B406" s="107" t="s">
        <v>7</v>
      </c>
      <c r="C406" s="107" t="s">
        <v>510</v>
      </c>
      <c r="D406" s="107">
        <v>20105603</v>
      </c>
      <c r="E406" s="108"/>
      <c r="F406" s="135">
        <f>+VLOOKUP(A406,'[2]Calidadnocertfic'!B$10:L$1052,11,FALSE)</f>
        <v>26765290</v>
      </c>
      <c r="G406" s="93"/>
    </row>
    <row r="407" spans="1:7" ht="18">
      <c r="A407" s="162">
        <v>20517</v>
      </c>
      <c r="B407" s="107" t="s">
        <v>7</v>
      </c>
      <c r="C407" s="107" t="s">
        <v>511</v>
      </c>
      <c r="D407" s="107">
        <v>31927883</v>
      </c>
      <c r="E407" s="108"/>
      <c r="F407" s="135">
        <f>+VLOOKUP(A407,'[2]Calidadnocertfic'!B$10:L$1052,11,FALSE)</f>
        <v>42153829</v>
      </c>
      <c r="G407" s="93"/>
    </row>
    <row r="408" spans="1:7" ht="18">
      <c r="A408" s="162">
        <v>20550</v>
      </c>
      <c r="B408" s="107" t="s">
        <v>7</v>
      </c>
      <c r="C408" s="107" t="s">
        <v>512</v>
      </c>
      <c r="D408" s="107">
        <v>34951768</v>
      </c>
      <c r="E408" s="108"/>
      <c r="F408" s="135">
        <f>+VLOOKUP(A408,'[2]Calidadnocertfic'!B$10:L$1052,11,FALSE)</f>
        <v>47163271</v>
      </c>
      <c r="G408" s="93"/>
    </row>
    <row r="409" spans="1:7" ht="18">
      <c r="A409" s="162">
        <v>20570</v>
      </c>
      <c r="B409" s="107" t="s">
        <v>7</v>
      </c>
      <c r="C409" s="107" t="s">
        <v>513</v>
      </c>
      <c r="D409" s="107">
        <v>59198357</v>
      </c>
      <c r="E409" s="108"/>
      <c r="F409" s="135">
        <f>+VLOOKUP(A409,'[2]Calidadnocertfic'!B$10:L$1052,11,FALSE)</f>
        <v>101157986</v>
      </c>
      <c r="G409" s="93"/>
    </row>
    <row r="410" spans="1:7" ht="18">
      <c r="A410" s="162">
        <v>20614</v>
      </c>
      <c r="B410" s="107" t="s">
        <v>7</v>
      </c>
      <c r="C410" s="107" t="s">
        <v>514</v>
      </c>
      <c r="D410" s="107">
        <v>31390803</v>
      </c>
      <c r="E410" s="108"/>
      <c r="F410" s="135">
        <f>+VLOOKUP(A410,'[2]Calidadnocertfic'!B$10:L$1052,11,FALSE)</f>
        <v>41789834</v>
      </c>
      <c r="G410" s="93"/>
    </row>
    <row r="411" spans="1:7" ht="18">
      <c r="A411" s="162">
        <v>20621</v>
      </c>
      <c r="B411" s="107" t="s">
        <v>7</v>
      </c>
      <c r="C411" s="107" t="s">
        <v>515</v>
      </c>
      <c r="D411" s="107">
        <v>42432309</v>
      </c>
      <c r="E411" s="108"/>
      <c r="F411" s="135">
        <f>+VLOOKUP(A411,'[2]Calidadnocertfic'!B$10:L$1052,11,FALSE)</f>
        <v>68685978</v>
      </c>
      <c r="G411" s="93"/>
    </row>
    <row r="412" spans="1:7" ht="18">
      <c r="A412" s="162">
        <v>20710</v>
      </c>
      <c r="B412" s="107" t="s">
        <v>7</v>
      </c>
      <c r="C412" s="107" t="s">
        <v>516</v>
      </c>
      <c r="D412" s="107">
        <v>30180676</v>
      </c>
      <c r="E412" s="108"/>
      <c r="F412" s="135">
        <f>+VLOOKUP(A412,'[2]Calidadnocertfic'!B$10:L$1052,11,FALSE)</f>
        <v>33154022</v>
      </c>
      <c r="G412" s="93"/>
    </row>
    <row r="413" spans="1:7" ht="18">
      <c r="A413" s="162">
        <v>20750</v>
      </c>
      <c r="B413" s="107" t="s">
        <v>7</v>
      </c>
      <c r="C413" s="107" t="s">
        <v>517</v>
      </c>
      <c r="D413" s="107">
        <v>22803795</v>
      </c>
      <c r="E413" s="108"/>
      <c r="F413" s="135">
        <f>+VLOOKUP(A413,'[2]Calidadnocertfic'!B$10:L$1052,11,FALSE)</f>
        <v>34553341</v>
      </c>
      <c r="G413" s="93"/>
    </row>
    <row r="414" spans="1:7" ht="18">
      <c r="A414" s="162">
        <v>20770</v>
      </c>
      <c r="B414" s="107" t="s">
        <v>7</v>
      </c>
      <c r="C414" s="107" t="s">
        <v>518</v>
      </c>
      <c r="D414" s="107">
        <v>32341405</v>
      </c>
      <c r="E414" s="108"/>
      <c r="F414" s="135">
        <f>+VLOOKUP(A414,'[2]Calidadnocertfic'!B$10:L$1052,11,FALSE)</f>
        <v>46484081</v>
      </c>
      <c r="G414" s="93"/>
    </row>
    <row r="415" spans="1:7" ht="18">
      <c r="A415" s="162">
        <v>20787</v>
      </c>
      <c r="B415" s="107" t="s">
        <v>7</v>
      </c>
      <c r="C415" s="107" t="s">
        <v>519</v>
      </c>
      <c r="D415" s="107">
        <v>38547384</v>
      </c>
      <c r="E415" s="108"/>
      <c r="F415" s="135">
        <f>+VLOOKUP(A415,'[2]Calidadnocertfic'!B$10:L$1052,11,FALSE)</f>
        <v>46640507</v>
      </c>
      <c r="G415" s="93"/>
    </row>
    <row r="416" spans="1:7" ht="18">
      <c r="A416" s="162">
        <v>23068</v>
      </c>
      <c r="B416" s="107" t="s">
        <v>269</v>
      </c>
      <c r="C416" s="107" t="s">
        <v>520</v>
      </c>
      <c r="D416" s="107">
        <v>109318594</v>
      </c>
      <c r="E416" s="108"/>
      <c r="F416" s="135">
        <f>+VLOOKUP(A416,'[2]Calidadnocertfic'!B$10:L$1052,11,FALSE)</f>
        <v>137201812</v>
      </c>
      <c r="G416" s="93"/>
    </row>
    <row r="417" spans="1:7" ht="18">
      <c r="A417" s="162">
        <v>23079</v>
      </c>
      <c r="B417" s="107" t="s">
        <v>269</v>
      </c>
      <c r="C417" s="107" t="s">
        <v>313</v>
      </c>
      <c r="D417" s="107">
        <v>54388122</v>
      </c>
      <c r="E417" s="108"/>
      <c r="F417" s="135">
        <f>+VLOOKUP(A417,'[2]Calidadnocertfic'!B$10:L$1052,11,FALSE)</f>
        <v>54163161</v>
      </c>
      <c r="G417" s="93"/>
    </row>
    <row r="418" spans="1:7" ht="18">
      <c r="A418" s="162">
        <v>23090</v>
      </c>
      <c r="B418" s="107" t="s">
        <v>269</v>
      </c>
      <c r="C418" s="107" t="s">
        <v>521</v>
      </c>
      <c r="D418" s="107">
        <v>63707311</v>
      </c>
      <c r="E418" s="108"/>
      <c r="F418" s="135">
        <f>+VLOOKUP(A418,'[2]Calidadnocertfic'!B$10:L$1052,11,FALSE)</f>
        <v>69976547</v>
      </c>
      <c r="G418" s="93"/>
    </row>
    <row r="419" spans="1:7" ht="18">
      <c r="A419" s="162">
        <v>23162</v>
      </c>
      <c r="B419" s="107" t="s">
        <v>269</v>
      </c>
      <c r="C419" s="107" t="s">
        <v>522</v>
      </c>
      <c r="D419" s="107">
        <v>137402678</v>
      </c>
      <c r="E419" s="108"/>
      <c r="F419" s="135">
        <f>+VLOOKUP(A419,'[2]Calidadnocertfic'!B$10:L$1052,11,FALSE)</f>
        <v>152858218</v>
      </c>
      <c r="G419" s="93"/>
    </row>
    <row r="420" spans="1:7" ht="18">
      <c r="A420" s="162">
        <v>23168</v>
      </c>
      <c r="B420" s="107" t="s">
        <v>269</v>
      </c>
      <c r="C420" s="107" t="s">
        <v>523</v>
      </c>
      <c r="D420" s="107">
        <v>29102526</v>
      </c>
      <c r="E420" s="108"/>
      <c r="F420" s="135">
        <f>+VLOOKUP(A420,'[2]Calidadnocertfic'!B$10:L$1052,11,FALSE)</f>
        <v>36096640</v>
      </c>
      <c r="G420" s="93"/>
    </row>
    <row r="421" spans="1:7" ht="18">
      <c r="A421" s="162">
        <v>23182</v>
      </c>
      <c r="B421" s="107" t="s">
        <v>269</v>
      </c>
      <c r="C421" s="107" t="s">
        <v>524</v>
      </c>
      <c r="D421" s="107">
        <v>81298323</v>
      </c>
      <c r="E421" s="108"/>
      <c r="F421" s="135">
        <f>+VLOOKUP(A421,'[2]Calidadnocertfic'!B$10:L$1052,11,FALSE)</f>
        <v>100564933</v>
      </c>
      <c r="G421" s="93"/>
    </row>
    <row r="422" spans="1:7" ht="18">
      <c r="A422" s="162">
        <v>23189</v>
      </c>
      <c r="B422" s="107" t="s">
        <v>269</v>
      </c>
      <c r="C422" s="107" t="s">
        <v>525</v>
      </c>
      <c r="D422" s="107">
        <v>124785101</v>
      </c>
      <c r="E422" s="108"/>
      <c r="F422" s="135">
        <f>+VLOOKUP(A422,'[2]Calidadnocertfic'!B$10:L$1052,11,FALSE)</f>
        <v>137747343</v>
      </c>
      <c r="G422" s="93"/>
    </row>
    <row r="423" spans="1:7" ht="18">
      <c r="A423" s="162">
        <v>23300</v>
      </c>
      <c r="B423" s="107" t="s">
        <v>269</v>
      </c>
      <c r="C423" s="107" t="s">
        <v>526</v>
      </c>
      <c r="D423" s="107">
        <v>30125639</v>
      </c>
      <c r="E423" s="108"/>
      <c r="F423" s="135">
        <f>+VLOOKUP(A423,'[2]Calidadnocertfic'!B$10:L$1052,11,FALSE)</f>
        <v>42193272</v>
      </c>
      <c r="G423" s="93"/>
    </row>
    <row r="424" spans="1:7" ht="18">
      <c r="A424" s="162">
        <v>23350</v>
      </c>
      <c r="B424" s="107" t="s">
        <v>269</v>
      </c>
      <c r="C424" s="107" t="s">
        <v>527</v>
      </c>
      <c r="D424" s="107">
        <v>24557526</v>
      </c>
      <c r="E424" s="108"/>
      <c r="F424" s="135">
        <f>+VLOOKUP(A424,'[2]Calidadnocertfic'!B$10:L$1052,11,FALSE)</f>
        <v>31201854</v>
      </c>
      <c r="G424" s="93"/>
    </row>
    <row r="425" spans="1:7" ht="18">
      <c r="A425" s="162">
        <v>23419</v>
      </c>
      <c r="B425" s="107" t="s">
        <v>269</v>
      </c>
      <c r="C425" s="107" t="s">
        <v>528</v>
      </c>
      <c r="D425" s="107">
        <v>51831710</v>
      </c>
      <c r="E425" s="108"/>
      <c r="F425" s="135">
        <f>+VLOOKUP(A425,'[2]Calidadnocertfic'!B$10:L$1052,11,FALSE)</f>
        <v>67890868</v>
      </c>
      <c r="G425" s="93"/>
    </row>
    <row r="426" spans="1:7" ht="18">
      <c r="A426" s="162">
        <v>23464</v>
      </c>
      <c r="B426" s="107" t="s">
        <v>269</v>
      </c>
      <c r="C426" s="107" t="s">
        <v>529</v>
      </c>
      <c r="D426" s="107">
        <v>35292208</v>
      </c>
      <c r="E426" s="108"/>
      <c r="F426" s="135">
        <f>+VLOOKUP(A426,'[2]Calidadnocertfic'!B$10:L$1052,11,FALSE)</f>
        <v>40738838</v>
      </c>
      <c r="G426" s="93"/>
    </row>
    <row r="427" spans="1:7" ht="18">
      <c r="A427" s="162">
        <v>23466</v>
      </c>
      <c r="B427" s="107" t="s">
        <v>269</v>
      </c>
      <c r="C427" s="107" t="s">
        <v>530</v>
      </c>
      <c r="D427" s="107">
        <v>146400694</v>
      </c>
      <c r="E427" s="108"/>
      <c r="F427" s="135">
        <f>+VLOOKUP(A427,'[2]Calidadnocertfic'!B$10:L$1052,11,FALSE)</f>
        <v>157642180</v>
      </c>
      <c r="G427" s="93"/>
    </row>
    <row r="428" spans="1:7" ht="18">
      <c r="A428" s="162">
        <v>23500</v>
      </c>
      <c r="B428" s="107" t="s">
        <v>269</v>
      </c>
      <c r="C428" s="107" t="s">
        <v>531</v>
      </c>
      <c r="D428" s="107">
        <v>72954066</v>
      </c>
      <c r="E428" s="108"/>
      <c r="F428" s="135">
        <f>+VLOOKUP(A428,'[2]Calidadnocertfic'!B$10:L$1052,11,FALSE)</f>
        <v>93054807</v>
      </c>
      <c r="G428" s="93"/>
    </row>
    <row r="429" spans="1:7" ht="18">
      <c r="A429" s="162">
        <v>23555</v>
      </c>
      <c r="B429" s="107" t="s">
        <v>269</v>
      </c>
      <c r="C429" s="107" t="s">
        <v>532</v>
      </c>
      <c r="D429" s="107">
        <v>140909859</v>
      </c>
      <c r="E429" s="108"/>
      <c r="F429" s="135">
        <f>+VLOOKUP(A429,'[2]Calidadnocertfic'!B$10:L$1052,11,FALSE)</f>
        <v>165513625</v>
      </c>
      <c r="G429" s="93"/>
    </row>
    <row r="430" spans="1:7" ht="18">
      <c r="A430" s="162">
        <v>23570</v>
      </c>
      <c r="B430" s="107" t="s">
        <v>269</v>
      </c>
      <c r="C430" s="107" t="s">
        <v>533</v>
      </c>
      <c r="D430" s="107">
        <v>69418774</v>
      </c>
      <c r="E430" s="108"/>
      <c r="F430" s="135">
        <f>+VLOOKUP(A430,'[2]Calidadnocertfic'!B$10:L$1052,11,FALSE)</f>
        <v>90879199</v>
      </c>
      <c r="G430" s="93"/>
    </row>
    <row r="431" spans="1:7" ht="18">
      <c r="A431" s="162">
        <v>23574</v>
      </c>
      <c r="B431" s="107" t="s">
        <v>269</v>
      </c>
      <c r="C431" s="107" t="s">
        <v>534</v>
      </c>
      <c r="D431" s="107">
        <v>77355353</v>
      </c>
      <c r="E431" s="108"/>
      <c r="F431" s="135">
        <f>+VLOOKUP(A431,'[2]Calidadnocertfic'!B$10:L$1052,11,FALSE)</f>
        <v>92368052</v>
      </c>
      <c r="G431" s="93"/>
    </row>
    <row r="432" spans="1:7" ht="18">
      <c r="A432" s="162">
        <v>23580</v>
      </c>
      <c r="B432" s="107" t="s">
        <v>269</v>
      </c>
      <c r="C432" s="107" t="s">
        <v>535</v>
      </c>
      <c r="D432" s="107">
        <v>83357503</v>
      </c>
      <c r="E432" s="108"/>
      <c r="F432" s="135">
        <f>+VLOOKUP(A432,'[2]Calidadnocertfic'!B$10:L$1052,11,FALSE)</f>
        <v>128113133</v>
      </c>
      <c r="G432" s="93"/>
    </row>
    <row r="433" spans="1:7" ht="18">
      <c r="A433" s="162">
        <v>23586</v>
      </c>
      <c r="B433" s="107" t="s">
        <v>269</v>
      </c>
      <c r="C433" s="107" t="s">
        <v>536</v>
      </c>
      <c r="D433" s="107">
        <v>34472317</v>
      </c>
      <c r="E433" s="108"/>
      <c r="F433" s="135">
        <f>+VLOOKUP(A433,'[2]Calidadnocertfic'!B$10:L$1052,11,FALSE)</f>
        <v>48699657</v>
      </c>
      <c r="G433" s="93"/>
    </row>
    <row r="434" spans="1:7" s="39" customFormat="1" ht="18">
      <c r="A434" s="162">
        <v>23670</v>
      </c>
      <c r="B434" s="107" t="s">
        <v>269</v>
      </c>
      <c r="C434" s="107" t="s">
        <v>537</v>
      </c>
      <c r="D434" s="107">
        <v>102063577</v>
      </c>
      <c r="E434" s="108"/>
      <c r="F434" s="135">
        <f>+VLOOKUP(A434,'[2]Calidadnocertfic'!B$10:L$1052,11,FALSE)</f>
        <v>114638216</v>
      </c>
      <c r="G434" s="93"/>
    </row>
    <row r="435" spans="1:7" ht="18">
      <c r="A435" s="162">
        <v>23672</v>
      </c>
      <c r="B435" s="107" t="s">
        <v>269</v>
      </c>
      <c r="C435" s="107" t="s">
        <v>538</v>
      </c>
      <c r="D435" s="107">
        <v>64695459</v>
      </c>
      <c r="E435" s="108"/>
      <c r="F435" s="135">
        <f>+VLOOKUP(A435,'[2]Calidadnocertfic'!B$10:L$1052,11,FALSE)</f>
        <v>80790612</v>
      </c>
      <c r="G435" s="93"/>
    </row>
    <row r="436" spans="1:7" ht="18">
      <c r="A436" s="162">
        <v>23675</v>
      </c>
      <c r="B436" s="107" t="s">
        <v>269</v>
      </c>
      <c r="C436" s="107" t="s">
        <v>539</v>
      </c>
      <c r="D436" s="107">
        <v>77565802</v>
      </c>
      <c r="E436" s="108"/>
      <c r="F436" s="135">
        <f>+VLOOKUP(A436,'[2]Calidadnocertfic'!B$10:L$1052,11,FALSE)</f>
        <v>88420886</v>
      </c>
      <c r="G436" s="93"/>
    </row>
    <row r="437" spans="1:7" ht="18">
      <c r="A437" s="162">
        <v>23678</v>
      </c>
      <c r="B437" s="107" t="s">
        <v>269</v>
      </c>
      <c r="C437" s="107" t="s">
        <v>205</v>
      </c>
      <c r="D437" s="107">
        <v>62183894</v>
      </c>
      <c r="E437" s="108"/>
      <c r="F437" s="135">
        <f>+VLOOKUP(A437,'[2]Calidadnocertfic'!B$10:L$1052,11,FALSE)</f>
        <v>84300953</v>
      </c>
      <c r="G437" s="93"/>
    </row>
    <row r="438" spans="1:7" s="39" customFormat="1" ht="18">
      <c r="A438" s="162">
        <v>23682</v>
      </c>
      <c r="B438" s="107" t="s">
        <v>269</v>
      </c>
      <c r="C438" s="107" t="s">
        <v>540</v>
      </c>
      <c r="D438" s="107">
        <v>10803</v>
      </c>
      <c r="E438" s="108"/>
      <c r="F438" s="135">
        <f>+VLOOKUP(A438,'[2]Calidadnocertfic'!B$10:L$1052,11,FALSE)</f>
        <v>43109294</v>
      </c>
      <c r="G438" s="93"/>
    </row>
    <row r="439" spans="1:7" ht="18">
      <c r="A439" s="162">
        <v>23686</v>
      </c>
      <c r="B439" s="107" t="s">
        <v>269</v>
      </c>
      <c r="C439" s="107" t="s">
        <v>541</v>
      </c>
      <c r="D439" s="107">
        <v>85854304</v>
      </c>
      <c r="E439" s="108"/>
      <c r="F439" s="135">
        <f>+VLOOKUP(A439,'[2]Calidadnocertfic'!B$10:L$1052,11,FALSE)</f>
        <v>112758422</v>
      </c>
      <c r="G439" s="93"/>
    </row>
    <row r="440" spans="1:7" s="39" customFormat="1" ht="18">
      <c r="A440" s="162">
        <v>23807</v>
      </c>
      <c r="B440" s="107" t="s">
        <v>269</v>
      </c>
      <c r="C440" s="107" t="s">
        <v>542</v>
      </c>
      <c r="D440" s="107">
        <v>235891423</v>
      </c>
      <c r="E440" s="108"/>
      <c r="F440" s="135">
        <f>+VLOOKUP(A440,'[2]Calidadnocertfic'!B$10:L$1052,11,FALSE)</f>
        <v>314782190</v>
      </c>
      <c r="G440" s="93"/>
    </row>
    <row r="441" spans="1:7" ht="18">
      <c r="A441" s="162">
        <v>23815</v>
      </c>
      <c r="B441" s="107" t="s">
        <v>269</v>
      </c>
      <c r="C441" s="107" t="s">
        <v>543</v>
      </c>
      <c r="D441" s="107">
        <v>95717820</v>
      </c>
      <c r="E441" s="108"/>
      <c r="F441" s="135">
        <f>+VLOOKUP(A441,'[2]Calidadnocertfic'!B$10:L$1052,11,FALSE)</f>
        <v>113599084</v>
      </c>
      <c r="G441" s="93"/>
    </row>
    <row r="442" spans="1:7" ht="18">
      <c r="A442" s="162">
        <v>23855</v>
      </c>
      <c r="B442" s="107" t="s">
        <v>269</v>
      </c>
      <c r="C442" s="107" t="s">
        <v>544</v>
      </c>
      <c r="D442" s="107">
        <v>100276212</v>
      </c>
      <c r="E442" s="108"/>
      <c r="F442" s="135">
        <f>+VLOOKUP(A442,'[2]Calidadnocertfic'!B$10:L$1052,11,FALSE)</f>
        <v>127716883</v>
      </c>
      <c r="G442" s="93"/>
    </row>
    <row r="443" spans="1:7" ht="18">
      <c r="A443" s="162">
        <v>25001</v>
      </c>
      <c r="B443" s="107" t="s">
        <v>8</v>
      </c>
      <c r="C443" s="107" t="s">
        <v>545</v>
      </c>
      <c r="D443" s="107">
        <v>12749478</v>
      </c>
      <c r="E443" s="108"/>
      <c r="F443" s="135">
        <f>+VLOOKUP(A443,'[2]Calidadnocertfic'!B$10:L$1052,11,FALSE)</f>
        <v>12745581</v>
      </c>
      <c r="G443" s="93"/>
    </row>
    <row r="444" spans="1:7" ht="18">
      <c r="A444" s="162">
        <v>25019</v>
      </c>
      <c r="B444" s="107" t="s">
        <v>8</v>
      </c>
      <c r="C444" s="107" t="s">
        <v>546</v>
      </c>
      <c r="D444" s="107">
        <v>7393483</v>
      </c>
      <c r="E444" s="108"/>
      <c r="F444" s="135">
        <f>+VLOOKUP(A444,'[2]Calidadnocertfic'!B$10:L$1052,11,FALSE)</f>
        <v>9951107</v>
      </c>
      <c r="G444" s="93"/>
    </row>
    <row r="445" spans="1:7" ht="18">
      <c r="A445" s="162">
        <v>25035</v>
      </c>
      <c r="B445" s="107" t="s">
        <v>8</v>
      </c>
      <c r="C445" s="107" t="s">
        <v>547</v>
      </c>
      <c r="D445" s="107">
        <v>15949433</v>
      </c>
      <c r="E445" s="108"/>
      <c r="F445" s="135">
        <f>+VLOOKUP(A445,'[2]Calidadnocertfic'!B$10:L$1052,11,FALSE)</f>
        <v>19802669</v>
      </c>
      <c r="G445" s="93"/>
    </row>
    <row r="446" spans="1:7" ht="18">
      <c r="A446" s="162">
        <v>25040</v>
      </c>
      <c r="B446" s="107" t="s">
        <v>8</v>
      </c>
      <c r="C446" s="107" t="s">
        <v>548</v>
      </c>
      <c r="D446" s="107">
        <v>19861937</v>
      </c>
      <c r="E446" s="108"/>
      <c r="F446" s="135">
        <f>+VLOOKUP(A446,'[2]Calidadnocertfic'!B$10:L$1052,11,FALSE)</f>
        <v>23447688</v>
      </c>
      <c r="G446" s="93"/>
    </row>
    <row r="447" spans="1:7" ht="18">
      <c r="A447" s="162">
        <v>25053</v>
      </c>
      <c r="B447" s="107" t="s">
        <v>8</v>
      </c>
      <c r="C447" s="107" t="s">
        <v>549</v>
      </c>
      <c r="D447" s="107">
        <v>15468785</v>
      </c>
      <c r="E447" s="108"/>
      <c r="F447" s="135">
        <f>+VLOOKUP(A447,'[2]Calidadnocertfic'!B$10:L$1052,11,FALSE)</f>
        <v>17565268</v>
      </c>
      <c r="G447" s="93"/>
    </row>
    <row r="448" spans="1:7" ht="18">
      <c r="A448" s="162">
        <v>25086</v>
      </c>
      <c r="B448" s="107" t="s">
        <v>8</v>
      </c>
      <c r="C448" s="107" t="s">
        <v>550</v>
      </c>
      <c r="D448" s="107">
        <v>4365656</v>
      </c>
      <c r="E448" s="108"/>
      <c r="F448" s="135">
        <f>+VLOOKUP(A448,'[2]Calidadnocertfic'!B$10:L$1052,11,FALSE)</f>
        <v>5745679</v>
      </c>
      <c r="G448" s="93"/>
    </row>
    <row r="449" spans="1:7" ht="18">
      <c r="A449" s="162">
        <v>25095</v>
      </c>
      <c r="B449" s="107" t="s">
        <v>8</v>
      </c>
      <c r="C449" s="107" t="s">
        <v>551</v>
      </c>
      <c r="D449" s="107">
        <v>3772010</v>
      </c>
      <c r="E449" s="108"/>
      <c r="F449" s="135">
        <f>+VLOOKUP(A449,'[2]Calidadnocertfic'!B$10:L$1052,11,FALSE)</f>
        <v>5080429</v>
      </c>
      <c r="G449" s="93"/>
    </row>
    <row r="450" spans="1:7" ht="18">
      <c r="A450" s="162">
        <v>25099</v>
      </c>
      <c r="B450" s="107" t="s">
        <v>8</v>
      </c>
      <c r="C450" s="107" t="s">
        <v>552</v>
      </c>
      <c r="D450" s="107">
        <v>9539180</v>
      </c>
      <c r="E450" s="108"/>
      <c r="F450" s="135">
        <f>+VLOOKUP(A450,'[2]Calidadnocertfic'!B$10:L$1052,11,FALSE)</f>
        <v>11015524</v>
      </c>
      <c r="G450" s="93"/>
    </row>
    <row r="451" spans="1:7" ht="18">
      <c r="A451" s="162">
        <v>25120</v>
      </c>
      <c r="B451" s="107" t="s">
        <v>8</v>
      </c>
      <c r="C451" s="107" t="s">
        <v>553</v>
      </c>
      <c r="D451" s="107">
        <v>8507591</v>
      </c>
      <c r="E451" s="108"/>
      <c r="F451" s="135">
        <f>+VLOOKUP(A451,'[2]Calidadnocertfic'!B$10:L$1052,11,FALSE)</f>
        <v>9972543</v>
      </c>
      <c r="G451" s="93"/>
    </row>
    <row r="452" spans="1:7" ht="18">
      <c r="A452" s="162">
        <v>25123</v>
      </c>
      <c r="B452" s="107" t="s">
        <v>8</v>
      </c>
      <c r="C452" s="107" t="s">
        <v>554</v>
      </c>
      <c r="D452" s="107">
        <v>8896875</v>
      </c>
      <c r="E452" s="108"/>
      <c r="F452" s="135">
        <f>+VLOOKUP(A452,'[2]Calidadnocertfic'!B$10:L$1052,11,FALSE)</f>
        <v>9821752</v>
      </c>
      <c r="G452" s="93"/>
    </row>
    <row r="453" spans="1:7" ht="18">
      <c r="A453" s="162">
        <v>25126</v>
      </c>
      <c r="B453" s="107" t="s">
        <v>8</v>
      </c>
      <c r="C453" s="107" t="s">
        <v>555</v>
      </c>
      <c r="D453" s="107">
        <v>47833995</v>
      </c>
      <c r="E453" s="108"/>
      <c r="F453" s="135">
        <f>+VLOOKUP(A453,'[2]Calidadnocertfic'!B$10:L$1052,11,FALSE)</f>
        <v>47819376</v>
      </c>
      <c r="G453" s="93"/>
    </row>
    <row r="454" spans="1:7" ht="18">
      <c r="A454" s="162">
        <v>25148</v>
      </c>
      <c r="B454" s="107" t="s">
        <v>8</v>
      </c>
      <c r="C454" s="107" t="s">
        <v>556</v>
      </c>
      <c r="D454" s="107">
        <v>31477535</v>
      </c>
      <c r="E454" s="108"/>
      <c r="F454" s="135">
        <f>+VLOOKUP(A454,'[2]Calidadnocertfic'!B$10:L$1052,11,FALSE)</f>
        <v>42307805</v>
      </c>
      <c r="G454" s="93"/>
    </row>
    <row r="455" spans="1:7" ht="18">
      <c r="A455" s="162">
        <v>25151</v>
      </c>
      <c r="B455" s="107" t="s">
        <v>8</v>
      </c>
      <c r="C455" s="107" t="s">
        <v>557</v>
      </c>
      <c r="D455" s="107">
        <v>20728821</v>
      </c>
      <c r="E455" s="108"/>
      <c r="F455" s="135">
        <f>+VLOOKUP(A455,'[2]Calidadnocertfic'!B$10:L$1052,11,FALSE)</f>
        <v>24118635</v>
      </c>
      <c r="G455" s="93"/>
    </row>
    <row r="456" spans="1:7" ht="18">
      <c r="A456" s="162">
        <v>25154</v>
      </c>
      <c r="B456" s="107" t="s">
        <v>8</v>
      </c>
      <c r="C456" s="107" t="s">
        <v>558</v>
      </c>
      <c r="D456" s="107">
        <v>11154912</v>
      </c>
      <c r="E456" s="108"/>
      <c r="F456" s="135">
        <f>+VLOOKUP(A456,'[2]Calidadnocertfic'!B$10:L$1052,11,FALSE)</f>
        <v>16488588</v>
      </c>
      <c r="G456" s="93"/>
    </row>
    <row r="457" spans="1:7" ht="18">
      <c r="A457" s="162">
        <v>25168</v>
      </c>
      <c r="B457" s="107" t="s">
        <v>8</v>
      </c>
      <c r="C457" s="107" t="s">
        <v>559</v>
      </c>
      <c r="D457" s="107">
        <v>6451441</v>
      </c>
      <c r="E457" s="108"/>
      <c r="F457" s="135">
        <f>+VLOOKUP(A457,'[2]Calidadnocertfic'!B$10:L$1052,11,FALSE)</f>
        <v>8601202</v>
      </c>
      <c r="G457" s="93"/>
    </row>
    <row r="458" spans="1:7" ht="18">
      <c r="A458" s="162">
        <v>25178</v>
      </c>
      <c r="B458" s="107" t="s">
        <v>8</v>
      </c>
      <c r="C458" s="107" t="s">
        <v>560</v>
      </c>
      <c r="D458" s="107">
        <v>11746288</v>
      </c>
      <c r="E458" s="108"/>
      <c r="F458" s="135">
        <f>+VLOOKUP(A458,'[2]Calidadnocertfic'!B$10:L$1052,11,FALSE)</f>
        <v>14851835</v>
      </c>
      <c r="G458" s="93"/>
    </row>
    <row r="459" spans="1:7" ht="18">
      <c r="A459" s="162">
        <v>25181</v>
      </c>
      <c r="B459" s="107" t="s">
        <v>8</v>
      </c>
      <c r="C459" s="107" t="s">
        <v>561</v>
      </c>
      <c r="D459" s="107">
        <v>14811889</v>
      </c>
      <c r="E459" s="108"/>
      <c r="F459" s="135">
        <f>+VLOOKUP(A459,'[2]Calidadnocertfic'!B$10:L$1052,11,FALSE)</f>
        <v>20828303</v>
      </c>
      <c r="G459" s="93"/>
    </row>
    <row r="460" spans="1:7" ht="18">
      <c r="A460" s="162">
        <v>25183</v>
      </c>
      <c r="B460" s="107" t="s">
        <v>8</v>
      </c>
      <c r="C460" s="107" t="s">
        <v>562</v>
      </c>
      <c r="D460" s="107">
        <v>31224203</v>
      </c>
      <c r="E460" s="108"/>
      <c r="F460" s="135">
        <f>+VLOOKUP(A460,'[2]Calidadnocertfic'!B$10:L$1052,11,FALSE)</f>
        <v>40595548</v>
      </c>
      <c r="G460" s="93"/>
    </row>
    <row r="461" spans="1:7" ht="18">
      <c r="A461" s="162">
        <v>25200</v>
      </c>
      <c r="B461" s="107" t="s">
        <v>8</v>
      </c>
      <c r="C461" s="107" t="s">
        <v>563</v>
      </c>
      <c r="D461" s="107">
        <v>19015527</v>
      </c>
      <c r="E461" s="108"/>
      <c r="F461" s="135">
        <f>+VLOOKUP(A461,'[2]Calidadnocertfic'!B$10:L$1052,11,FALSE)</f>
        <v>19009715</v>
      </c>
      <c r="G461" s="93"/>
    </row>
    <row r="462" spans="1:7" ht="18">
      <c r="A462" s="162">
        <v>25214</v>
      </c>
      <c r="B462" s="107" t="s">
        <v>8</v>
      </c>
      <c r="C462" s="107" t="s">
        <v>564</v>
      </c>
      <c r="D462" s="107">
        <v>17256110</v>
      </c>
      <c r="E462" s="108"/>
      <c r="F462" s="135">
        <f>+VLOOKUP(A462,'[2]Calidadnocertfic'!B$10:L$1052,11,FALSE)</f>
        <v>17250836</v>
      </c>
      <c r="G462" s="93"/>
    </row>
    <row r="463" spans="1:7" ht="18">
      <c r="A463" s="162">
        <v>25224</v>
      </c>
      <c r="B463" s="107" t="s">
        <v>8</v>
      </c>
      <c r="C463" s="107" t="s">
        <v>565</v>
      </c>
      <c r="D463" s="107">
        <v>10944039</v>
      </c>
      <c r="E463" s="108"/>
      <c r="F463" s="135">
        <f>+VLOOKUP(A463,'[2]Calidadnocertfic'!B$10:L$1052,11,FALSE)</f>
        <v>15553914</v>
      </c>
      <c r="G463" s="93"/>
    </row>
    <row r="464" spans="1:7" ht="18">
      <c r="A464" s="162">
        <v>25245</v>
      </c>
      <c r="B464" s="107" t="s">
        <v>8</v>
      </c>
      <c r="C464" s="107" t="s">
        <v>566</v>
      </c>
      <c r="D464" s="107">
        <v>28147671</v>
      </c>
      <c r="E464" s="108"/>
      <c r="F464" s="135">
        <f>+VLOOKUP(A464,'[2]Calidadnocertfic'!B$10:L$1052,11,FALSE)</f>
        <v>28421048</v>
      </c>
      <c r="G464" s="93"/>
    </row>
    <row r="465" spans="1:7" ht="18">
      <c r="A465" s="162">
        <v>25258</v>
      </c>
      <c r="B465" s="107" t="s">
        <v>8</v>
      </c>
      <c r="C465" s="107" t="s">
        <v>273</v>
      </c>
      <c r="D465" s="107">
        <v>10236541</v>
      </c>
      <c r="E465" s="108"/>
      <c r="F465" s="135">
        <f>+VLOOKUP(A465,'[2]Calidadnocertfic'!B$10:L$1052,11,FALSE)</f>
        <v>12470515</v>
      </c>
      <c r="G465" s="93"/>
    </row>
    <row r="466" spans="1:7" ht="18">
      <c r="A466" s="162">
        <v>25260</v>
      </c>
      <c r="B466" s="107" t="s">
        <v>8</v>
      </c>
      <c r="C466" s="107" t="s">
        <v>567</v>
      </c>
      <c r="D466" s="107">
        <v>15983680</v>
      </c>
      <c r="E466" s="108"/>
      <c r="F466" s="135">
        <f>+VLOOKUP(A466,'[2]Calidadnocertfic'!B$10:L$1052,11,FALSE)</f>
        <v>17596866</v>
      </c>
      <c r="G466" s="93"/>
    </row>
    <row r="467" spans="1:7" ht="18">
      <c r="A467" s="162">
        <v>25279</v>
      </c>
      <c r="B467" s="107" t="s">
        <v>8</v>
      </c>
      <c r="C467" s="107" t="s">
        <v>568</v>
      </c>
      <c r="D467" s="107">
        <v>16918061</v>
      </c>
      <c r="E467" s="108"/>
      <c r="F467" s="135">
        <f>+VLOOKUP(A467,'[2]Calidadnocertfic'!B$10:L$1052,11,FALSE)</f>
        <v>22191090</v>
      </c>
      <c r="G467" s="93"/>
    </row>
    <row r="468" spans="1:7" ht="18">
      <c r="A468" s="162">
        <v>25281</v>
      </c>
      <c r="B468" s="107" t="s">
        <v>8</v>
      </c>
      <c r="C468" s="107" t="s">
        <v>569</v>
      </c>
      <c r="D468" s="107">
        <v>11018961</v>
      </c>
      <c r="E468" s="108"/>
      <c r="F468" s="135">
        <f>+VLOOKUP(A468,'[2]Calidadnocertfic'!B$10:L$1052,11,FALSE)</f>
        <v>15282178</v>
      </c>
      <c r="G468" s="93"/>
    </row>
    <row r="469" spans="1:7" ht="18">
      <c r="A469" s="162">
        <v>25286</v>
      </c>
      <c r="B469" s="107" t="s">
        <v>8</v>
      </c>
      <c r="C469" s="107" t="s">
        <v>570</v>
      </c>
      <c r="D469" s="107">
        <v>49579810</v>
      </c>
      <c r="E469" s="108"/>
      <c r="F469" s="135">
        <f>+VLOOKUP(A469,'[2]Calidadnocertfic'!B$10:L$1052,11,FALSE)</f>
        <v>49564658</v>
      </c>
      <c r="G469" s="93"/>
    </row>
    <row r="470" spans="1:7" ht="18">
      <c r="A470" s="162">
        <v>25288</v>
      </c>
      <c r="B470" s="107" t="s">
        <v>8</v>
      </c>
      <c r="C470" s="107" t="s">
        <v>571</v>
      </c>
      <c r="D470" s="107">
        <v>8389747</v>
      </c>
      <c r="E470" s="108"/>
      <c r="F470" s="135">
        <f>+VLOOKUP(A470,'[2]Calidadnocertfic'!B$10:L$1052,11,FALSE)</f>
        <v>10007283</v>
      </c>
      <c r="G470" s="93"/>
    </row>
    <row r="471" spans="1:7" ht="18">
      <c r="A471" s="162">
        <v>25293</v>
      </c>
      <c r="B471" s="107" t="s">
        <v>8</v>
      </c>
      <c r="C471" s="107" t="s">
        <v>572</v>
      </c>
      <c r="D471" s="107">
        <v>9586750</v>
      </c>
      <c r="E471" s="108"/>
      <c r="F471" s="135">
        <f>+VLOOKUP(A471,'[2]Calidadnocertfic'!B$10:L$1052,11,FALSE)</f>
        <v>12362225</v>
      </c>
      <c r="G471" s="93"/>
    </row>
    <row r="472" spans="1:7" ht="18">
      <c r="A472" s="162">
        <v>25295</v>
      </c>
      <c r="B472" s="107" t="s">
        <v>8</v>
      </c>
      <c r="C472" s="107" t="s">
        <v>573</v>
      </c>
      <c r="D472" s="107">
        <v>11941989</v>
      </c>
      <c r="E472" s="108"/>
      <c r="F472" s="135">
        <f>+VLOOKUP(A472,'[2]Calidadnocertfic'!B$10:L$1052,11,FALSE)</f>
        <v>13442968</v>
      </c>
      <c r="G472" s="93"/>
    </row>
    <row r="473" spans="1:7" ht="18">
      <c r="A473" s="162">
        <v>25297</v>
      </c>
      <c r="B473" s="107" t="s">
        <v>8</v>
      </c>
      <c r="C473" s="107" t="s">
        <v>574</v>
      </c>
      <c r="D473" s="107">
        <v>16947046</v>
      </c>
      <c r="E473" s="108"/>
      <c r="F473" s="135">
        <f>+VLOOKUP(A473,'[2]Calidadnocertfic'!B$10:L$1052,11,FALSE)</f>
        <v>21891857</v>
      </c>
      <c r="G473" s="93"/>
    </row>
    <row r="474" spans="1:7" ht="18">
      <c r="A474" s="162">
        <v>25299</v>
      </c>
      <c r="B474" s="107" t="s">
        <v>8</v>
      </c>
      <c r="C474" s="107" t="s">
        <v>575</v>
      </c>
      <c r="D474" s="107">
        <v>5183107</v>
      </c>
      <c r="E474" s="108"/>
      <c r="F474" s="135">
        <f>+VLOOKUP(A474,'[2]Calidadnocertfic'!B$10:L$1052,11,FALSE)</f>
        <v>6789519</v>
      </c>
      <c r="G474" s="93"/>
    </row>
    <row r="475" spans="1:7" ht="18">
      <c r="A475" s="162">
        <v>25312</v>
      </c>
      <c r="B475" s="107" t="s">
        <v>8</v>
      </c>
      <c r="C475" s="107" t="s">
        <v>171</v>
      </c>
      <c r="D475" s="107">
        <v>8306840</v>
      </c>
      <c r="E475" s="108"/>
      <c r="F475" s="135">
        <f>+VLOOKUP(A475,'[2]Calidadnocertfic'!B$10:L$1052,11,FALSE)</f>
        <v>9177265</v>
      </c>
      <c r="G475" s="93"/>
    </row>
    <row r="476" spans="1:7" ht="18">
      <c r="A476" s="162">
        <v>25317</v>
      </c>
      <c r="B476" s="107" t="s">
        <v>8</v>
      </c>
      <c r="C476" s="107" t="s">
        <v>576</v>
      </c>
      <c r="D476" s="107">
        <v>18223032</v>
      </c>
      <c r="E476" s="108"/>
      <c r="F476" s="135">
        <f>+VLOOKUP(A476,'[2]Calidadnocertfic'!B$10:L$1052,11,FALSE)</f>
        <v>23810773</v>
      </c>
      <c r="G476" s="93"/>
    </row>
    <row r="477" spans="1:7" ht="18">
      <c r="A477" s="162">
        <v>25320</v>
      </c>
      <c r="B477" s="107" t="s">
        <v>8</v>
      </c>
      <c r="C477" s="107" t="s">
        <v>577</v>
      </c>
      <c r="D477" s="107">
        <v>31240011</v>
      </c>
      <c r="E477" s="108"/>
      <c r="F477" s="135">
        <f>+VLOOKUP(A477,'[2]Calidadnocertfic'!B$10:L$1052,11,FALSE)</f>
        <v>42107559</v>
      </c>
      <c r="G477" s="93"/>
    </row>
    <row r="478" spans="1:7" ht="18">
      <c r="A478" s="162">
        <v>25322</v>
      </c>
      <c r="B478" s="107" t="s">
        <v>8</v>
      </c>
      <c r="C478" s="107" t="s">
        <v>578</v>
      </c>
      <c r="D478" s="107">
        <v>20383264</v>
      </c>
      <c r="E478" s="108"/>
      <c r="F478" s="135">
        <f>+VLOOKUP(A478,'[2]Calidadnocertfic'!B$10:L$1052,11,FALSE)</f>
        <v>20377035</v>
      </c>
      <c r="G478" s="93"/>
    </row>
    <row r="479" spans="1:7" ht="18">
      <c r="A479" s="162">
        <v>25324</v>
      </c>
      <c r="B479" s="107" t="s">
        <v>8</v>
      </c>
      <c r="C479" s="107" t="s">
        <v>579</v>
      </c>
      <c r="D479" s="107">
        <v>4803735</v>
      </c>
      <c r="E479" s="108"/>
      <c r="F479" s="135">
        <f>+VLOOKUP(A479,'[2]Calidadnocertfic'!B$10:L$1052,11,FALSE)</f>
        <v>5450920</v>
      </c>
      <c r="G479" s="93"/>
    </row>
    <row r="480" spans="1:7" ht="18">
      <c r="A480" s="162">
        <v>25326</v>
      </c>
      <c r="B480" s="107" t="s">
        <v>8</v>
      </c>
      <c r="C480" s="107" t="s">
        <v>580</v>
      </c>
      <c r="D480" s="107">
        <v>6912650</v>
      </c>
      <c r="E480" s="108"/>
      <c r="F480" s="135">
        <f>+VLOOKUP(A480,'[2]Calidadnocertfic'!B$10:L$1052,11,FALSE)</f>
        <v>9717605</v>
      </c>
      <c r="G480" s="93"/>
    </row>
    <row r="481" spans="1:7" ht="18">
      <c r="A481" s="162">
        <v>25328</v>
      </c>
      <c r="B481" s="107" t="s">
        <v>8</v>
      </c>
      <c r="C481" s="107" t="s">
        <v>581</v>
      </c>
      <c r="D481" s="107">
        <v>6333489</v>
      </c>
      <c r="E481" s="108"/>
      <c r="F481" s="135">
        <f>+VLOOKUP(A481,'[2]Calidadnocertfic'!B$10:L$1052,11,FALSE)</f>
        <v>7647858</v>
      </c>
      <c r="G481" s="93"/>
    </row>
    <row r="482" spans="1:7" ht="18">
      <c r="A482" s="162">
        <v>25335</v>
      </c>
      <c r="B482" s="107" t="s">
        <v>8</v>
      </c>
      <c r="C482" s="107" t="s">
        <v>582</v>
      </c>
      <c r="D482" s="107">
        <v>8298354</v>
      </c>
      <c r="E482" s="108"/>
      <c r="F482" s="135">
        <f>+VLOOKUP(A482,'[2]Calidadnocertfic'!B$10:L$1052,11,FALSE)</f>
        <v>13341455</v>
      </c>
      <c r="G482" s="93"/>
    </row>
    <row r="483" spans="1:7" ht="18">
      <c r="A483" s="162">
        <v>25339</v>
      </c>
      <c r="B483" s="107" t="s">
        <v>8</v>
      </c>
      <c r="C483" s="107" t="s">
        <v>583</v>
      </c>
      <c r="D483" s="107">
        <v>8348080</v>
      </c>
      <c r="E483" s="108"/>
      <c r="F483" s="135">
        <f>+VLOOKUP(A483,'[2]Calidadnocertfic'!B$10:L$1052,11,FALSE)</f>
        <v>13195318</v>
      </c>
      <c r="G483" s="93"/>
    </row>
    <row r="484" spans="1:7" ht="18">
      <c r="A484" s="162">
        <v>25368</v>
      </c>
      <c r="B484" s="107" t="s">
        <v>8</v>
      </c>
      <c r="C484" s="107" t="s">
        <v>584</v>
      </c>
      <c r="D484" s="107">
        <v>5446789</v>
      </c>
      <c r="E484" s="108"/>
      <c r="F484" s="135">
        <f>+VLOOKUP(A484,'[2]Calidadnocertfic'!B$10:L$1052,11,FALSE)</f>
        <v>8821497</v>
      </c>
      <c r="G484" s="93"/>
    </row>
    <row r="485" spans="1:7" ht="18">
      <c r="A485" s="162">
        <v>25372</v>
      </c>
      <c r="B485" s="107" t="s">
        <v>8</v>
      </c>
      <c r="C485" s="107" t="s">
        <v>585</v>
      </c>
      <c r="D485" s="107">
        <v>10924824</v>
      </c>
      <c r="E485" s="108"/>
      <c r="F485" s="135">
        <f>+VLOOKUP(A485,'[2]Calidadnocertfic'!B$10:L$1052,11,FALSE)</f>
        <v>14001042</v>
      </c>
      <c r="G485" s="93"/>
    </row>
    <row r="486" spans="1:7" ht="18">
      <c r="A486" s="162">
        <v>25377</v>
      </c>
      <c r="B486" s="107" t="s">
        <v>8</v>
      </c>
      <c r="C486" s="107" t="s">
        <v>586</v>
      </c>
      <c r="D486" s="107">
        <v>20431994</v>
      </c>
      <c r="E486" s="108"/>
      <c r="F486" s="135">
        <f>+VLOOKUP(A486,'[2]Calidadnocertfic'!B$10:L$1052,11,FALSE)</f>
        <v>20425749</v>
      </c>
      <c r="G486" s="93"/>
    </row>
    <row r="487" spans="1:7" ht="18">
      <c r="A487" s="162">
        <v>25386</v>
      </c>
      <c r="B487" s="107" t="s">
        <v>8</v>
      </c>
      <c r="C487" s="107" t="s">
        <v>587</v>
      </c>
      <c r="D487" s="107">
        <v>30762769</v>
      </c>
      <c r="E487" s="108"/>
      <c r="F487" s="135">
        <f>+VLOOKUP(A487,'[2]Calidadnocertfic'!B$10:L$1052,11,FALSE)</f>
        <v>34044759</v>
      </c>
      <c r="G487" s="93"/>
    </row>
    <row r="488" spans="1:7" ht="18">
      <c r="A488" s="162">
        <v>25394</v>
      </c>
      <c r="B488" s="107" t="s">
        <v>8</v>
      </c>
      <c r="C488" s="107" t="s">
        <v>588</v>
      </c>
      <c r="D488" s="107">
        <v>18092913</v>
      </c>
      <c r="E488" s="108"/>
      <c r="F488" s="135">
        <f>+VLOOKUP(A488,'[2]Calidadnocertfic'!B$10:L$1052,11,FALSE)</f>
        <v>21779018</v>
      </c>
      <c r="G488" s="93"/>
    </row>
    <row r="489" spans="1:7" ht="18">
      <c r="A489" s="162">
        <v>25398</v>
      </c>
      <c r="B489" s="107" t="s">
        <v>8</v>
      </c>
      <c r="C489" s="107" t="s">
        <v>589</v>
      </c>
      <c r="D489" s="107">
        <v>15401442</v>
      </c>
      <c r="E489" s="108"/>
      <c r="F489" s="135">
        <f>+VLOOKUP(A489,'[2]Calidadnocertfic'!B$10:L$1052,11,FALSE)</f>
        <v>20981300</v>
      </c>
      <c r="G489" s="93"/>
    </row>
    <row r="490" spans="1:7" ht="18">
      <c r="A490" s="162">
        <v>25402</v>
      </c>
      <c r="B490" s="107" t="s">
        <v>8</v>
      </c>
      <c r="C490" s="107" t="s">
        <v>475</v>
      </c>
      <c r="D490" s="107">
        <v>19358532</v>
      </c>
      <c r="E490" s="108"/>
      <c r="F490" s="135">
        <f>+VLOOKUP(A490,'[2]Calidadnocertfic'!B$10:L$1052,11,FALSE)</f>
        <v>20651509</v>
      </c>
      <c r="G490" s="93"/>
    </row>
    <row r="491" spans="1:7" ht="18">
      <c r="A491" s="162">
        <v>25407</v>
      </c>
      <c r="B491" s="107" t="s">
        <v>8</v>
      </c>
      <c r="C491" s="107" t="s">
        <v>590</v>
      </c>
      <c r="D491" s="107">
        <v>13212507</v>
      </c>
      <c r="E491" s="108"/>
      <c r="F491" s="135">
        <f>+VLOOKUP(A491,'[2]Calidadnocertfic'!B$10:L$1052,11,FALSE)</f>
        <v>17249590</v>
      </c>
      <c r="G491" s="93"/>
    </row>
    <row r="492" spans="1:7" ht="18">
      <c r="A492" s="162">
        <v>25426</v>
      </c>
      <c r="B492" s="107" t="s">
        <v>8</v>
      </c>
      <c r="C492" s="107" t="s">
        <v>591</v>
      </c>
      <c r="D492" s="107">
        <v>12467678</v>
      </c>
      <c r="E492" s="108"/>
      <c r="F492" s="135">
        <f>+VLOOKUP(A492,'[2]Calidadnocertfic'!B$10:L$1052,11,FALSE)</f>
        <v>16254341</v>
      </c>
      <c r="G492" s="93"/>
    </row>
    <row r="493" spans="1:7" ht="18">
      <c r="A493" s="162">
        <v>25430</v>
      </c>
      <c r="B493" s="107" t="s">
        <v>8</v>
      </c>
      <c r="C493" s="107" t="s">
        <v>592</v>
      </c>
      <c r="D493" s="107">
        <v>56379302</v>
      </c>
      <c r="E493" s="108"/>
      <c r="F493" s="135">
        <f>+VLOOKUP(A493,'[2]Calidadnocertfic'!B$10:L$1052,11,FALSE)</f>
        <v>56362071</v>
      </c>
      <c r="G493" s="93"/>
    </row>
    <row r="494" spans="1:7" ht="18">
      <c r="A494" s="162">
        <v>25436</v>
      </c>
      <c r="B494" s="107" t="s">
        <v>8</v>
      </c>
      <c r="C494" s="107" t="s">
        <v>593</v>
      </c>
      <c r="D494" s="107">
        <v>7277202</v>
      </c>
      <c r="E494" s="108"/>
      <c r="F494" s="135">
        <f>+VLOOKUP(A494,'[2]Calidadnocertfic'!B$10:L$1052,11,FALSE)</f>
        <v>9458616</v>
      </c>
      <c r="G494" s="93"/>
    </row>
    <row r="495" spans="1:7" ht="18">
      <c r="A495" s="162">
        <v>25438</v>
      </c>
      <c r="B495" s="107" t="s">
        <v>8</v>
      </c>
      <c r="C495" s="107" t="s">
        <v>594</v>
      </c>
      <c r="D495" s="107">
        <v>18622190</v>
      </c>
      <c r="E495" s="108"/>
      <c r="F495" s="135">
        <f>+VLOOKUP(A495,'[2]Calidadnocertfic'!B$10:L$1052,11,FALSE)</f>
        <v>25136179</v>
      </c>
      <c r="G495" s="93"/>
    </row>
    <row r="496" spans="1:7" ht="18">
      <c r="A496" s="162">
        <v>25483</v>
      </c>
      <c r="B496" s="107" t="s">
        <v>8</v>
      </c>
      <c r="C496" s="107" t="s">
        <v>12</v>
      </c>
      <c r="D496" s="107">
        <v>3426719</v>
      </c>
      <c r="E496" s="108"/>
      <c r="F496" s="135">
        <f>+VLOOKUP(A496,'[2]Calidadnocertfic'!B$10:L$1052,11,FALSE)</f>
        <v>4968325</v>
      </c>
      <c r="G496" s="93"/>
    </row>
    <row r="497" spans="1:7" ht="18">
      <c r="A497" s="162">
        <v>25486</v>
      </c>
      <c r="B497" s="107" t="s">
        <v>8</v>
      </c>
      <c r="C497" s="107" t="s">
        <v>595</v>
      </c>
      <c r="D497" s="107">
        <v>15009556</v>
      </c>
      <c r="E497" s="108"/>
      <c r="F497" s="135">
        <f>+VLOOKUP(A497,'[2]Calidadnocertfic'!B$10:L$1052,11,FALSE)</f>
        <v>15004969</v>
      </c>
      <c r="G497" s="93"/>
    </row>
    <row r="498" spans="1:7" ht="18">
      <c r="A498" s="162">
        <v>25488</v>
      </c>
      <c r="B498" s="107" t="s">
        <v>8</v>
      </c>
      <c r="C498" s="107" t="s">
        <v>596</v>
      </c>
      <c r="D498" s="107">
        <v>8276911</v>
      </c>
      <c r="E498" s="108"/>
      <c r="F498" s="135">
        <f>+VLOOKUP(A498,'[2]Calidadnocertfic'!B$10:L$1052,11,FALSE)</f>
        <v>10562601</v>
      </c>
      <c r="G498" s="93"/>
    </row>
    <row r="499" spans="1:7" ht="18">
      <c r="A499" s="162">
        <v>25489</v>
      </c>
      <c r="B499" s="107" t="s">
        <v>8</v>
      </c>
      <c r="C499" s="107" t="s">
        <v>597</v>
      </c>
      <c r="D499" s="107">
        <v>4986941</v>
      </c>
      <c r="E499" s="108"/>
      <c r="F499" s="135">
        <f>+VLOOKUP(A499,'[2]Calidadnocertfic'!B$10:L$1052,11,FALSE)</f>
        <v>6169002</v>
      </c>
      <c r="G499" s="93"/>
    </row>
    <row r="500" spans="1:7" ht="18">
      <c r="A500" s="162">
        <v>25491</v>
      </c>
      <c r="B500" s="107" t="s">
        <v>8</v>
      </c>
      <c r="C500" s="107" t="s">
        <v>598</v>
      </c>
      <c r="D500" s="107">
        <v>9853033</v>
      </c>
      <c r="E500" s="108"/>
      <c r="F500" s="135">
        <f>+VLOOKUP(A500,'[2]Calidadnocertfic'!B$10:L$1052,11,FALSE)</f>
        <v>12259767</v>
      </c>
      <c r="G500" s="93"/>
    </row>
    <row r="501" spans="1:7" ht="18">
      <c r="A501" s="162">
        <v>25506</v>
      </c>
      <c r="B501" s="107" t="s">
        <v>8</v>
      </c>
      <c r="C501" s="107" t="s">
        <v>599</v>
      </c>
      <c r="D501" s="107">
        <v>6887840</v>
      </c>
      <c r="E501" s="108"/>
      <c r="F501" s="135">
        <f>+VLOOKUP(A501,'[2]Calidadnocertfic'!B$10:L$1052,11,FALSE)</f>
        <v>9661421</v>
      </c>
      <c r="G501" s="93"/>
    </row>
    <row r="502" spans="1:7" ht="18">
      <c r="A502" s="162">
        <v>25513</v>
      </c>
      <c r="B502" s="107" t="s">
        <v>8</v>
      </c>
      <c r="C502" s="107" t="s">
        <v>600</v>
      </c>
      <c r="D502" s="107">
        <v>34459823</v>
      </c>
      <c r="E502" s="108"/>
      <c r="F502" s="135">
        <f>+VLOOKUP(A502,'[2]Calidadnocertfic'!B$10:L$1052,11,FALSE)</f>
        <v>42622879</v>
      </c>
      <c r="G502" s="93"/>
    </row>
    <row r="503" spans="1:7" ht="18">
      <c r="A503" s="162">
        <v>25518</v>
      </c>
      <c r="B503" s="107" t="s">
        <v>8</v>
      </c>
      <c r="C503" s="107" t="s">
        <v>601</v>
      </c>
      <c r="D503" s="107">
        <v>15287207</v>
      </c>
      <c r="E503" s="108"/>
      <c r="F503" s="135">
        <f>+VLOOKUP(A503,'[2]Calidadnocertfic'!B$10:L$1052,11,FALSE)</f>
        <v>20079052</v>
      </c>
      <c r="G503" s="93"/>
    </row>
    <row r="504" spans="1:7" ht="18">
      <c r="A504" s="162">
        <v>25524</v>
      </c>
      <c r="B504" s="107" t="s">
        <v>8</v>
      </c>
      <c r="C504" s="107" t="s">
        <v>602</v>
      </c>
      <c r="D504" s="107">
        <v>7041340</v>
      </c>
      <c r="E504" s="108"/>
      <c r="F504" s="135">
        <f>+VLOOKUP(A504,'[2]Calidadnocertfic'!B$10:L$1052,11,FALSE)</f>
        <v>8260097</v>
      </c>
      <c r="G504" s="93"/>
    </row>
    <row r="505" spans="1:7" ht="18">
      <c r="A505" s="162">
        <v>25530</v>
      </c>
      <c r="B505" s="107" t="s">
        <v>8</v>
      </c>
      <c r="C505" s="107" t="s">
        <v>603</v>
      </c>
      <c r="D505" s="107">
        <v>16064238</v>
      </c>
      <c r="E505" s="108"/>
      <c r="F505" s="135">
        <f>+VLOOKUP(A505,'[2]Calidadnocertfic'!B$10:L$1052,11,FALSE)</f>
        <v>19976643</v>
      </c>
      <c r="G505" s="93"/>
    </row>
    <row r="506" spans="1:7" ht="18">
      <c r="A506" s="162">
        <v>25535</v>
      </c>
      <c r="B506" s="107" t="s">
        <v>8</v>
      </c>
      <c r="C506" s="107" t="s">
        <v>604</v>
      </c>
      <c r="D506" s="107">
        <v>18628370</v>
      </c>
      <c r="E506" s="108"/>
      <c r="F506" s="135">
        <f>+VLOOKUP(A506,'[2]Calidadnocertfic'!B$10:L$1052,11,FALSE)</f>
        <v>24014686</v>
      </c>
      <c r="G506" s="93"/>
    </row>
    <row r="507" spans="1:7" ht="18">
      <c r="A507" s="162">
        <v>25572</v>
      </c>
      <c r="B507" s="107" t="s">
        <v>8</v>
      </c>
      <c r="C507" s="107" t="s">
        <v>605</v>
      </c>
      <c r="D507" s="107">
        <v>19973398</v>
      </c>
      <c r="E507" s="108"/>
      <c r="F507" s="135">
        <f>+VLOOKUP(A507,'[2]Calidadnocertfic'!B$10:L$1052,11,FALSE)</f>
        <v>24582942</v>
      </c>
      <c r="G507" s="93"/>
    </row>
    <row r="508" spans="1:7" ht="18">
      <c r="A508" s="162">
        <v>25580</v>
      </c>
      <c r="B508" s="107" t="s">
        <v>8</v>
      </c>
      <c r="C508" s="107" t="s">
        <v>606</v>
      </c>
      <c r="D508" s="107">
        <v>6613786</v>
      </c>
      <c r="E508" s="108"/>
      <c r="F508" s="135">
        <f>+VLOOKUP(A508,'[2]Calidadnocertfic'!B$10:L$1052,11,FALSE)</f>
        <v>7843167</v>
      </c>
      <c r="G508" s="93"/>
    </row>
    <row r="509" spans="1:7" ht="18">
      <c r="A509" s="162">
        <v>25592</v>
      </c>
      <c r="B509" s="107" t="s">
        <v>8</v>
      </c>
      <c r="C509" s="107" t="s">
        <v>607</v>
      </c>
      <c r="D509" s="107">
        <v>7197747</v>
      </c>
      <c r="E509" s="108"/>
      <c r="F509" s="135">
        <f>+VLOOKUP(A509,'[2]Calidadnocertfic'!B$10:L$1052,11,FALSE)</f>
        <v>10032569</v>
      </c>
      <c r="G509" s="93"/>
    </row>
    <row r="510" spans="1:7" ht="18">
      <c r="A510" s="162">
        <v>25594</v>
      </c>
      <c r="B510" s="107" t="s">
        <v>8</v>
      </c>
      <c r="C510" s="107" t="s">
        <v>608</v>
      </c>
      <c r="D510" s="107">
        <v>13564799</v>
      </c>
      <c r="E510" s="108"/>
      <c r="F510" s="135">
        <f>+VLOOKUP(A510,'[2]Calidadnocertfic'!B$10:L$1052,11,FALSE)</f>
        <v>15648458</v>
      </c>
      <c r="G510" s="93"/>
    </row>
    <row r="511" spans="1:7" ht="18">
      <c r="A511" s="162">
        <v>25596</v>
      </c>
      <c r="B511" s="107" t="s">
        <v>8</v>
      </c>
      <c r="C511" s="107" t="s">
        <v>609</v>
      </c>
      <c r="D511" s="107">
        <v>13497832</v>
      </c>
      <c r="E511" s="108"/>
      <c r="F511" s="135">
        <f>+VLOOKUP(A511,'[2]Calidadnocertfic'!B$10:L$1052,11,FALSE)</f>
        <v>18837321</v>
      </c>
      <c r="G511" s="93"/>
    </row>
    <row r="512" spans="1:7" ht="18">
      <c r="A512" s="162">
        <v>25599</v>
      </c>
      <c r="B512" s="107" t="s">
        <v>8</v>
      </c>
      <c r="C512" s="107" t="s">
        <v>610</v>
      </c>
      <c r="D512" s="107">
        <v>10925402</v>
      </c>
      <c r="E512" s="108"/>
      <c r="F512" s="135">
        <f>+VLOOKUP(A512,'[2]Calidadnocertfic'!B$10:L$1052,11,FALSE)</f>
        <v>11969616</v>
      </c>
      <c r="G512" s="93"/>
    </row>
    <row r="513" spans="1:7" ht="18">
      <c r="A513" s="162">
        <v>25612</v>
      </c>
      <c r="B513" s="107" t="s">
        <v>8</v>
      </c>
      <c r="C513" s="107" t="s">
        <v>611</v>
      </c>
      <c r="D513" s="107">
        <v>11439401</v>
      </c>
      <c r="E513" s="108"/>
      <c r="F513" s="135">
        <f>+VLOOKUP(A513,'[2]Calidadnocertfic'!B$10:L$1052,11,FALSE)</f>
        <v>12551226</v>
      </c>
      <c r="G513" s="93"/>
    </row>
    <row r="514" spans="1:7" ht="18">
      <c r="A514" s="162">
        <v>25645</v>
      </c>
      <c r="B514" s="107" t="s">
        <v>8</v>
      </c>
      <c r="C514" s="107" t="s">
        <v>612</v>
      </c>
      <c r="D514" s="107">
        <v>14740130</v>
      </c>
      <c r="E514" s="108"/>
      <c r="F514" s="135">
        <f>+VLOOKUP(A514,'[2]Calidadnocertfic'!B$10:L$1052,11,FALSE)</f>
        <v>18535219</v>
      </c>
      <c r="G514" s="93"/>
    </row>
    <row r="515" spans="1:7" ht="18">
      <c r="A515" s="162">
        <v>25649</v>
      </c>
      <c r="B515" s="107" t="s">
        <v>8</v>
      </c>
      <c r="C515" s="107" t="s">
        <v>613</v>
      </c>
      <c r="D515" s="107">
        <v>14320131</v>
      </c>
      <c r="E515" s="108"/>
      <c r="F515" s="135">
        <f>+VLOOKUP(A515,'[2]Calidadnocertfic'!B$10:L$1052,11,FALSE)</f>
        <v>19493353</v>
      </c>
      <c r="G515" s="93"/>
    </row>
    <row r="516" spans="1:7" ht="18">
      <c r="A516" s="162">
        <v>25653</v>
      </c>
      <c r="B516" s="107" t="s">
        <v>8</v>
      </c>
      <c r="C516" s="107" t="s">
        <v>614</v>
      </c>
      <c r="D516" s="107">
        <v>10337948</v>
      </c>
      <c r="E516" s="108"/>
      <c r="F516" s="135">
        <f>+VLOOKUP(A516,'[2]Calidadnocertfic'!B$10:L$1052,11,FALSE)</f>
        <v>14578919</v>
      </c>
      <c r="G516" s="93"/>
    </row>
    <row r="517" spans="1:7" ht="18">
      <c r="A517" s="162">
        <v>25658</v>
      </c>
      <c r="B517" s="107" t="s">
        <v>8</v>
      </c>
      <c r="C517" s="107" t="s">
        <v>206</v>
      </c>
      <c r="D517" s="107">
        <v>9744744</v>
      </c>
      <c r="E517" s="108"/>
      <c r="F517" s="135">
        <f>+VLOOKUP(A517,'[2]Calidadnocertfic'!B$10:L$1052,11,FALSE)</f>
        <v>12816490</v>
      </c>
      <c r="G517" s="93"/>
    </row>
    <row r="518" spans="1:7" ht="18">
      <c r="A518" s="162">
        <v>25662</v>
      </c>
      <c r="B518" s="107" t="s">
        <v>8</v>
      </c>
      <c r="C518" s="107" t="s">
        <v>615</v>
      </c>
      <c r="D518" s="107">
        <v>14730430</v>
      </c>
      <c r="E518" s="108"/>
      <c r="F518" s="135">
        <f>+VLOOKUP(A518,'[2]Calidadnocertfic'!B$10:L$1052,11,FALSE)</f>
        <v>18777268</v>
      </c>
      <c r="G518" s="93"/>
    </row>
    <row r="519" spans="1:7" ht="18">
      <c r="A519" s="162">
        <v>25718</v>
      </c>
      <c r="B519" s="107" t="s">
        <v>8</v>
      </c>
      <c r="C519" s="107" t="s">
        <v>616</v>
      </c>
      <c r="D519" s="107">
        <v>16558988</v>
      </c>
      <c r="E519" s="108"/>
      <c r="F519" s="135">
        <f>+VLOOKUP(A519,'[2]Calidadnocertfic'!B$10:L$1052,11,FALSE)</f>
        <v>16919392</v>
      </c>
      <c r="G519" s="93"/>
    </row>
    <row r="520" spans="1:7" ht="18">
      <c r="A520" s="162">
        <v>25736</v>
      </c>
      <c r="B520" s="107" t="s">
        <v>8</v>
      </c>
      <c r="C520" s="107" t="s">
        <v>617</v>
      </c>
      <c r="D520" s="107">
        <v>12006470</v>
      </c>
      <c r="E520" s="108"/>
      <c r="F520" s="135">
        <f>+VLOOKUP(A520,'[2]Calidadnocertfic'!B$10:L$1052,11,FALSE)</f>
        <v>12668691</v>
      </c>
      <c r="G520" s="93"/>
    </row>
    <row r="521" spans="1:7" ht="18">
      <c r="A521" s="162">
        <v>25740</v>
      </c>
      <c r="B521" s="107" t="s">
        <v>8</v>
      </c>
      <c r="C521" s="107" t="s">
        <v>618</v>
      </c>
      <c r="D521" s="107">
        <v>32014927</v>
      </c>
      <c r="E521" s="108"/>
      <c r="F521" s="135">
        <f>+VLOOKUP(A521,'[2]Calidadnocertfic'!B$10:L$1052,11,FALSE)</f>
        <v>32005143</v>
      </c>
      <c r="G521" s="93"/>
    </row>
    <row r="522" spans="1:7" ht="18">
      <c r="A522" s="162">
        <v>25743</v>
      </c>
      <c r="B522" s="107" t="s">
        <v>8</v>
      </c>
      <c r="C522" s="107" t="s">
        <v>619</v>
      </c>
      <c r="D522" s="107">
        <v>26330416</v>
      </c>
      <c r="E522" s="108"/>
      <c r="F522" s="135">
        <f>+VLOOKUP(A522,'[2]Calidadnocertfic'!B$10:L$1052,11,FALSE)</f>
        <v>26871335</v>
      </c>
      <c r="G522" s="93"/>
    </row>
    <row r="523" spans="1:7" ht="18">
      <c r="A523" s="162">
        <v>25745</v>
      </c>
      <c r="B523" s="107" t="s">
        <v>8</v>
      </c>
      <c r="C523" s="107" t="s">
        <v>620</v>
      </c>
      <c r="D523" s="107">
        <v>15197132</v>
      </c>
      <c r="E523" s="108"/>
      <c r="F523" s="135">
        <f>+VLOOKUP(A523,'[2]Calidadnocertfic'!B$10:L$1052,11,FALSE)</f>
        <v>15192488</v>
      </c>
      <c r="G523" s="93"/>
    </row>
    <row r="524" spans="1:7" ht="18">
      <c r="A524" s="162">
        <v>25758</v>
      </c>
      <c r="B524" s="107" t="s">
        <v>8</v>
      </c>
      <c r="C524" s="107" t="s">
        <v>621</v>
      </c>
      <c r="D524" s="107">
        <v>21936503</v>
      </c>
      <c r="E524" s="108"/>
      <c r="F524" s="135">
        <f>+VLOOKUP(A524,'[2]Calidadnocertfic'!B$10:L$1052,11,FALSE)</f>
        <v>21929799</v>
      </c>
      <c r="G524" s="93"/>
    </row>
    <row r="525" spans="1:7" ht="18">
      <c r="A525" s="162">
        <v>25769</v>
      </c>
      <c r="B525" s="107" t="s">
        <v>8</v>
      </c>
      <c r="C525" s="107" t="s">
        <v>622</v>
      </c>
      <c r="D525" s="107">
        <v>14912928</v>
      </c>
      <c r="E525" s="108"/>
      <c r="F525" s="135">
        <f>+VLOOKUP(A525,'[2]Calidadnocertfic'!B$10:L$1052,11,FALSE)</f>
        <v>14908370</v>
      </c>
      <c r="G525" s="93"/>
    </row>
    <row r="526" spans="1:7" ht="18">
      <c r="A526" s="162">
        <v>25772</v>
      </c>
      <c r="B526" s="107" t="s">
        <v>8</v>
      </c>
      <c r="C526" s="107" t="s">
        <v>623</v>
      </c>
      <c r="D526" s="107">
        <v>17436855</v>
      </c>
      <c r="E526" s="108"/>
      <c r="F526" s="135">
        <f>+VLOOKUP(A526,'[2]Calidadnocertfic'!B$10:L$1052,11,FALSE)</f>
        <v>20677012</v>
      </c>
      <c r="G526" s="93"/>
    </row>
    <row r="527" spans="1:7" ht="18">
      <c r="A527" s="162">
        <v>25777</v>
      </c>
      <c r="B527" s="107" t="s">
        <v>8</v>
      </c>
      <c r="C527" s="107" t="s">
        <v>624</v>
      </c>
      <c r="D527" s="107">
        <v>8885724</v>
      </c>
      <c r="E527" s="108"/>
      <c r="F527" s="135">
        <f>+VLOOKUP(A527,'[2]Calidadnocertfic'!B$10:L$1052,11,FALSE)</f>
        <v>11234556</v>
      </c>
      <c r="G527" s="93"/>
    </row>
    <row r="528" spans="1:7" ht="18">
      <c r="A528" s="162">
        <v>25779</v>
      </c>
      <c r="B528" s="107" t="s">
        <v>8</v>
      </c>
      <c r="C528" s="107" t="s">
        <v>625</v>
      </c>
      <c r="D528" s="107">
        <v>9165118</v>
      </c>
      <c r="E528" s="108"/>
      <c r="F528" s="135">
        <f>+VLOOKUP(A528,'[2]Calidadnocertfic'!B$10:L$1052,11,FALSE)</f>
        <v>10708766</v>
      </c>
      <c r="G528" s="93"/>
    </row>
    <row r="529" spans="1:7" ht="18">
      <c r="A529" s="162">
        <v>25781</v>
      </c>
      <c r="B529" s="107" t="s">
        <v>8</v>
      </c>
      <c r="C529" s="107" t="s">
        <v>626</v>
      </c>
      <c r="D529" s="107">
        <v>8709357</v>
      </c>
      <c r="E529" s="108"/>
      <c r="F529" s="135">
        <f>+VLOOKUP(A529,'[2]Calidadnocertfic'!B$10:L$1052,11,FALSE)</f>
        <v>9618322</v>
      </c>
      <c r="G529" s="93"/>
    </row>
    <row r="530" spans="1:7" ht="18">
      <c r="A530" s="162">
        <v>25785</v>
      </c>
      <c r="B530" s="107" t="s">
        <v>8</v>
      </c>
      <c r="C530" s="107" t="s">
        <v>627</v>
      </c>
      <c r="D530" s="107">
        <v>18164521</v>
      </c>
      <c r="E530" s="108"/>
      <c r="F530" s="135">
        <f>+VLOOKUP(A530,'[2]Calidadnocertfic'!B$10:L$1052,11,FALSE)</f>
        <v>18158970</v>
      </c>
      <c r="G530" s="93"/>
    </row>
    <row r="531" spans="1:7" ht="18">
      <c r="A531" s="162">
        <v>25793</v>
      </c>
      <c r="B531" s="107" t="s">
        <v>8</v>
      </c>
      <c r="C531" s="107" t="s">
        <v>628</v>
      </c>
      <c r="D531" s="107">
        <v>10919888</v>
      </c>
      <c r="E531" s="108"/>
      <c r="F531" s="135">
        <f>+VLOOKUP(A531,'[2]Calidadnocertfic'!B$10:L$1052,11,FALSE)</f>
        <v>11924443</v>
      </c>
      <c r="G531" s="93"/>
    </row>
    <row r="532" spans="1:7" ht="18">
      <c r="A532" s="162">
        <v>25797</v>
      </c>
      <c r="B532" s="107" t="s">
        <v>8</v>
      </c>
      <c r="C532" s="107" t="s">
        <v>629</v>
      </c>
      <c r="D532" s="107">
        <v>10929986</v>
      </c>
      <c r="E532" s="108"/>
      <c r="F532" s="135">
        <f>+VLOOKUP(A532,'[2]Calidadnocertfic'!B$10:L$1052,11,FALSE)</f>
        <v>10926646</v>
      </c>
      <c r="G532" s="93"/>
    </row>
    <row r="533" spans="1:7" ht="18">
      <c r="A533" s="162">
        <v>25799</v>
      </c>
      <c r="B533" s="107" t="s">
        <v>8</v>
      </c>
      <c r="C533" s="107" t="s">
        <v>630</v>
      </c>
      <c r="D533" s="107">
        <v>16779136</v>
      </c>
      <c r="E533" s="108"/>
      <c r="F533" s="135">
        <f>+VLOOKUP(A533,'[2]Calidadnocertfic'!B$10:L$1052,11,FALSE)</f>
        <v>17296148</v>
      </c>
      <c r="G533" s="93"/>
    </row>
    <row r="534" spans="1:7" ht="18">
      <c r="A534" s="162">
        <v>25805</v>
      </c>
      <c r="B534" s="107" t="s">
        <v>8</v>
      </c>
      <c r="C534" s="107" t="s">
        <v>631</v>
      </c>
      <c r="D534" s="107">
        <v>7981012</v>
      </c>
      <c r="E534" s="108"/>
      <c r="F534" s="135">
        <f>+VLOOKUP(A534,'[2]Calidadnocertfic'!B$10:L$1052,11,FALSE)</f>
        <v>12692898</v>
      </c>
      <c r="G534" s="93"/>
    </row>
    <row r="535" spans="1:7" ht="18">
      <c r="A535" s="162">
        <v>25807</v>
      </c>
      <c r="B535" s="107" t="s">
        <v>8</v>
      </c>
      <c r="C535" s="107" t="s">
        <v>632</v>
      </c>
      <c r="D535" s="107">
        <v>4178328</v>
      </c>
      <c r="E535" s="108"/>
      <c r="F535" s="135">
        <f>+VLOOKUP(A535,'[2]Calidadnocertfic'!B$10:L$1052,11,FALSE)</f>
        <v>6279008</v>
      </c>
      <c r="G535" s="93"/>
    </row>
    <row r="536" spans="1:7" ht="18">
      <c r="A536" s="162">
        <v>25815</v>
      </c>
      <c r="B536" s="107" t="s">
        <v>8</v>
      </c>
      <c r="C536" s="107" t="s">
        <v>633</v>
      </c>
      <c r="D536" s="107">
        <v>19389860</v>
      </c>
      <c r="E536" s="108"/>
      <c r="F536" s="135">
        <f>+VLOOKUP(A536,'[2]Calidadnocertfic'!B$10:L$1052,11,FALSE)</f>
        <v>21297496</v>
      </c>
      <c r="G536" s="93"/>
    </row>
    <row r="537" spans="1:7" ht="18">
      <c r="A537" s="162">
        <v>25817</v>
      </c>
      <c r="B537" s="107" t="s">
        <v>8</v>
      </c>
      <c r="C537" s="107" t="s">
        <v>634</v>
      </c>
      <c r="D537" s="107">
        <v>31382752</v>
      </c>
      <c r="E537" s="108"/>
      <c r="F537" s="135">
        <f>+VLOOKUP(A537,'[2]Calidadnocertfic'!B$10:L$1052,11,FALSE)</f>
        <v>39276503</v>
      </c>
      <c r="G537" s="93"/>
    </row>
    <row r="538" spans="1:7" ht="18">
      <c r="A538" s="162">
        <v>25823</v>
      </c>
      <c r="B538" s="107" t="s">
        <v>8</v>
      </c>
      <c r="C538" s="107" t="s">
        <v>635</v>
      </c>
      <c r="D538" s="107">
        <v>11905221</v>
      </c>
      <c r="E538" s="108"/>
      <c r="F538" s="135">
        <f>+VLOOKUP(A538,'[2]Calidadnocertfic'!B$10:L$1052,11,FALSE)</f>
        <v>15566224</v>
      </c>
      <c r="G538" s="93"/>
    </row>
    <row r="539" spans="1:7" ht="18">
      <c r="A539" s="162">
        <v>25839</v>
      </c>
      <c r="B539" s="107" t="s">
        <v>8</v>
      </c>
      <c r="C539" s="107" t="s">
        <v>636</v>
      </c>
      <c r="D539" s="107">
        <v>24070782</v>
      </c>
      <c r="E539" s="108"/>
      <c r="F539" s="135">
        <f>+VLOOKUP(A539,'[2]Calidadnocertfic'!B$10:L$1052,11,FALSE)</f>
        <v>30355662</v>
      </c>
      <c r="G539" s="93"/>
    </row>
    <row r="540" spans="1:7" ht="18">
      <c r="A540" s="162">
        <v>25841</v>
      </c>
      <c r="B540" s="107" t="s">
        <v>8</v>
      </c>
      <c r="C540" s="107" t="s">
        <v>637</v>
      </c>
      <c r="D540" s="107">
        <v>10343798</v>
      </c>
      <c r="E540" s="108"/>
      <c r="F540" s="135">
        <f>+VLOOKUP(A540,'[2]Calidadnocertfic'!B$10:L$1052,11,FALSE)</f>
        <v>12707470</v>
      </c>
      <c r="G540" s="93"/>
    </row>
    <row r="541" spans="1:7" ht="18">
      <c r="A541" s="162">
        <v>25843</v>
      </c>
      <c r="B541" s="107" t="s">
        <v>8</v>
      </c>
      <c r="C541" s="107" t="s">
        <v>638</v>
      </c>
      <c r="D541" s="107">
        <v>39575925</v>
      </c>
      <c r="E541" s="108"/>
      <c r="F541" s="135">
        <f>+VLOOKUP(A541,'[2]Calidadnocertfic'!B$10:L$1052,11,FALSE)</f>
        <v>42151111</v>
      </c>
      <c r="G541" s="93"/>
    </row>
    <row r="542" spans="1:7" ht="18">
      <c r="A542" s="162">
        <v>25845</v>
      </c>
      <c r="B542" s="107" t="s">
        <v>8</v>
      </c>
      <c r="C542" s="107" t="s">
        <v>639</v>
      </c>
      <c r="D542" s="107">
        <v>10583408</v>
      </c>
      <c r="E542" s="108"/>
      <c r="F542" s="135">
        <f>+VLOOKUP(A542,'[2]Calidadnocertfic'!B$10:L$1052,11,FALSE)</f>
        <v>12210646</v>
      </c>
      <c r="G542" s="93"/>
    </row>
    <row r="543" spans="1:7" ht="18">
      <c r="A543" s="162">
        <v>25851</v>
      </c>
      <c r="B543" s="107" t="s">
        <v>8</v>
      </c>
      <c r="C543" s="107" t="s">
        <v>640</v>
      </c>
      <c r="D543" s="107">
        <v>6864667</v>
      </c>
      <c r="E543" s="108"/>
      <c r="F543" s="135">
        <f>+VLOOKUP(A543,'[2]Calidadnocertfic'!B$10:L$1052,11,FALSE)</f>
        <v>9253483</v>
      </c>
      <c r="G543" s="93"/>
    </row>
    <row r="544" spans="1:7" ht="18">
      <c r="A544" s="162">
        <v>25862</v>
      </c>
      <c r="B544" s="107" t="s">
        <v>8</v>
      </c>
      <c r="C544" s="107" t="s">
        <v>641</v>
      </c>
      <c r="D544" s="107">
        <v>13545348</v>
      </c>
      <c r="E544" s="108"/>
      <c r="F544" s="135">
        <f>+VLOOKUP(A544,'[2]Calidadnocertfic'!B$10:L$1052,11,FALSE)</f>
        <v>16989380</v>
      </c>
      <c r="G544" s="93"/>
    </row>
    <row r="545" spans="1:7" ht="18">
      <c r="A545" s="162">
        <v>25867</v>
      </c>
      <c r="B545" s="107" t="s">
        <v>8</v>
      </c>
      <c r="C545" s="107" t="s">
        <v>642</v>
      </c>
      <c r="D545" s="107">
        <v>5675263</v>
      </c>
      <c r="E545" s="108"/>
      <c r="F545" s="135">
        <f>+VLOOKUP(A545,'[2]Calidadnocertfic'!B$10:L$1052,11,FALSE)</f>
        <v>7292056</v>
      </c>
      <c r="G545" s="93"/>
    </row>
    <row r="546" spans="1:7" ht="18">
      <c r="A546" s="162">
        <v>25871</v>
      </c>
      <c r="B546" s="107" t="s">
        <v>8</v>
      </c>
      <c r="C546" s="107" t="s">
        <v>643</v>
      </c>
      <c r="D546" s="107">
        <v>4169894</v>
      </c>
      <c r="E546" s="108"/>
      <c r="F546" s="135">
        <f>+VLOOKUP(A546,'[2]Calidadnocertfic'!B$10:L$1052,11,FALSE)</f>
        <v>6354699</v>
      </c>
      <c r="G546" s="93"/>
    </row>
    <row r="547" spans="1:7" ht="18">
      <c r="A547" s="162">
        <v>25873</v>
      </c>
      <c r="B547" s="107" t="s">
        <v>8</v>
      </c>
      <c r="C547" s="107" t="s">
        <v>644</v>
      </c>
      <c r="D547" s="107">
        <v>23239977</v>
      </c>
      <c r="E547" s="108"/>
      <c r="F547" s="135">
        <f>+VLOOKUP(A547,'[2]Calidadnocertfic'!B$10:L$1052,11,FALSE)</f>
        <v>29608430</v>
      </c>
      <c r="G547" s="93"/>
    </row>
    <row r="548" spans="1:7" ht="18">
      <c r="A548" s="162">
        <v>25875</v>
      </c>
      <c r="B548" s="107" t="s">
        <v>8</v>
      </c>
      <c r="C548" s="107" t="s">
        <v>645</v>
      </c>
      <c r="D548" s="107">
        <v>28979730</v>
      </c>
      <c r="E548" s="108"/>
      <c r="F548" s="135">
        <f>+VLOOKUP(A548,'[2]Calidadnocertfic'!B$10:L$1052,11,FALSE)</f>
        <v>30862097</v>
      </c>
      <c r="G548" s="93"/>
    </row>
    <row r="549" spans="1:7" ht="18">
      <c r="A549" s="162">
        <v>25878</v>
      </c>
      <c r="B549" s="107" t="s">
        <v>8</v>
      </c>
      <c r="C549" s="107" t="s">
        <v>646</v>
      </c>
      <c r="D549" s="107">
        <v>24777181</v>
      </c>
      <c r="E549" s="108"/>
      <c r="F549" s="135">
        <f>+VLOOKUP(A549,'[2]Calidadnocertfic'!B$10:L$1052,11,FALSE)</f>
        <v>32923851</v>
      </c>
      <c r="G549" s="93"/>
    </row>
    <row r="550" spans="1:7" ht="18">
      <c r="A550" s="162">
        <v>25885</v>
      </c>
      <c r="B550" s="107" t="s">
        <v>8</v>
      </c>
      <c r="C550" s="107" t="s">
        <v>647</v>
      </c>
      <c r="D550" s="107">
        <v>46106011</v>
      </c>
      <c r="E550" s="108"/>
      <c r="F550" s="135">
        <f>+VLOOKUP(A550,'[2]Calidadnocertfic'!B$10:L$1052,11,FALSE)</f>
        <v>63108249</v>
      </c>
      <c r="G550" s="93"/>
    </row>
    <row r="551" spans="1:7" ht="18">
      <c r="A551" s="162">
        <v>25898</v>
      </c>
      <c r="B551" s="107" t="s">
        <v>8</v>
      </c>
      <c r="C551" s="107" t="s">
        <v>648</v>
      </c>
      <c r="D551" s="107">
        <v>6350562</v>
      </c>
      <c r="E551" s="108"/>
      <c r="F551" s="135">
        <f>+VLOOKUP(A551,'[2]Calidadnocertfic'!B$10:L$1052,11,FALSE)</f>
        <v>8341852</v>
      </c>
      <c r="G551" s="93"/>
    </row>
    <row r="552" spans="1:7" ht="18">
      <c r="A552" s="162">
        <v>27006</v>
      </c>
      <c r="B552" s="107" t="s">
        <v>649</v>
      </c>
      <c r="C552" s="107" t="s">
        <v>650</v>
      </c>
      <c r="D552" s="107">
        <v>26071192</v>
      </c>
      <c r="E552" s="108"/>
      <c r="F552" s="135">
        <f>+VLOOKUP(A552,'[2]Calidadnocertfic'!B$10:L$1052,11,FALSE)</f>
        <v>25570066</v>
      </c>
      <c r="G552" s="93"/>
    </row>
    <row r="553" spans="1:7" ht="18">
      <c r="A553" s="162">
        <v>27025</v>
      </c>
      <c r="B553" s="107" t="s">
        <v>649</v>
      </c>
      <c r="C553" s="107" t="s">
        <v>651</v>
      </c>
      <c r="D553" s="107">
        <v>85954349</v>
      </c>
      <c r="E553" s="108"/>
      <c r="F553" s="135">
        <f>+VLOOKUP(A553,'[2]Calidadnocertfic'!B$10:L$1052,11,FALSE)</f>
        <v>118471834</v>
      </c>
      <c r="G553" s="93"/>
    </row>
    <row r="554" spans="1:7" ht="18">
      <c r="A554" s="162">
        <v>27050</v>
      </c>
      <c r="B554" s="107" t="s">
        <v>649</v>
      </c>
      <c r="C554" s="107" t="s">
        <v>652</v>
      </c>
      <c r="D554" s="107">
        <v>23326491</v>
      </c>
      <c r="E554" s="108"/>
      <c r="F554" s="135">
        <f>+VLOOKUP(A554,'[2]Calidadnocertfic'!B$10:L$1052,11,FALSE)</f>
        <v>22058958</v>
      </c>
      <c r="G554" s="93"/>
    </row>
    <row r="555" spans="1:7" ht="18">
      <c r="A555" s="162">
        <v>27073</v>
      </c>
      <c r="B555" s="107" t="s">
        <v>649</v>
      </c>
      <c r="C555" s="107" t="s">
        <v>653</v>
      </c>
      <c r="D555" s="107">
        <v>45202188</v>
      </c>
      <c r="E555" s="108"/>
      <c r="F555" s="135">
        <f>+VLOOKUP(A555,'[2]Calidadnocertfic'!B$10:L$1052,11,FALSE)</f>
        <v>58021129</v>
      </c>
      <c r="G555" s="93"/>
    </row>
    <row r="556" spans="1:7" ht="18">
      <c r="A556" s="162">
        <v>27075</v>
      </c>
      <c r="B556" s="107" t="s">
        <v>649</v>
      </c>
      <c r="C556" s="107" t="s">
        <v>654</v>
      </c>
      <c r="D556" s="107">
        <v>18202654</v>
      </c>
      <c r="E556" s="108"/>
      <c r="F556" s="135">
        <f>+VLOOKUP(A556,'[2]Calidadnocertfic'!B$10:L$1052,11,FALSE)</f>
        <v>20458350</v>
      </c>
      <c r="G556" s="93"/>
    </row>
    <row r="557" spans="1:7" ht="18">
      <c r="A557" s="162">
        <v>27077</v>
      </c>
      <c r="B557" s="107" t="s">
        <v>649</v>
      </c>
      <c r="C557" s="107" t="s">
        <v>655</v>
      </c>
      <c r="D557" s="107">
        <v>53733723</v>
      </c>
      <c r="E557" s="108"/>
      <c r="F557" s="135">
        <f>+VLOOKUP(A557,'[2]Calidadnocertfic'!B$10:L$1052,11,FALSE)</f>
        <v>79914519</v>
      </c>
      <c r="G557" s="93"/>
    </row>
    <row r="558" spans="1:7" ht="18">
      <c r="A558" s="162">
        <v>27099</v>
      </c>
      <c r="B558" s="107" t="s">
        <v>649</v>
      </c>
      <c r="C558" s="107" t="s">
        <v>656</v>
      </c>
      <c r="D558" s="107">
        <v>52094706</v>
      </c>
      <c r="E558" s="108"/>
      <c r="F558" s="135">
        <f>+VLOOKUP(A558,'[2]Calidadnocertfic'!B$10:L$1052,11,FALSE)</f>
        <v>65598493</v>
      </c>
      <c r="G558" s="93"/>
    </row>
    <row r="559" spans="1:7" ht="18">
      <c r="A559" s="162">
        <v>27135</v>
      </c>
      <c r="B559" s="107" t="s">
        <v>649</v>
      </c>
      <c r="C559" s="107" t="s">
        <v>657</v>
      </c>
      <c r="D559" s="107">
        <v>13576948</v>
      </c>
      <c r="E559" s="108"/>
      <c r="F559" s="135">
        <f>+VLOOKUP(A559,'[2]Calidadnocertfic'!B$10:L$1052,11,FALSE)</f>
        <v>13024475</v>
      </c>
      <c r="G559" s="93"/>
    </row>
    <row r="560" spans="1:7" ht="18">
      <c r="A560" s="162">
        <v>27150</v>
      </c>
      <c r="B560" s="107" t="s">
        <v>649</v>
      </c>
      <c r="C560" s="107" t="s">
        <v>658</v>
      </c>
      <c r="D560" s="107">
        <v>27539692</v>
      </c>
      <c r="E560" s="108"/>
      <c r="F560" s="135">
        <f>+VLOOKUP(A560,'[2]Calidadnocertfic'!B$10:L$1052,11,FALSE)</f>
        <v>37088929</v>
      </c>
      <c r="G560" s="93"/>
    </row>
    <row r="561" spans="1:7" ht="18">
      <c r="A561" s="162">
        <v>27160</v>
      </c>
      <c r="B561" s="107" t="s">
        <v>649</v>
      </c>
      <c r="C561" s="107" t="s">
        <v>659</v>
      </c>
      <c r="D561" s="107">
        <v>13614455</v>
      </c>
      <c r="E561" s="108"/>
      <c r="F561" s="135">
        <f>+VLOOKUP(A561,'[2]Calidadnocertfic'!B$10:L$1052,11,FALSE)</f>
        <v>15620083</v>
      </c>
      <c r="G561" s="93"/>
    </row>
    <row r="562" spans="1:7" ht="18">
      <c r="A562" s="162">
        <v>27205</v>
      </c>
      <c r="B562" s="107" t="s">
        <v>649</v>
      </c>
      <c r="C562" s="107" t="s">
        <v>660</v>
      </c>
      <c r="D562" s="107">
        <v>32140709</v>
      </c>
      <c r="E562" s="108"/>
      <c r="F562" s="135">
        <f>+VLOOKUP(A562,'[2]Calidadnocertfic'!B$10:L$1052,11,FALSE)</f>
        <v>38884276</v>
      </c>
      <c r="G562" s="93"/>
    </row>
    <row r="563" spans="1:7" ht="18">
      <c r="A563" s="162">
        <v>27245</v>
      </c>
      <c r="B563" s="107" t="s">
        <v>649</v>
      </c>
      <c r="C563" s="107" t="s">
        <v>661</v>
      </c>
      <c r="D563" s="107">
        <v>12702079</v>
      </c>
      <c r="E563" s="108"/>
      <c r="F563" s="135">
        <f>+VLOOKUP(A563,'[2]Calidadnocertfic'!B$10:L$1052,11,FALSE)</f>
        <v>17710000</v>
      </c>
      <c r="G563" s="93"/>
    </row>
    <row r="564" spans="1:7" ht="18">
      <c r="A564" s="162">
        <v>27250</v>
      </c>
      <c r="B564" s="107" t="s">
        <v>649</v>
      </c>
      <c r="C564" s="107" t="s">
        <v>662</v>
      </c>
      <c r="D564" s="107">
        <v>46031731</v>
      </c>
      <c r="E564" s="108"/>
      <c r="F564" s="135">
        <f>+VLOOKUP(A564,'[2]Calidadnocertfic'!B$10:L$1052,11,FALSE)</f>
        <v>57910296</v>
      </c>
      <c r="G564" s="93"/>
    </row>
    <row r="565" spans="1:7" ht="18">
      <c r="A565" s="162">
        <v>27361</v>
      </c>
      <c r="B565" s="107" t="s">
        <v>649</v>
      </c>
      <c r="C565" s="107" t="s">
        <v>663</v>
      </c>
      <c r="D565" s="107">
        <v>73410414</v>
      </c>
      <c r="E565" s="108"/>
      <c r="F565" s="135">
        <f>+VLOOKUP(A565,'[2]Calidadnocertfic'!B$10:L$1052,11,FALSE)</f>
        <v>116181930</v>
      </c>
      <c r="G565" s="93"/>
    </row>
    <row r="566" spans="1:7" ht="18">
      <c r="A566" s="162">
        <v>27372</v>
      </c>
      <c r="B566" s="107" t="s">
        <v>649</v>
      </c>
      <c r="C566" s="107" t="s">
        <v>664</v>
      </c>
      <c r="D566" s="107">
        <v>12725272</v>
      </c>
      <c r="E566" s="108"/>
      <c r="F566" s="135">
        <f>+VLOOKUP(A566,'[2]Calidadnocertfic'!B$10:L$1052,11,FALSE)</f>
        <v>18183456</v>
      </c>
      <c r="G566" s="93"/>
    </row>
    <row r="567" spans="1:7" ht="18">
      <c r="A567" s="162">
        <v>27413</v>
      </c>
      <c r="B567" s="107" t="s">
        <v>649</v>
      </c>
      <c r="C567" s="107" t="s">
        <v>665</v>
      </c>
      <c r="D567" s="107">
        <v>29467318</v>
      </c>
      <c r="E567" s="108"/>
      <c r="F567" s="135">
        <f>+VLOOKUP(A567,'[2]Calidadnocertfic'!B$10:L$1052,11,FALSE)</f>
        <v>41398988</v>
      </c>
      <c r="G567" s="93"/>
    </row>
    <row r="568" spans="1:7" ht="18">
      <c r="A568" s="162">
        <v>27425</v>
      </c>
      <c r="B568" s="107" t="s">
        <v>649</v>
      </c>
      <c r="C568" s="107" t="s">
        <v>666</v>
      </c>
      <c r="D568" s="107">
        <v>37001191</v>
      </c>
      <c r="E568" s="108"/>
      <c r="F568" s="135">
        <f>+VLOOKUP(A568,'[2]Calidadnocertfic'!B$10:L$1052,11,FALSE)</f>
        <v>41924003</v>
      </c>
      <c r="G568" s="93"/>
    </row>
    <row r="569" spans="1:7" ht="18">
      <c r="A569" s="162">
        <v>27430</v>
      </c>
      <c r="B569" s="107" t="s">
        <v>649</v>
      </c>
      <c r="C569" s="107" t="s">
        <v>667</v>
      </c>
      <c r="D569" s="107">
        <v>51435658</v>
      </c>
      <c r="E569" s="108"/>
      <c r="F569" s="135">
        <f>+VLOOKUP(A569,'[2]Calidadnocertfic'!B$10:L$1052,11,FALSE)</f>
        <v>66501568</v>
      </c>
      <c r="G569" s="93"/>
    </row>
    <row r="570" spans="1:7" ht="18">
      <c r="A570" s="162">
        <v>27450</v>
      </c>
      <c r="B570" s="107" t="s">
        <v>649</v>
      </c>
      <c r="C570" s="107" t="s">
        <v>668</v>
      </c>
      <c r="D570" s="107">
        <v>32326712</v>
      </c>
      <c r="E570" s="108"/>
      <c r="F570" s="135">
        <f>+VLOOKUP(A570,'[2]Calidadnocertfic'!B$10:L$1052,11,FALSE)</f>
        <v>40313645</v>
      </c>
      <c r="G570" s="93"/>
    </row>
    <row r="571" spans="1:7" ht="18">
      <c r="A571" s="162">
        <v>27491</v>
      </c>
      <c r="B571" s="107" t="s">
        <v>649</v>
      </c>
      <c r="C571" s="107" t="s">
        <v>669</v>
      </c>
      <c r="D571" s="107">
        <v>19056955</v>
      </c>
      <c r="E571" s="108"/>
      <c r="F571" s="135">
        <f>+VLOOKUP(A571,'[2]Calidadnocertfic'!B$10:L$1052,11,FALSE)</f>
        <v>29339998</v>
      </c>
      <c r="G571" s="93"/>
    </row>
    <row r="572" spans="1:7" ht="18">
      <c r="A572" s="162">
        <v>27495</v>
      </c>
      <c r="B572" s="107" t="s">
        <v>649</v>
      </c>
      <c r="C572" s="107" t="s">
        <v>670</v>
      </c>
      <c r="D572" s="107">
        <v>15416055</v>
      </c>
      <c r="E572" s="108"/>
      <c r="F572" s="135">
        <f>+VLOOKUP(A572,'[2]Calidadnocertfic'!B$10:L$1052,11,FALSE)</f>
        <v>18858412</v>
      </c>
      <c r="G572" s="93"/>
    </row>
    <row r="573" spans="1:7" ht="18">
      <c r="A573" s="162">
        <v>27580</v>
      </c>
      <c r="B573" s="107" t="s">
        <v>649</v>
      </c>
      <c r="C573" s="107" t="s">
        <v>671</v>
      </c>
      <c r="D573" s="107">
        <v>16900494</v>
      </c>
      <c r="E573" s="108"/>
      <c r="F573" s="135">
        <f>+VLOOKUP(A573,'[2]Calidadnocertfic'!B$10:L$1052,11,FALSE)</f>
        <v>25708819</v>
      </c>
      <c r="G573" s="93"/>
    </row>
    <row r="574" spans="1:7" ht="18">
      <c r="A574" s="162">
        <v>27600</v>
      </c>
      <c r="B574" s="107" t="s">
        <v>649</v>
      </c>
      <c r="C574" s="107" t="s">
        <v>672</v>
      </c>
      <c r="D574" s="107">
        <v>35442158</v>
      </c>
      <c r="E574" s="108"/>
      <c r="F574" s="135">
        <f>+VLOOKUP(A574,'[2]Calidadnocertfic'!B$10:L$1052,11,FALSE)</f>
        <v>36153784</v>
      </c>
      <c r="G574" s="93"/>
    </row>
    <row r="575" spans="1:7" ht="18">
      <c r="A575" s="162">
        <v>27615</v>
      </c>
      <c r="B575" s="107" t="s">
        <v>649</v>
      </c>
      <c r="C575" s="107" t="s">
        <v>673</v>
      </c>
      <c r="D575" s="107">
        <v>107768353</v>
      </c>
      <c r="E575" s="108"/>
      <c r="F575" s="135">
        <f>+VLOOKUP(A575,'[2]Calidadnocertfic'!B$10:L$1052,11,FALSE)</f>
        <v>135642024</v>
      </c>
      <c r="G575" s="93"/>
    </row>
    <row r="576" spans="1:7" ht="18">
      <c r="A576" s="162">
        <v>27660</v>
      </c>
      <c r="B576" s="107" t="s">
        <v>649</v>
      </c>
      <c r="C576" s="107" t="s">
        <v>674</v>
      </c>
      <c r="D576" s="107">
        <v>9565972</v>
      </c>
      <c r="E576" s="108"/>
      <c r="F576" s="135">
        <f>+VLOOKUP(A576,'[2]Calidadnocertfic'!B$10:L$1052,11,FALSE)</f>
        <v>13348731</v>
      </c>
      <c r="G576" s="93"/>
    </row>
    <row r="577" spans="1:7" ht="18">
      <c r="A577" s="162">
        <v>27745</v>
      </c>
      <c r="B577" s="107" t="s">
        <v>649</v>
      </c>
      <c r="C577" s="107" t="s">
        <v>675</v>
      </c>
      <c r="D577" s="107">
        <v>8111792</v>
      </c>
      <c r="E577" s="108"/>
      <c r="F577" s="135">
        <f>+VLOOKUP(A577,'[2]Calidadnocertfic'!B$10:L$1052,11,FALSE)</f>
        <v>9754518</v>
      </c>
      <c r="G577" s="93"/>
    </row>
    <row r="578" spans="1:7" ht="18">
      <c r="A578" s="162">
        <v>27787</v>
      </c>
      <c r="B578" s="107" t="s">
        <v>649</v>
      </c>
      <c r="C578" s="107" t="s">
        <v>676</v>
      </c>
      <c r="D578" s="107">
        <v>70646701</v>
      </c>
      <c r="E578" s="108"/>
      <c r="F578" s="135">
        <f>+VLOOKUP(A578,'[2]Calidadnocertfic'!B$10:L$1052,11,FALSE)</f>
        <v>81397876</v>
      </c>
      <c r="G578" s="93"/>
    </row>
    <row r="579" spans="1:7" ht="18">
      <c r="A579" s="162">
        <v>27800</v>
      </c>
      <c r="B579" s="107" t="s">
        <v>649</v>
      </c>
      <c r="C579" s="107" t="s">
        <v>677</v>
      </c>
      <c r="D579" s="107">
        <v>28675686</v>
      </c>
      <c r="E579" s="108"/>
      <c r="F579" s="135">
        <f>+VLOOKUP(A579,'[2]Calidadnocertfic'!B$10:L$1052,11,FALSE)</f>
        <v>38571782</v>
      </c>
      <c r="G579" s="93"/>
    </row>
    <row r="580" spans="1:7" ht="18">
      <c r="A580" s="162">
        <v>27810</v>
      </c>
      <c r="B580" s="107" t="s">
        <v>649</v>
      </c>
      <c r="C580" s="107" t="s">
        <v>678</v>
      </c>
      <c r="D580" s="107">
        <v>14638010</v>
      </c>
      <c r="E580" s="108"/>
      <c r="F580" s="135">
        <f>+VLOOKUP(A580,'[2]Calidadnocertfic'!B$10:L$1052,11,FALSE)</f>
        <v>16221842</v>
      </c>
      <c r="G580" s="93"/>
    </row>
    <row r="581" spans="1:7" ht="18">
      <c r="A581" s="162">
        <v>41006</v>
      </c>
      <c r="B581" s="107" t="s">
        <v>9</v>
      </c>
      <c r="C581" s="107" t="s">
        <v>679</v>
      </c>
      <c r="D581" s="107">
        <v>69465171</v>
      </c>
      <c r="E581" s="108"/>
      <c r="F581" s="135">
        <f>+VLOOKUP(A581,'[2]Calidadnocertfic'!B$10:L$1052,11,FALSE)</f>
        <v>105997285</v>
      </c>
      <c r="G581" s="93"/>
    </row>
    <row r="582" spans="1:7" ht="18">
      <c r="A582" s="162">
        <v>41013</v>
      </c>
      <c r="B582" s="107" t="s">
        <v>9</v>
      </c>
      <c r="C582" s="107" t="s">
        <v>680</v>
      </c>
      <c r="D582" s="107">
        <v>16952913</v>
      </c>
      <c r="E582" s="108"/>
      <c r="F582" s="135">
        <f>+VLOOKUP(A582,'[2]Calidadnocertfic'!B$10:L$1052,11,FALSE)</f>
        <v>20987328</v>
      </c>
      <c r="G582" s="93"/>
    </row>
    <row r="583" spans="1:7" ht="18">
      <c r="A583" s="162">
        <v>41016</v>
      </c>
      <c r="B583" s="107" t="s">
        <v>9</v>
      </c>
      <c r="C583" s="107" t="s">
        <v>681</v>
      </c>
      <c r="D583" s="107">
        <v>26707957</v>
      </c>
      <c r="E583" s="108"/>
      <c r="F583" s="135">
        <f>+VLOOKUP(A583,'[2]Calidadnocertfic'!B$10:L$1052,11,FALSE)</f>
        <v>32430296</v>
      </c>
      <c r="G583" s="93"/>
    </row>
    <row r="584" spans="1:7" ht="18">
      <c r="A584" s="162">
        <v>41020</v>
      </c>
      <c r="B584" s="107" t="s">
        <v>9</v>
      </c>
      <c r="C584" s="107" t="s">
        <v>682</v>
      </c>
      <c r="D584" s="107">
        <v>44220820</v>
      </c>
      <c r="E584" s="108"/>
      <c r="F584" s="135">
        <f>+VLOOKUP(A584,'[2]Calidadnocertfic'!B$10:L$1052,11,FALSE)</f>
        <v>59516241</v>
      </c>
      <c r="G584" s="93"/>
    </row>
    <row r="585" spans="1:7" ht="18">
      <c r="A585" s="162">
        <v>41026</v>
      </c>
      <c r="B585" s="107" t="s">
        <v>9</v>
      </c>
      <c r="C585" s="107" t="s">
        <v>683</v>
      </c>
      <c r="D585" s="107">
        <v>5184014</v>
      </c>
      <c r="E585" s="108"/>
      <c r="F585" s="135">
        <f>+VLOOKUP(A585,'[2]Calidadnocertfic'!B$10:L$1052,11,FALSE)</f>
        <v>6492701</v>
      </c>
      <c r="G585" s="93"/>
    </row>
    <row r="586" spans="1:7" ht="18">
      <c r="A586" s="162">
        <v>41078</v>
      </c>
      <c r="B586" s="107" t="s">
        <v>9</v>
      </c>
      <c r="C586" s="107" t="s">
        <v>684</v>
      </c>
      <c r="D586" s="107">
        <v>27629846</v>
      </c>
      <c r="E586" s="108"/>
      <c r="F586" s="135">
        <f>+VLOOKUP(A586,'[2]Calidadnocertfic'!B$10:L$1052,11,FALSE)</f>
        <v>37043883</v>
      </c>
      <c r="G586" s="93"/>
    </row>
    <row r="587" spans="1:7" ht="18">
      <c r="A587" s="162">
        <v>41132</v>
      </c>
      <c r="B587" s="107" t="s">
        <v>9</v>
      </c>
      <c r="C587" s="107" t="s">
        <v>685</v>
      </c>
      <c r="D587" s="107">
        <v>39750611</v>
      </c>
      <c r="E587" s="108"/>
      <c r="F587" s="135">
        <f>+VLOOKUP(A587,'[2]Calidadnocertfic'!B$10:L$1052,11,FALSE)</f>
        <v>41179765</v>
      </c>
      <c r="G587" s="93"/>
    </row>
    <row r="588" spans="1:7" ht="18">
      <c r="A588" s="162">
        <v>41206</v>
      </c>
      <c r="B588" s="107" t="s">
        <v>9</v>
      </c>
      <c r="C588" s="107" t="s">
        <v>686</v>
      </c>
      <c r="D588" s="107">
        <v>23284878</v>
      </c>
      <c r="E588" s="108"/>
      <c r="F588" s="135">
        <f>+VLOOKUP(A588,'[2]Calidadnocertfic'!B$10:L$1052,11,FALSE)</f>
        <v>31474065</v>
      </c>
      <c r="G588" s="93"/>
    </row>
    <row r="589" spans="1:7" ht="18">
      <c r="A589" s="162">
        <v>41244</v>
      </c>
      <c r="B589" s="107" t="s">
        <v>9</v>
      </c>
      <c r="C589" s="107" t="s">
        <v>687</v>
      </c>
      <c r="D589" s="107">
        <v>6134050</v>
      </c>
      <c r="E589" s="108"/>
      <c r="F589" s="135">
        <f>+VLOOKUP(A589,'[2]Calidadnocertfic'!B$10:L$1052,11,FALSE)</f>
        <v>8051727</v>
      </c>
      <c r="G589" s="93"/>
    </row>
    <row r="590" spans="1:7" ht="18">
      <c r="A590" s="162">
        <v>41298</v>
      </c>
      <c r="B590" s="107" t="s">
        <v>9</v>
      </c>
      <c r="C590" s="107" t="s">
        <v>688</v>
      </c>
      <c r="D590" s="107">
        <v>91594085</v>
      </c>
      <c r="E590" s="108"/>
      <c r="F590" s="135">
        <f>+VLOOKUP(A590,'[2]Calidadnocertfic'!B$10:L$1052,11,FALSE)</f>
        <v>113791144</v>
      </c>
      <c r="G590" s="93"/>
    </row>
    <row r="591" spans="1:7" ht="18">
      <c r="A591" s="162">
        <v>41306</v>
      </c>
      <c r="B591" s="107" t="s">
        <v>9</v>
      </c>
      <c r="C591" s="107" t="s">
        <v>689</v>
      </c>
      <c r="D591" s="107">
        <v>42254803</v>
      </c>
      <c r="E591" s="108"/>
      <c r="F591" s="135">
        <f>+VLOOKUP(A591,'[2]Calidadnocertfic'!B$10:L$1052,11,FALSE)</f>
        <v>49006492</v>
      </c>
      <c r="G591" s="93"/>
    </row>
    <row r="592" spans="1:7" ht="18">
      <c r="A592" s="162">
        <v>41319</v>
      </c>
      <c r="B592" s="107" t="s">
        <v>9</v>
      </c>
      <c r="C592" s="107" t="s">
        <v>172</v>
      </c>
      <c r="D592" s="107">
        <v>33444254</v>
      </c>
      <c r="E592" s="108"/>
      <c r="F592" s="135">
        <f>+VLOOKUP(A592,'[2]Calidadnocertfic'!B$10:L$1052,11,FALSE)</f>
        <v>36556227</v>
      </c>
      <c r="G592" s="93"/>
    </row>
    <row r="593" spans="1:7" ht="18">
      <c r="A593" s="162">
        <v>41349</v>
      </c>
      <c r="B593" s="107" t="s">
        <v>9</v>
      </c>
      <c r="C593" s="107" t="s">
        <v>690</v>
      </c>
      <c r="D593" s="107">
        <v>9712775</v>
      </c>
      <c r="E593" s="108"/>
      <c r="F593" s="135">
        <f>+VLOOKUP(A593,'[2]Calidadnocertfic'!B$10:L$1052,11,FALSE)</f>
        <v>11732957</v>
      </c>
      <c r="G593" s="93"/>
    </row>
    <row r="594" spans="1:7" ht="18">
      <c r="A594" s="162">
        <v>41357</v>
      </c>
      <c r="B594" s="107" t="s">
        <v>9</v>
      </c>
      <c r="C594" s="107" t="s">
        <v>691</v>
      </c>
      <c r="D594" s="107">
        <v>20742630</v>
      </c>
      <c r="E594" s="108"/>
      <c r="F594" s="135">
        <f>+VLOOKUP(A594,'[2]Calidadnocertfic'!B$10:L$1052,11,FALSE)</f>
        <v>26258813</v>
      </c>
      <c r="G594" s="93"/>
    </row>
    <row r="595" spans="1:7" ht="18">
      <c r="A595" s="162">
        <v>41359</v>
      </c>
      <c r="B595" s="107" t="s">
        <v>9</v>
      </c>
      <c r="C595" s="107" t="s">
        <v>692</v>
      </c>
      <c r="D595" s="107">
        <v>48441807</v>
      </c>
      <c r="E595" s="108"/>
      <c r="F595" s="135">
        <f>+VLOOKUP(A595,'[2]Calidadnocertfic'!B$10:L$1052,11,FALSE)</f>
        <v>58229237</v>
      </c>
      <c r="G595" s="93"/>
    </row>
    <row r="596" spans="1:7" ht="18">
      <c r="A596" s="162">
        <v>41378</v>
      </c>
      <c r="B596" s="107" t="s">
        <v>9</v>
      </c>
      <c r="C596" s="107" t="s">
        <v>693</v>
      </c>
      <c r="D596" s="107">
        <v>27246350</v>
      </c>
      <c r="E596" s="108"/>
      <c r="F596" s="135">
        <f>+VLOOKUP(A596,'[2]Calidadnocertfic'!B$10:L$1052,11,FALSE)</f>
        <v>36504826</v>
      </c>
      <c r="G596" s="93"/>
    </row>
    <row r="597" spans="1:7" ht="18">
      <c r="A597" s="162">
        <v>41396</v>
      </c>
      <c r="B597" s="107" t="s">
        <v>9</v>
      </c>
      <c r="C597" s="107" t="s">
        <v>694</v>
      </c>
      <c r="D597" s="107">
        <v>115549745</v>
      </c>
      <c r="E597" s="108"/>
      <c r="F597" s="135">
        <f>+VLOOKUP(A597,'[2]Calidadnocertfic'!B$10:L$1052,11,FALSE)</f>
        <v>136466498</v>
      </c>
      <c r="G597" s="93"/>
    </row>
    <row r="598" spans="1:7" ht="18">
      <c r="A598" s="162">
        <v>41483</v>
      </c>
      <c r="B598" s="107" t="s">
        <v>9</v>
      </c>
      <c r="C598" s="107" t="s">
        <v>695</v>
      </c>
      <c r="D598" s="107">
        <v>12618355</v>
      </c>
      <c r="E598" s="108"/>
      <c r="F598" s="135">
        <f>+VLOOKUP(A598,'[2]Calidadnocertfic'!B$10:L$1052,11,FALSE)</f>
        <v>17486864</v>
      </c>
      <c r="G598" s="93"/>
    </row>
    <row r="599" spans="1:7" ht="18">
      <c r="A599" s="162">
        <v>41503</v>
      </c>
      <c r="B599" s="107" t="s">
        <v>9</v>
      </c>
      <c r="C599" s="107" t="s">
        <v>696</v>
      </c>
      <c r="D599" s="107">
        <v>24541918</v>
      </c>
      <c r="E599" s="108"/>
      <c r="F599" s="135">
        <f>+VLOOKUP(A599,'[2]Calidadnocertfic'!B$10:L$1052,11,FALSE)</f>
        <v>26970723</v>
      </c>
      <c r="G599" s="93"/>
    </row>
    <row r="600" spans="1:7" ht="18">
      <c r="A600" s="162">
        <v>41518</v>
      </c>
      <c r="B600" s="107" t="s">
        <v>9</v>
      </c>
      <c r="C600" s="107" t="s">
        <v>697</v>
      </c>
      <c r="D600" s="107">
        <v>12156441</v>
      </c>
      <c r="E600" s="108"/>
      <c r="F600" s="135">
        <f>+VLOOKUP(A600,'[2]Calidadnocertfic'!B$10:L$1052,11,FALSE)</f>
        <v>14439971</v>
      </c>
      <c r="G600" s="93"/>
    </row>
    <row r="601" spans="1:7" ht="18">
      <c r="A601" s="162">
        <v>41524</v>
      </c>
      <c r="B601" s="107" t="s">
        <v>9</v>
      </c>
      <c r="C601" s="107" t="s">
        <v>698</v>
      </c>
      <c r="D601" s="107">
        <v>35727746</v>
      </c>
      <c r="E601" s="108"/>
      <c r="F601" s="135">
        <f>+VLOOKUP(A601,'[2]Calidadnocertfic'!B$10:L$1052,11,FALSE)</f>
        <v>42273688</v>
      </c>
      <c r="G601" s="93"/>
    </row>
    <row r="602" spans="1:7" ht="18">
      <c r="A602" s="162">
        <v>41530</v>
      </c>
      <c r="B602" s="107" t="s">
        <v>9</v>
      </c>
      <c r="C602" s="107" t="s">
        <v>437</v>
      </c>
      <c r="D602" s="107">
        <v>22335814</v>
      </c>
      <c r="E602" s="108"/>
      <c r="F602" s="135">
        <f>+VLOOKUP(A602,'[2]Calidadnocertfic'!B$10:L$1052,11,FALSE)</f>
        <v>30712197</v>
      </c>
      <c r="G602" s="93"/>
    </row>
    <row r="603" spans="1:7" ht="18">
      <c r="A603" s="162">
        <v>41548</v>
      </c>
      <c r="B603" s="107" t="s">
        <v>9</v>
      </c>
      <c r="C603" s="107" t="s">
        <v>699</v>
      </c>
      <c r="D603" s="107">
        <v>26342490</v>
      </c>
      <c r="E603" s="108"/>
      <c r="F603" s="135">
        <f>+VLOOKUP(A603,'[2]Calidadnocertfic'!B$10:L$1052,11,FALSE)</f>
        <v>31593472</v>
      </c>
      <c r="G603" s="93"/>
    </row>
    <row r="604" spans="1:7" ht="18">
      <c r="A604" s="162">
        <v>41615</v>
      </c>
      <c r="B604" s="107" t="s">
        <v>9</v>
      </c>
      <c r="C604" s="107" t="s">
        <v>700</v>
      </c>
      <c r="D604" s="107">
        <v>27735659</v>
      </c>
      <c r="E604" s="108"/>
      <c r="F604" s="135">
        <f>+VLOOKUP(A604,'[2]Calidadnocertfic'!B$10:L$1052,11,FALSE)</f>
        <v>33906313</v>
      </c>
      <c r="G604" s="93"/>
    </row>
    <row r="605" spans="1:7" ht="18">
      <c r="A605" s="162">
        <v>41660</v>
      </c>
      <c r="B605" s="107" t="s">
        <v>9</v>
      </c>
      <c r="C605" s="107" t="s">
        <v>701</v>
      </c>
      <c r="D605" s="107">
        <v>23557364</v>
      </c>
      <c r="E605" s="108"/>
      <c r="F605" s="135">
        <f>+VLOOKUP(A605,'[2]Calidadnocertfic'!B$10:L$1052,11,FALSE)</f>
        <v>34794826</v>
      </c>
      <c r="G605" s="93"/>
    </row>
    <row r="606" spans="1:7" ht="18">
      <c r="A606" s="162">
        <v>41668</v>
      </c>
      <c r="B606" s="107" t="s">
        <v>9</v>
      </c>
      <c r="C606" s="107" t="s">
        <v>702</v>
      </c>
      <c r="D606" s="107">
        <v>60339886</v>
      </c>
      <c r="E606" s="108"/>
      <c r="F606" s="135">
        <f>+VLOOKUP(A606,'[2]Calidadnocertfic'!B$10:L$1052,11,FALSE)</f>
        <v>70884571</v>
      </c>
      <c r="G606" s="93"/>
    </row>
    <row r="607" spans="1:7" ht="18">
      <c r="A607" s="162">
        <v>41676</v>
      </c>
      <c r="B607" s="107" t="s">
        <v>9</v>
      </c>
      <c r="C607" s="107" t="s">
        <v>388</v>
      </c>
      <c r="D607" s="107">
        <v>21170857</v>
      </c>
      <c r="E607" s="108"/>
      <c r="F607" s="135">
        <f>+VLOOKUP(A607,'[2]Calidadnocertfic'!B$10:L$1052,11,FALSE)</f>
        <v>25559833</v>
      </c>
      <c r="G607" s="93"/>
    </row>
    <row r="608" spans="1:7" ht="18">
      <c r="A608" s="162">
        <v>41770</v>
      </c>
      <c r="B608" s="107" t="s">
        <v>9</v>
      </c>
      <c r="C608" s="107" t="s">
        <v>703</v>
      </c>
      <c r="D608" s="107">
        <v>35395119</v>
      </c>
      <c r="E608" s="108"/>
      <c r="F608" s="135">
        <f>+VLOOKUP(A608,'[2]Calidadnocertfic'!B$10:L$1052,11,FALSE)</f>
        <v>48583949</v>
      </c>
      <c r="G608" s="93"/>
    </row>
    <row r="609" spans="1:7" ht="18">
      <c r="A609" s="162">
        <v>41791</v>
      </c>
      <c r="B609" s="107" t="s">
        <v>9</v>
      </c>
      <c r="C609" s="107" t="s">
        <v>704</v>
      </c>
      <c r="D609" s="107">
        <v>34818862</v>
      </c>
      <c r="E609" s="108"/>
      <c r="F609" s="135">
        <f>+VLOOKUP(A609,'[2]Calidadnocertfic'!B$10:L$1052,11,FALSE)</f>
        <v>43030852</v>
      </c>
      <c r="G609" s="93"/>
    </row>
    <row r="610" spans="1:7" ht="18">
      <c r="A610" s="162">
        <v>41797</v>
      </c>
      <c r="B610" s="107" t="s">
        <v>9</v>
      </c>
      <c r="C610" s="107" t="s">
        <v>705</v>
      </c>
      <c r="D610" s="107">
        <v>15350735</v>
      </c>
      <c r="E610" s="108"/>
      <c r="F610" s="135">
        <f>+VLOOKUP(A610,'[2]Calidadnocertfic'!B$10:L$1052,11,FALSE)</f>
        <v>19005116</v>
      </c>
      <c r="G610" s="93"/>
    </row>
    <row r="611" spans="1:7" ht="18">
      <c r="A611" s="162">
        <v>41799</v>
      </c>
      <c r="B611" s="107" t="s">
        <v>9</v>
      </c>
      <c r="C611" s="107" t="s">
        <v>706</v>
      </c>
      <c r="D611" s="107">
        <v>26797606</v>
      </c>
      <c r="E611" s="108"/>
      <c r="F611" s="135">
        <f>+VLOOKUP(A611,'[2]Calidadnocertfic'!B$10:L$1052,11,FALSE)</f>
        <v>35089420</v>
      </c>
      <c r="G611" s="93"/>
    </row>
    <row r="612" spans="1:7" ht="18">
      <c r="A612" s="162">
        <v>41801</v>
      </c>
      <c r="B612" s="107" t="s">
        <v>9</v>
      </c>
      <c r="C612" s="107" t="s">
        <v>707</v>
      </c>
      <c r="D612" s="107">
        <v>12759673</v>
      </c>
      <c r="E612" s="108"/>
      <c r="F612" s="135">
        <f>+VLOOKUP(A612,'[2]Calidadnocertfic'!B$10:L$1052,11,FALSE)</f>
        <v>16548927</v>
      </c>
      <c r="G612" s="93"/>
    </row>
    <row r="613" spans="1:7" ht="18">
      <c r="A613" s="162">
        <v>41807</v>
      </c>
      <c r="B613" s="107" t="s">
        <v>9</v>
      </c>
      <c r="C613" s="107" t="s">
        <v>708</v>
      </c>
      <c r="D613" s="107">
        <v>31173737</v>
      </c>
      <c r="E613" s="108"/>
      <c r="F613" s="135">
        <f>+VLOOKUP(A613,'[2]Calidadnocertfic'!B$10:L$1052,11,FALSE)</f>
        <v>35644906</v>
      </c>
      <c r="G613" s="93"/>
    </row>
    <row r="614" spans="1:7" ht="18">
      <c r="A614" s="162">
        <v>41872</v>
      </c>
      <c r="B614" s="107" t="s">
        <v>9</v>
      </c>
      <c r="C614" s="107" t="s">
        <v>709</v>
      </c>
      <c r="D614" s="107">
        <v>10232214</v>
      </c>
      <c r="E614" s="108"/>
      <c r="F614" s="135">
        <f>+VLOOKUP(A614,'[2]Calidadnocertfic'!B$10:L$1052,11,FALSE)</f>
        <v>12861245</v>
      </c>
      <c r="G614" s="93"/>
    </row>
    <row r="615" spans="1:7" ht="18">
      <c r="A615" s="162">
        <v>41885</v>
      </c>
      <c r="B615" s="107" t="s">
        <v>9</v>
      </c>
      <c r="C615" s="107" t="s">
        <v>710</v>
      </c>
      <c r="D615" s="107">
        <v>11184737</v>
      </c>
      <c r="E615" s="108"/>
      <c r="F615" s="135">
        <f>+VLOOKUP(A615,'[2]Calidadnocertfic'!B$10:L$1052,11,FALSE)</f>
        <v>11181319</v>
      </c>
      <c r="G615" s="93"/>
    </row>
    <row r="616" spans="1:7" ht="18">
      <c r="A616" s="162">
        <v>44035</v>
      </c>
      <c r="B616" s="107" t="s">
        <v>711</v>
      </c>
      <c r="C616" s="107" t="s">
        <v>448</v>
      </c>
      <c r="D616" s="107">
        <v>51381417</v>
      </c>
      <c r="E616" s="108"/>
      <c r="F616" s="135">
        <f>+VLOOKUP(A616,'[2]Calidadnocertfic'!B$10:L$1052,11,FALSE)</f>
        <v>45061467</v>
      </c>
      <c r="G616" s="93"/>
    </row>
    <row r="617" spans="1:7" ht="18">
      <c r="A617" s="162">
        <v>44078</v>
      </c>
      <c r="B617" s="107" t="s">
        <v>711</v>
      </c>
      <c r="C617" s="107" t="s">
        <v>712</v>
      </c>
      <c r="D617" s="107">
        <v>59668085</v>
      </c>
      <c r="E617" s="108"/>
      <c r="F617" s="135">
        <f>+VLOOKUP(A617,'[2]Calidadnocertfic'!B$10:L$1052,11,FALSE)</f>
        <v>58695897</v>
      </c>
      <c r="G617" s="93"/>
    </row>
    <row r="618" spans="1:7" ht="18">
      <c r="A618" s="162">
        <v>44090</v>
      </c>
      <c r="B618" s="107" t="s">
        <v>711</v>
      </c>
      <c r="C618" s="107" t="s">
        <v>713</v>
      </c>
      <c r="D618" s="107">
        <v>76016304</v>
      </c>
      <c r="E618" s="108"/>
      <c r="F618" s="135">
        <f>+VLOOKUP(A618,'[2]Calidadnocertfic'!B$10:L$1052,11,FALSE)</f>
        <v>71640829</v>
      </c>
      <c r="G618" s="93"/>
    </row>
    <row r="619" spans="1:7" ht="18">
      <c r="A619" s="162">
        <v>44098</v>
      </c>
      <c r="B619" s="107" t="s">
        <v>711</v>
      </c>
      <c r="C619" s="107" t="s">
        <v>714</v>
      </c>
      <c r="D619" s="107">
        <v>21840024</v>
      </c>
      <c r="E619" s="108"/>
      <c r="F619" s="135">
        <f>+VLOOKUP(A619,'[2]Calidadnocertfic'!B$10:L$1052,11,FALSE)</f>
        <v>24052181</v>
      </c>
      <c r="G619" s="93"/>
    </row>
    <row r="620" spans="1:7" ht="18">
      <c r="A620" s="162">
        <v>44110</v>
      </c>
      <c r="B620" s="107" t="s">
        <v>711</v>
      </c>
      <c r="C620" s="107" t="s">
        <v>715</v>
      </c>
      <c r="D620" s="107">
        <v>10369476</v>
      </c>
      <c r="E620" s="108"/>
      <c r="F620" s="135">
        <f>+VLOOKUP(A620,'[2]Calidadnocertfic'!B$10:L$1052,11,FALSE)</f>
        <v>9923101</v>
      </c>
      <c r="G620" s="93"/>
    </row>
    <row r="621" spans="1:7" ht="18">
      <c r="A621" s="162">
        <v>44279</v>
      </c>
      <c r="B621" s="107" t="s">
        <v>711</v>
      </c>
      <c r="C621" s="107" t="s">
        <v>716</v>
      </c>
      <c r="D621" s="107">
        <v>58447484</v>
      </c>
      <c r="E621" s="108"/>
      <c r="F621" s="135">
        <f>+VLOOKUP(A621,'[2]Calidadnocertfic'!B$10:L$1052,11,FALSE)</f>
        <v>63849710</v>
      </c>
      <c r="G621" s="93"/>
    </row>
    <row r="622" spans="1:7" ht="18">
      <c r="A622" s="162">
        <v>44378</v>
      </c>
      <c r="B622" s="107" t="s">
        <v>711</v>
      </c>
      <c r="C622" s="107" t="s">
        <v>717</v>
      </c>
      <c r="D622" s="107">
        <v>32493116</v>
      </c>
      <c r="E622" s="108"/>
      <c r="F622" s="135">
        <f>+VLOOKUP(A622,'[2]Calidadnocertfic'!B$10:L$1052,11,FALSE)</f>
        <v>31368789</v>
      </c>
      <c r="G622" s="93"/>
    </row>
    <row r="623" spans="1:7" ht="18">
      <c r="A623" s="162">
        <v>44420</v>
      </c>
      <c r="B623" s="107" t="s">
        <v>711</v>
      </c>
      <c r="C623" s="107" t="s">
        <v>718</v>
      </c>
      <c r="D623" s="107">
        <v>4619117</v>
      </c>
      <c r="E623" s="108"/>
      <c r="F623" s="135">
        <f>+VLOOKUP(A623,'[2]Calidadnocertfic'!B$10:L$1052,11,FALSE)</f>
        <v>6790295</v>
      </c>
      <c r="G623" s="93"/>
    </row>
    <row r="624" spans="1:7" ht="18">
      <c r="A624" s="162">
        <v>44560</v>
      </c>
      <c r="B624" s="107" t="s">
        <v>711</v>
      </c>
      <c r="C624" s="107" t="s">
        <v>510</v>
      </c>
      <c r="D624" s="107">
        <v>202178349</v>
      </c>
      <c r="E624" s="108"/>
      <c r="F624" s="135">
        <f>+VLOOKUP(A624,'[2]Calidadnocertfic'!B$10:L$1052,11,FALSE)</f>
        <v>190472640</v>
      </c>
      <c r="G624" s="93"/>
    </row>
    <row r="625" spans="1:7" ht="18">
      <c r="A625" s="162">
        <v>44650</v>
      </c>
      <c r="B625" s="107" t="s">
        <v>711</v>
      </c>
      <c r="C625" s="107" t="s">
        <v>719</v>
      </c>
      <c r="D625" s="107">
        <v>74639230</v>
      </c>
      <c r="E625" s="108"/>
      <c r="F625" s="135">
        <f>+VLOOKUP(A625,'[2]Calidadnocertfic'!B$10:L$1052,11,FALSE)</f>
        <v>75003582</v>
      </c>
      <c r="G625" s="93"/>
    </row>
    <row r="626" spans="1:7" ht="18">
      <c r="A626" s="162">
        <v>44855</v>
      </c>
      <c r="B626" s="107" t="s">
        <v>711</v>
      </c>
      <c r="C626" s="107" t="s">
        <v>720</v>
      </c>
      <c r="D626" s="107">
        <v>18923170</v>
      </c>
      <c r="E626" s="108"/>
      <c r="F626" s="135">
        <f>+VLOOKUP(A626,'[2]Calidadnocertfic'!B$10:L$1052,11,FALSE)</f>
        <v>18586599</v>
      </c>
      <c r="G626" s="93"/>
    </row>
    <row r="627" spans="1:7" ht="18">
      <c r="A627" s="162">
        <v>44874</v>
      </c>
      <c r="B627" s="107" t="s">
        <v>711</v>
      </c>
      <c r="C627" s="107" t="s">
        <v>302</v>
      </c>
      <c r="D627" s="107">
        <v>34259474</v>
      </c>
      <c r="E627" s="108"/>
      <c r="F627" s="135">
        <f>+VLOOKUP(A627,'[2]Calidadnocertfic'!B$10:L$1052,11,FALSE)</f>
        <v>35077926</v>
      </c>
      <c r="G627" s="93"/>
    </row>
    <row r="628" spans="1:7" ht="18">
      <c r="A628" s="162">
        <v>47030</v>
      </c>
      <c r="B628" s="107" t="s">
        <v>10</v>
      </c>
      <c r="C628" s="107" t="s">
        <v>721</v>
      </c>
      <c r="D628" s="107">
        <v>33251434</v>
      </c>
      <c r="E628" s="108"/>
      <c r="F628" s="135">
        <f>+VLOOKUP(A628,'[2]Calidadnocertfic'!B$10:L$1052,11,FALSE)</f>
        <v>29895685</v>
      </c>
      <c r="G628" s="93"/>
    </row>
    <row r="629" spans="1:7" ht="18">
      <c r="A629" s="162">
        <v>47053</v>
      </c>
      <c r="B629" s="107" t="s">
        <v>10</v>
      </c>
      <c r="C629" s="107" t="s">
        <v>722</v>
      </c>
      <c r="D629" s="107">
        <v>94498345</v>
      </c>
      <c r="E629" s="108"/>
      <c r="F629" s="135">
        <f>+VLOOKUP(A629,'[2]Calidadnocertfic'!B$10:L$1052,11,FALSE)</f>
        <v>86409436</v>
      </c>
      <c r="G629" s="93"/>
    </row>
    <row r="630" spans="1:7" ht="18">
      <c r="A630" s="162">
        <v>47058</v>
      </c>
      <c r="B630" s="107" t="s">
        <v>10</v>
      </c>
      <c r="C630" s="107" t="s">
        <v>723</v>
      </c>
      <c r="D630" s="107">
        <v>94752223</v>
      </c>
      <c r="E630" s="108"/>
      <c r="F630" s="135">
        <f>+VLOOKUP(A630,'[2]Calidadnocertfic'!B$10:L$1052,11,FALSE)</f>
        <v>74031693</v>
      </c>
      <c r="G630" s="93"/>
    </row>
    <row r="631" spans="1:7" ht="18">
      <c r="A631" s="162">
        <v>47161</v>
      </c>
      <c r="B631" s="107" t="s">
        <v>10</v>
      </c>
      <c r="C631" s="107" t="s">
        <v>724</v>
      </c>
      <c r="D631" s="107">
        <v>20175173</v>
      </c>
      <c r="E631" s="108"/>
      <c r="F631" s="135">
        <f>+VLOOKUP(A631,'[2]Calidadnocertfic'!B$10:L$1052,11,FALSE)</f>
        <v>21460261</v>
      </c>
      <c r="G631" s="93"/>
    </row>
    <row r="632" spans="1:7" ht="18">
      <c r="A632" s="162">
        <v>47170</v>
      </c>
      <c r="B632" s="107" t="s">
        <v>10</v>
      </c>
      <c r="C632" s="107" t="s">
        <v>725</v>
      </c>
      <c r="D632" s="107">
        <v>46494190</v>
      </c>
      <c r="E632" s="108"/>
      <c r="F632" s="135">
        <f>+VLOOKUP(A632,'[2]Calidadnocertfic'!B$10:L$1052,11,FALSE)</f>
        <v>43110718</v>
      </c>
      <c r="G632" s="93"/>
    </row>
    <row r="633" spans="1:7" ht="18">
      <c r="A633" s="162">
        <v>47205</v>
      </c>
      <c r="B633" s="107" t="s">
        <v>10</v>
      </c>
      <c r="C633" s="107" t="s">
        <v>159</v>
      </c>
      <c r="D633" s="107">
        <v>32456398</v>
      </c>
      <c r="E633" s="108"/>
      <c r="F633" s="135">
        <f>+VLOOKUP(A633,'[2]Calidadnocertfic'!B$10:L$1052,11,FALSE)</f>
        <v>28261033</v>
      </c>
      <c r="G633" s="93"/>
    </row>
    <row r="634" spans="1:7" ht="18">
      <c r="A634" s="162">
        <v>47245</v>
      </c>
      <c r="B634" s="107" t="s">
        <v>10</v>
      </c>
      <c r="C634" s="107" t="s">
        <v>726</v>
      </c>
      <c r="D634" s="107">
        <v>153666451</v>
      </c>
      <c r="E634" s="108"/>
      <c r="F634" s="135">
        <f>+VLOOKUP(A634,'[2]Calidadnocertfic'!B$10:L$1052,11,FALSE)</f>
        <v>171055280</v>
      </c>
      <c r="G634" s="93"/>
    </row>
    <row r="635" spans="1:7" ht="18">
      <c r="A635" s="162">
        <v>47258</v>
      </c>
      <c r="B635" s="107" t="s">
        <v>10</v>
      </c>
      <c r="C635" s="107" t="s">
        <v>727</v>
      </c>
      <c r="D635" s="107">
        <v>36740440</v>
      </c>
      <c r="E635" s="108"/>
      <c r="F635" s="135">
        <f>+VLOOKUP(A635,'[2]Calidadnocertfic'!B$10:L$1052,11,FALSE)</f>
        <v>40936058</v>
      </c>
      <c r="G635" s="93"/>
    </row>
    <row r="636" spans="1:7" ht="18">
      <c r="A636" s="162">
        <v>47268</v>
      </c>
      <c r="B636" s="107" t="s">
        <v>10</v>
      </c>
      <c r="C636" s="107" t="s">
        <v>728</v>
      </c>
      <c r="D636" s="107">
        <v>60449372</v>
      </c>
      <c r="E636" s="108"/>
      <c r="F636" s="135">
        <f>+VLOOKUP(A636,'[2]Calidadnocertfic'!B$10:L$1052,11,FALSE)</f>
        <v>61614935</v>
      </c>
      <c r="G636" s="93"/>
    </row>
    <row r="637" spans="1:7" ht="18">
      <c r="A637" s="162">
        <v>47288</v>
      </c>
      <c r="B637" s="107" t="s">
        <v>10</v>
      </c>
      <c r="C637" s="107" t="s">
        <v>729</v>
      </c>
      <c r="D637" s="107">
        <v>121264333</v>
      </c>
      <c r="E637" s="108"/>
      <c r="F637" s="135">
        <f>+VLOOKUP(A637,'[2]Calidadnocertfic'!B$10:L$1052,11,FALSE)</f>
        <v>112406320</v>
      </c>
      <c r="G637" s="93"/>
    </row>
    <row r="638" spans="1:7" ht="18">
      <c r="A638" s="162">
        <v>47318</v>
      </c>
      <c r="B638" s="107" t="s">
        <v>10</v>
      </c>
      <c r="C638" s="107" t="s">
        <v>730</v>
      </c>
      <c r="D638" s="107">
        <v>72534798</v>
      </c>
      <c r="E638" s="108"/>
      <c r="F638" s="135">
        <f>+VLOOKUP(A638,'[2]Calidadnocertfic'!B$10:L$1052,11,FALSE)</f>
        <v>79678126</v>
      </c>
      <c r="G638" s="93"/>
    </row>
    <row r="639" spans="1:7" ht="18">
      <c r="A639" s="162">
        <v>47460</v>
      </c>
      <c r="B639" s="107" t="s">
        <v>10</v>
      </c>
      <c r="C639" s="107" t="s">
        <v>731</v>
      </c>
      <c r="D639" s="107">
        <v>60919873</v>
      </c>
      <c r="E639" s="108"/>
      <c r="F639" s="135">
        <f>+VLOOKUP(A639,'[2]Calidadnocertfic'!B$10:L$1052,11,FALSE)</f>
        <v>65206250</v>
      </c>
      <c r="G639" s="93"/>
    </row>
    <row r="640" spans="1:7" ht="18">
      <c r="A640" s="162">
        <v>47541</v>
      </c>
      <c r="B640" s="107" t="s">
        <v>10</v>
      </c>
      <c r="C640" s="107" t="s">
        <v>732</v>
      </c>
      <c r="D640" s="107">
        <v>23241012</v>
      </c>
      <c r="E640" s="108"/>
      <c r="F640" s="135">
        <f>+VLOOKUP(A640,'[2]Calidadnocertfic'!B$10:L$1052,11,FALSE)</f>
        <v>23403810</v>
      </c>
      <c r="G640" s="93"/>
    </row>
    <row r="641" spans="1:7" ht="18">
      <c r="A641" s="162">
        <v>47545</v>
      </c>
      <c r="B641" s="107" t="s">
        <v>10</v>
      </c>
      <c r="C641" s="107" t="s">
        <v>733</v>
      </c>
      <c r="D641" s="107">
        <v>53369252</v>
      </c>
      <c r="E641" s="108"/>
      <c r="F641" s="135">
        <f>+VLOOKUP(A641,'[2]Calidadnocertfic'!B$10:L$1052,11,FALSE)</f>
        <v>57920775</v>
      </c>
      <c r="G641" s="93"/>
    </row>
    <row r="642" spans="1:7" ht="18">
      <c r="A642" s="162">
        <v>47551</v>
      </c>
      <c r="B642" s="107" t="s">
        <v>10</v>
      </c>
      <c r="C642" s="107" t="s">
        <v>734</v>
      </c>
      <c r="D642" s="107">
        <v>79404705</v>
      </c>
      <c r="E642" s="108"/>
      <c r="F642" s="135">
        <f>+VLOOKUP(A642,'[2]Calidadnocertfic'!B$10:L$1052,11,FALSE)</f>
        <v>80841702</v>
      </c>
      <c r="G642" s="93"/>
    </row>
    <row r="643" spans="1:7" ht="18">
      <c r="A643" s="162">
        <v>47555</v>
      </c>
      <c r="B643" s="107" t="s">
        <v>10</v>
      </c>
      <c r="C643" s="107" t="s">
        <v>735</v>
      </c>
      <c r="D643" s="107">
        <v>146395681</v>
      </c>
      <c r="E643" s="108"/>
      <c r="F643" s="135">
        <f>+VLOOKUP(A643,'[2]Calidadnocertfic'!B$10:L$1052,11,FALSE)</f>
        <v>151159610</v>
      </c>
      <c r="G643" s="93"/>
    </row>
    <row r="644" spans="1:7" ht="18">
      <c r="A644" s="162">
        <v>47570</v>
      </c>
      <c r="B644" s="107" t="s">
        <v>10</v>
      </c>
      <c r="C644" s="107" t="s">
        <v>736</v>
      </c>
      <c r="D644" s="107">
        <v>59847811</v>
      </c>
      <c r="E644" s="108"/>
      <c r="F644" s="135">
        <f>+VLOOKUP(A644,'[2]Calidadnocertfic'!B$10:L$1052,11,FALSE)</f>
        <v>54702331</v>
      </c>
      <c r="G644" s="93"/>
    </row>
    <row r="645" spans="1:7" ht="18">
      <c r="A645" s="162">
        <v>47605</v>
      </c>
      <c r="B645" s="107" t="s">
        <v>10</v>
      </c>
      <c r="C645" s="107" t="s">
        <v>737</v>
      </c>
      <c r="D645" s="107">
        <v>17948972</v>
      </c>
      <c r="E645" s="108"/>
      <c r="F645" s="135">
        <f>+VLOOKUP(A645,'[2]Calidadnocertfic'!B$10:L$1052,11,FALSE)</f>
        <v>20182162</v>
      </c>
      <c r="G645" s="93"/>
    </row>
    <row r="646" spans="1:7" ht="18">
      <c r="A646" s="162">
        <v>47660</v>
      </c>
      <c r="B646" s="107" t="s">
        <v>10</v>
      </c>
      <c r="C646" s="107" t="s">
        <v>738</v>
      </c>
      <c r="D646" s="107">
        <v>48205509</v>
      </c>
      <c r="E646" s="108"/>
      <c r="F646" s="135">
        <f>+VLOOKUP(A646,'[2]Calidadnocertfic'!B$10:L$1052,11,FALSE)</f>
        <v>50463095</v>
      </c>
      <c r="G646" s="93"/>
    </row>
    <row r="647" spans="1:7" ht="18">
      <c r="A647" s="162">
        <v>47675</v>
      </c>
      <c r="B647" s="107" t="s">
        <v>10</v>
      </c>
      <c r="C647" s="107" t="s">
        <v>440</v>
      </c>
      <c r="D647" s="107">
        <v>20199478</v>
      </c>
      <c r="E647" s="108"/>
      <c r="F647" s="135">
        <f>+VLOOKUP(A647,'[2]Calidadnocertfic'!B$10:L$1052,11,FALSE)</f>
        <v>20193305</v>
      </c>
      <c r="G647" s="93"/>
    </row>
    <row r="648" spans="1:7" ht="18">
      <c r="A648" s="162">
        <v>47692</v>
      </c>
      <c r="B648" s="107" t="s">
        <v>10</v>
      </c>
      <c r="C648" s="107" t="s">
        <v>486</v>
      </c>
      <c r="D648" s="107">
        <v>59845239</v>
      </c>
      <c r="E648" s="108"/>
      <c r="F648" s="135">
        <f>+VLOOKUP(A648,'[2]Calidadnocertfic'!B$10:L$1052,11,FALSE)</f>
        <v>72745793</v>
      </c>
      <c r="G648" s="93"/>
    </row>
    <row r="649" spans="1:7" ht="18">
      <c r="A649" s="162">
        <v>47703</v>
      </c>
      <c r="B649" s="107" t="s">
        <v>10</v>
      </c>
      <c r="C649" s="107" t="s">
        <v>739</v>
      </c>
      <c r="D649" s="107">
        <v>33357616</v>
      </c>
      <c r="E649" s="108"/>
      <c r="F649" s="135">
        <f>+VLOOKUP(A649,'[2]Calidadnocertfic'!B$10:L$1052,11,FALSE)</f>
        <v>39633996</v>
      </c>
      <c r="G649" s="93"/>
    </row>
    <row r="650" spans="1:7" ht="18">
      <c r="A650" s="162">
        <v>47707</v>
      </c>
      <c r="B650" s="107" t="s">
        <v>10</v>
      </c>
      <c r="C650" s="107" t="s">
        <v>740</v>
      </c>
      <c r="D650" s="107">
        <v>73074470</v>
      </c>
      <c r="E650" s="108"/>
      <c r="F650" s="135">
        <f>+VLOOKUP(A650,'[2]Calidadnocertfic'!B$10:L$1052,11,FALSE)</f>
        <v>61102429</v>
      </c>
      <c r="G650" s="93"/>
    </row>
    <row r="651" spans="1:7" ht="18">
      <c r="A651" s="162">
        <v>47720</v>
      </c>
      <c r="B651" s="107" t="s">
        <v>10</v>
      </c>
      <c r="C651" s="107" t="s">
        <v>741</v>
      </c>
      <c r="D651" s="107">
        <v>35832620</v>
      </c>
      <c r="E651" s="108"/>
      <c r="F651" s="135">
        <f>+VLOOKUP(A651,'[2]Calidadnocertfic'!B$10:L$1052,11,FALSE)</f>
        <v>33254675</v>
      </c>
      <c r="G651" s="93"/>
    </row>
    <row r="652" spans="1:7" ht="18">
      <c r="A652" s="162">
        <v>47745</v>
      </c>
      <c r="B652" s="107" t="s">
        <v>10</v>
      </c>
      <c r="C652" s="107" t="s">
        <v>742</v>
      </c>
      <c r="D652" s="107">
        <v>50693466</v>
      </c>
      <c r="E652" s="108"/>
      <c r="F652" s="135">
        <f>+VLOOKUP(A652,'[2]Calidadnocertfic'!B$10:L$1052,11,FALSE)</f>
        <v>61764294</v>
      </c>
      <c r="G652" s="93"/>
    </row>
    <row r="653" spans="1:7" ht="18">
      <c r="A653" s="162">
        <v>47798</v>
      </c>
      <c r="B653" s="107" t="s">
        <v>10</v>
      </c>
      <c r="C653" s="107" t="s">
        <v>743</v>
      </c>
      <c r="D653" s="107">
        <v>48249725</v>
      </c>
      <c r="E653" s="108"/>
      <c r="F653" s="135">
        <f>+VLOOKUP(A653,'[2]Calidadnocertfic'!B$10:L$1052,11,FALSE)</f>
        <v>43420893</v>
      </c>
      <c r="G653" s="93"/>
    </row>
    <row r="654" spans="1:7" ht="18">
      <c r="A654" s="162">
        <v>47960</v>
      </c>
      <c r="B654" s="107" t="s">
        <v>10</v>
      </c>
      <c r="C654" s="107" t="s">
        <v>744</v>
      </c>
      <c r="D654" s="107">
        <v>25815838</v>
      </c>
      <c r="E654" s="108"/>
      <c r="F654" s="135">
        <f>+VLOOKUP(A654,'[2]Calidadnocertfic'!B$10:L$1052,11,FALSE)</f>
        <v>26427930</v>
      </c>
      <c r="G654" s="93"/>
    </row>
    <row r="655" spans="1:7" ht="18">
      <c r="A655" s="162">
        <v>47980</v>
      </c>
      <c r="B655" s="107" t="s">
        <v>10</v>
      </c>
      <c r="C655" s="107" t="s">
        <v>745</v>
      </c>
      <c r="D655" s="107">
        <v>114750726</v>
      </c>
      <c r="E655" s="108"/>
      <c r="F655" s="135">
        <f>+VLOOKUP(A655,'[2]Calidadnocertfic'!B$10:L$1052,11,FALSE)</f>
        <v>143467228</v>
      </c>
      <c r="G655" s="93"/>
    </row>
    <row r="656" spans="1:7" ht="18">
      <c r="A656" s="162">
        <v>50006</v>
      </c>
      <c r="B656" s="107" t="s">
        <v>11</v>
      </c>
      <c r="C656" s="107" t="s">
        <v>746</v>
      </c>
      <c r="D656" s="107">
        <v>80700855</v>
      </c>
      <c r="E656" s="108"/>
      <c r="F656" s="135">
        <f>+VLOOKUP(A656,'[2]Calidadnocertfic'!B$10:L$1052,11,FALSE)</f>
        <v>82015633</v>
      </c>
      <c r="G656" s="93"/>
    </row>
    <row r="657" spans="1:7" ht="18">
      <c r="A657" s="162">
        <v>50110</v>
      </c>
      <c r="B657" s="107" t="s">
        <v>11</v>
      </c>
      <c r="C657" s="107" t="s">
        <v>747</v>
      </c>
      <c r="D657" s="107">
        <v>10429343</v>
      </c>
      <c r="E657" s="108"/>
      <c r="F657" s="135">
        <f>+VLOOKUP(A657,'[2]Calidadnocertfic'!B$10:L$1052,11,FALSE)</f>
        <v>13048095</v>
      </c>
      <c r="G657" s="93"/>
    </row>
    <row r="658" spans="1:7" ht="18">
      <c r="A658" s="162">
        <v>50124</v>
      </c>
      <c r="B658" s="107" t="s">
        <v>11</v>
      </c>
      <c r="C658" s="107" t="s">
        <v>748</v>
      </c>
      <c r="D658" s="107">
        <v>7981057</v>
      </c>
      <c r="E658" s="108"/>
      <c r="F658" s="135">
        <f>+VLOOKUP(A658,'[2]Calidadnocertfic'!B$10:L$1052,11,FALSE)</f>
        <v>9847935</v>
      </c>
      <c r="G658" s="93"/>
    </row>
    <row r="659" spans="1:7" ht="18">
      <c r="A659" s="162">
        <v>50150</v>
      </c>
      <c r="B659" s="107" t="s">
        <v>11</v>
      </c>
      <c r="C659" s="107" t="s">
        <v>749</v>
      </c>
      <c r="D659" s="107">
        <v>10327532</v>
      </c>
      <c r="E659" s="108"/>
      <c r="F659" s="135">
        <f>+VLOOKUP(A659,'[2]Calidadnocertfic'!B$10:L$1052,11,FALSE)</f>
        <v>13518458</v>
      </c>
      <c r="G659" s="93"/>
    </row>
    <row r="660" spans="1:7" ht="18">
      <c r="A660" s="162">
        <v>50223</v>
      </c>
      <c r="B660" s="107" t="s">
        <v>11</v>
      </c>
      <c r="C660" s="107" t="s">
        <v>750</v>
      </c>
      <c r="D660" s="107">
        <v>7349163</v>
      </c>
      <c r="E660" s="108"/>
      <c r="F660" s="135">
        <f>+VLOOKUP(A660,'[2]Calidadnocertfic'!B$10:L$1052,11,FALSE)</f>
        <v>8671214</v>
      </c>
      <c r="G660" s="93"/>
    </row>
    <row r="661" spans="1:7" ht="18">
      <c r="A661" s="162">
        <v>50226</v>
      </c>
      <c r="B661" s="107" t="s">
        <v>11</v>
      </c>
      <c r="C661" s="107" t="s">
        <v>751</v>
      </c>
      <c r="D661" s="107">
        <v>24207147</v>
      </c>
      <c r="E661" s="108"/>
      <c r="F661" s="135">
        <f>+VLOOKUP(A661,'[2]Calidadnocertfic'!B$10:L$1052,11,FALSE)</f>
        <v>28163139</v>
      </c>
      <c r="G661" s="93"/>
    </row>
    <row r="662" spans="1:7" ht="18">
      <c r="A662" s="162">
        <v>50245</v>
      </c>
      <c r="B662" s="107" t="s">
        <v>11</v>
      </c>
      <c r="C662" s="107" t="s">
        <v>752</v>
      </c>
      <c r="D662" s="107">
        <v>3827786</v>
      </c>
      <c r="E662" s="108"/>
      <c r="F662" s="135">
        <f>+VLOOKUP(A662,'[2]Calidadnocertfic'!B$10:L$1052,11,FALSE)</f>
        <v>5568865</v>
      </c>
      <c r="G662" s="93"/>
    </row>
    <row r="663" spans="1:7" ht="18">
      <c r="A663" s="162">
        <v>50251</v>
      </c>
      <c r="B663" s="107" t="s">
        <v>11</v>
      </c>
      <c r="C663" s="107" t="s">
        <v>753</v>
      </c>
      <c r="D663" s="107">
        <v>14705554</v>
      </c>
      <c r="E663" s="108"/>
      <c r="F663" s="135">
        <f>+VLOOKUP(A663,'[2]Calidadnocertfic'!B$10:L$1052,11,FALSE)</f>
        <v>19161794</v>
      </c>
      <c r="G663" s="93"/>
    </row>
    <row r="664" spans="1:7" ht="18">
      <c r="A664" s="162">
        <v>50270</v>
      </c>
      <c r="B664" s="107" t="s">
        <v>11</v>
      </c>
      <c r="C664" s="107" t="s">
        <v>754</v>
      </c>
      <c r="D664" s="107">
        <v>5919797</v>
      </c>
      <c r="E664" s="108"/>
      <c r="F664" s="135">
        <f>+VLOOKUP(A664,'[2]Calidadnocertfic'!B$10:L$1052,11,FALSE)</f>
        <v>9579689</v>
      </c>
      <c r="G664" s="93"/>
    </row>
    <row r="665" spans="1:7" ht="18">
      <c r="A665" s="162">
        <v>50287</v>
      </c>
      <c r="B665" s="107" t="s">
        <v>11</v>
      </c>
      <c r="C665" s="107" t="s">
        <v>755</v>
      </c>
      <c r="D665" s="107">
        <v>20575104</v>
      </c>
      <c r="E665" s="108"/>
      <c r="F665" s="135">
        <f>+VLOOKUP(A665,'[2]Calidadnocertfic'!B$10:L$1052,11,FALSE)</f>
        <v>24125208</v>
      </c>
      <c r="G665" s="93"/>
    </row>
    <row r="666" spans="1:7" ht="18">
      <c r="A666" s="162">
        <v>50313</v>
      </c>
      <c r="B666" s="107" t="s">
        <v>11</v>
      </c>
      <c r="C666" s="107" t="s">
        <v>171</v>
      </c>
      <c r="D666" s="107">
        <v>67974195</v>
      </c>
      <c r="E666" s="108"/>
      <c r="F666" s="135">
        <f>+VLOOKUP(A666,'[2]Calidadnocertfic'!B$10:L$1052,11,FALSE)</f>
        <v>80468137</v>
      </c>
      <c r="G666" s="93"/>
    </row>
    <row r="667" spans="1:7" ht="18">
      <c r="A667" s="162">
        <v>50318</v>
      </c>
      <c r="B667" s="107" t="s">
        <v>11</v>
      </c>
      <c r="C667" s="107" t="s">
        <v>730</v>
      </c>
      <c r="D667" s="107">
        <v>13217135</v>
      </c>
      <c r="E667" s="108"/>
      <c r="F667" s="135">
        <f>+VLOOKUP(A667,'[2]Calidadnocertfic'!B$10:L$1052,11,FALSE)</f>
        <v>15624686</v>
      </c>
      <c r="G667" s="93"/>
    </row>
    <row r="668" spans="1:7" ht="18">
      <c r="A668" s="162">
        <v>50325</v>
      </c>
      <c r="B668" s="107" t="s">
        <v>11</v>
      </c>
      <c r="C668" s="107" t="s">
        <v>756</v>
      </c>
      <c r="D668" s="107">
        <v>25547361</v>
      </c>
      <c r="E668" s="108"/>
      <c r="F668" s="135">
        <f>+VLOOKUP(A668,'[2]Calidadnocertfic'!B$10:L$1052,11,FALSE)</f>
        <v>39884154</v>
      </c>
      <c r="G668" s="93"/>
    </row>
    <row r="669" spans="1:7" ht="18">
      <c r="A669" s="162">
        <v>50330</v>
      </c>
      <c r="B669" s="107" t="s">
        <v>11</v>
      </c>
      <c r="C669" s="107" t="s">
        <v>757</v>
      </c>
      <c r="D669" s="107">
        <v>35930914</v>
      </c>
      <c r="E669" s="108"/>
      <c r="F669" s="135">
        <f>+VLOOKUP(A669,'[2]Calidadnocertfic'!B$10:L$1052,11,FALSE)</f>
        <v>53448141</v>
      </c>
      <c r="G669" s="93"/>
    </row>
    <row r="670" spans="1:7" ht="18">
      <c r="A670" s="162">
        <v>50350</v>
      </c>
      <c r="B670" s="107" t="s">
        <v>11</v>
      </c>
      <c r="C670" s="107" t="s">
        <v>758</v>
      </c>
      <c r="D670" s="107">
        <v>74565043</v>
      </c>
      <c r="E670" s="108"/>
      <c r="F670" s="135">
        <f>+VLOOKUP(A670,'[2]Calidadnocertfic'!B$10:L$1052,11,FALSE)</f>
        <v>108972085</v>
      </c>
      <c r="G670" s="93"/>
    </row>
    <row r="671" spans="1:7" ht="18">
      <c r="A671" s="162">
        <v>50370</v>
      </c>
      <c r="B671" s="107" t="s">
        <v>11</v>
      </c>
      <c r="C671" s="107" t="s">
        <v>759</v>
      </c>
      <c r="D671" s="107">
        <v>17522353</v>
      </c>
      <c r="E671" s="108"/>
      <c r="F671" s="135">
        <f>+VLOOKUP(A671,'[2]Calidadnocertfic'!B$10:L$1052,11,FALSE)</f>
        <v>27339656</v>
      </c>
      <c r="G671" s="93"/>
    </row>
    <row r="672" spans="1:7" ht="18">
      <c r="A672" s="162">
        <v>50400</v>
      </c>
      <c r="B672" s="107" t="s">
        <v>11</v>
      </c>
      <c r="C672" s="107" t="s">
        <v>760</v>
      </c>
      <c r="D672" s="107">
        <v>18225547</v>
      </c>
      <c r="E672" s="108"/>
      <c r="F672" s="135">
        <f>+VLOOKUP(A672,'[2]Calidadnocertfic'!B$10:L$1052,11,FALSE)</f>
        <v>21915920</v>
      </c>
      <c r="G672" s="93"/>
    </row>
    <row r="673" spans="1:7" ht="18">
      <c r="A673" s="162">
        <v>50450</v>
      </c>
      <c r="B673" s="107" t="s">
        <v>11</v>
      </c>
      <c r="C673" s="107" t="s">
        <v>761</v>
      </c>
      <c r="D673" s="107">
        <v>29666923</v>
      </c>
      <c r="E673" s="108"/>
      <c r="F673" s="135">
        <f>+VLOOKUP(A673,'[2]Calidadnocertfic'!B$10:L$1052,11,FALSE)</f>
        <v>40279867</v>
      </c>
      <c r="G673" s="93"/>
    </row>
    <row r="674" spans="1:7" ht="18">
      <c r="A674" s="162">
        <v>50568</v>
      </c>
      <c r="B674" s="107" t="s">
        <v>11</v>
      </c>
      <c r="C674" s="107" t="s">
        <v>762</v>
      </c>
      <c r="D674" s="107">
        <v>66287017</v>
      </c>
      <c r="E674" s="108"/>
      <c r="F674" s="135">
        <f>+VLOOKUP(A674,'[2]Calidadnocertfic'!B$10:L$1052,11,FALSE)</f>
        <v>108950698</v>
      </c>
      <c r="G674" s="93"/>
    </row>
    <row r="675" spans="1:7" ht="18">
      <c r="A675" s="162">
        <v>50573</v>
      </c>
      <c r="B675" s="107" t="s">
        <v>11</v>
      </c>
      <c r="C675" s="107" t="s">
        <v>763</v>
      </c>
      <c r="D675" s="107">
        <v>42857248</v>
      </c>
      <c r="E675" s="108"/>
      <c r="F675" s="135">
        <f>+VLOOKUP(A675,'[2]Calidadnocertfic'!B$10:L$1052,11,FALSE)</f>
        <v>47847007</v>
      </c>
      <c r="G675" s="93"/>
    </row>
    <row r="676" spans="1:7" ht="18">
      <c r="A676" s="162">
        <v>50577</v>
      </c>
      <c r="B676" s="107" t="s">
        <v>11</v>
      </c>
      <c r="C676" s="107" t="s">
        <v>764</v>
      </c>
      <c r="D676" s="107">
        <v>19433701</v>
      </c>
      <c r="E676" s="108"/>
      <c r="F676" s="135">
        <f>+VLOOKUP(A676,'[2]Calidadnocertfic'!B$10:L$1052,11,FALSE)</f>
        <v>24865539</v>
      </c>
      <c r="G676" s="93"/>
    </row>
    <row r="677" spans="1:7" ht="18">
      <c r="A677" s="162">
        <v>50590</v>
      </c>
      <c r="B677" s="107" t="s">
        <v>11</v>
      </c>
      <c r="C677" s="107" t="s">
        <v>457</v>
      </c>
      <c r="D677" s="107">
        <v>41814394</v>
      </c>
      <c r="E677" s="108"/>
      <c r="F677" s="135">
        <f>+VLOOKUP(A677,'[2]Calidadnocertfic'!B$10:L$1052,11,FALSE)</f>
        <v>54259313</v>
      </c>
      <c r="G677" s="93"/>
    </row>
    <row r="678" spans="1:7" ht="18">
      <c r="A678" s="162">
        <v>50606</v>
      </c>
      <c r="B678" s="107" t="s">
        <v>11</v>
      </c>
      <c r="C678" s="107" t="s">
        <v>765</v>
      </c>
      <c r="D678" s="107">
        <v>15691120</v>
      </c>
      <c r="E678" s="108"/>
      <c r="F678" s="135">
        <f>+VLOOKUP(A678,'[2]Calidadnocertfic'!B$10:L$1052,11,FALSE)</f>
        <v>17471194</v>
      </c>
      <c r="G678" s="93"/>
    </row>
    <row r="679" spans="1:7" ht="18">
      <c r="A679" s="162">
        <v>50680</v>
      </c>
      <c r="B679" s="107" t="s">
        <v>11</v>
      </c>
      <c r="C679" s="107" t="s">
        <v>766</v>
      </c>
      <c r="D679" s="107">
        <v>15598778</v>
      </c>
      <c r="E679" s="108"/>
      <c r="F679" s="135">
        <f>+VLOOKUP(A679,'[2]Calidadnocertfic'!B$10:L$1052,11,FALSE)</f>
        <v>15929003</v>
      </c>
      <c r="G679" s="93"/>
    </row>
    <row r="680" spans="1:7" ht="18">
      <c r="A680" s="162">
        <v>50683</v>
      </c>
      <c r="B680" s="107" t="s">
        <v>11</v>
      </c>
      <c r="C680" s="107" t="s">
        <v>767</v>
      </c>
      <c r="D680" s="107">
        <v>14013151</v>
      </c>
      <c r="E680" s="108"/>
      <c r="F680" s="135">
        <f>+VLOOKUP(A680,'[2]Calidadnocertfic'!B$10:L$1052,11,FALSE)</f>
        <v>17462393</v>
      </c>
      <c r="G680" s="93"/>
    </row>
    <row r="681" spans="1:7" ht="18">
      <c r="A681" s="162">
        <v>50686</v>
      </c>
      <c r="B681" s="107" t="s">
        <v>11</v>
      </c>
      <c r="C681" s="107" t="s">
        <v>768</v>
      </c>
      <c r="D681" s="107">
        <v>2858238</v>
      </c>
      <c r="E681" s="108"/>
      <c r="F681" s="135">
        <f>+VLOOKUP(A681,'[2]Calidadnocertfic'!B$10:L$1052,11,FALSE)</f>
        <v>4430348</v>
      </c>
      <c r="G681" s="93"/>
    </row>
    <row r="682" spans="1:7" ht="18">
      <c r="A682" s="162">
        <v>50689</v>
      </c>
      <c r="B682" s="107" t="s">
        <v>11</v>
      </c>
      <c r="C682" s="107" t="s">
        <v>518</v>
      </c>
      <c r="D682" s="107">
        <v>30818138</v>
      </c>
      <c r="E682" s="108"/>
      <c r="F682" s="135">
        <f>+VLOOKUP(A682,'[2]Calidadnocertfic'!B$10:L$1052,11,FALSE)</f>
        <v>37648668</v>
      </c>
      <c r="G682" s="93"/>
    </row>
    <row r="683" spans="1:7" ht="18">
      <c r="A683" s="162">
        <v>50711</v>
      </c>
      <c r="B683" s="107" t="s">
        <v>11</v>
      </c>
      <c r="C683" s="107" t="s">
        <v>769</v>
      </c>
      <c r="D683" s="107">
        <v>36712448</v>
      </c>
      <c r="E683" s="108"/>
      <c r="F683" s="135">
        <f>+VLOOKUP(A683,'[2]Calidadnocertfic'!B$10:L$1052,11,FALSE)</f>
        <v>55016855</v>
      </c>
      <c r="G683" s="93"/>
    </row>
    <row r="684" spans="1:7" ht="18">
      <c r="A684" s="162">
        <v>52019</v>
      </c>
      <c r="B684" s="107" t="s">
        <v>12</v>
      </c>
      <c r="C684" s="107" t="s">
        <v>546</v>
      </c>
      <c r="D684" s="107">
        <v>15773920</v>
      </c>
      <c r="E684" s="108"/>
      <c r="F684" s="135">
        <f>+VLOOKUP(A684,'[2]Calidadnocertfic'!B$10:L$1052,11,FALSE)</f>
        <v>18775744</v>
      </c>
      <c r="G684" s="93"/>
    </row>
    <row r="685" spans="1:7" ht="18">
      <c r="A685" s="162">
        <v>52022</v>
      </c>
      <c r="B685" s="107" t="s">
        <v>12</v>
      </c>
      <c r="C685" s="107" t="s">
        <v>770</v>
      </c>
      <c r="D685" s="107">
        <v>11699601</v>
      </c>
      <c r="E685" s="108"/>
      <c r="F685" s="135">
        <f>+VLOOKUP(A685,'[2]Calidadnocertfic'!B$10:L$1052,11,FALSE)</f>
        <v>13519002</v>
      </c>
      <c r="G685" s="93"/>
    </row>
    <row r="686" spans="1:7" ht="18">
      <c r="A686" s="162">
        <v>52036</v>
      </c>
      <c r="B686" s="107" t="s">
        <v>12</v>
      </c>
      <c r="C686" s="107" t="s">
        <v>771</v>
      </c>
      <c r="D686" s="107">
        <v>13943379</v>
      </c>
      <c r="E686" s="108"/>
      <c r="F686" s="135">
        <f>+VLOOKUP(A686,'[2]Calidadnocertfic'!B$10:L$1052,11,FALSE)</f>
        <v>19031014</v>
      </c>
      <c r="G686" s="93"/>
    </row>
    <row r="687" spans="1:7" ht="18">
      <c r="A687" s="162">
        <v>52051</v>
      </c>
      <c r="B687" s="107" t="s">
        <v>12</v>
      </c>
      <c r="C687" s="107" t="s">
        <v>772</v>
      </c>
      <c r="D687" s="107">
        <v>20842588</v>
      </c>
      <c r="E687" s="108"/>
      <c r="F687" s="135">
        <f>+VLOOKUP(A687,'[2]Calidadnocertfic'!B$10:L$1052,11,FALSE)</f>
        <v>30311135</v>
      </c>
      <c r="G687" s="93"/>
    </row>
    <row r="688" spans="1:7" ht="18">
      <c r="A688" s="162">
        <v>52079</v>
      </c>
      <c r="B688" s="107" t="s">
        <v>12</v>
      </c>
      <c r="C688" s="107" t="s">
        <v>773</v>
      </c>
      <c r="D688" s="107">
        <v>143784008</v>
      </c>
      <c r="E688" s="108"/>
      <c r="F688" s="135">
        <f>+VLOOKUP(A688,'[2]Calidadnocertfic'!B$10:L$1052,11,FALSE)</f>
        <v>171802029</v>
      </c>
      <c r="G688" s="93"/>
    </row>
    <row r="689" spans="1:7" ht="18">
      <c r="A689" s="162">
        <v>52083</v>
      </c>
      <c r="B689" s="107" t="s">
        <v>12</v>
      </c>
      <c r="C689" s="107" t="s">
        <v>308</v>
      </c>
      <c r="D689" s="107">
        <v>10198207</v>
      </c>
      <c r="E689" s="108"/>
      <c r="F689" s="135">
        <f>+VLOOKUP(A689,'[2]Calidadnocertfic'!B$10:L$1052,11,FALSE)</f>
        <v>10642670</v>
      </c>
      <c r="G689" s="93"/>
    </row>
    <row r="690" spans="1:7" ht="18">
      <c r="A690" s="162">
        <v>52110</v>
      </c>
      <c r="B690" s="107" t="s">
        <v>12</v>
      </c>
      <c r="C690" s="107" t="s">
        <v>774</v>
      </c>
      <c r="D690" s="107">
        <v>48813040</v>
      </c>
      <c r="E690" s="108"/>
      <c r="F690" s="135">
        <f>+VLOOKUP(A690,'[2]Calidadnocertfic'!B$10:L$1052,11,FALSE)</f>
        <v>60503458</v>
      </c>
      <c r="G690" s="93"/>
    </row>
    <row r="691" spans="1:7" ht="18">
      <c r="A691" s="162">
        <v>52203</v>
      </c>
      <c r="B691" s="107" t="s">
        <v>12</v>
      </c>
      <c r="C691" s="107" t="s">
        <v>775</v>
      </c>
      <c r="D691" s="107">
        <v>20219585</v>
      </c>
      <c r="E691" s="108"/>
      <c r="F691" s="135">
        <f>+VLOOKUP(A691,'[2]Calidadnocertfic'!B$10:L$1052,11,FALSE)</f>
        <v>25961103</v>
      </c>
      <c r="G691" s="93"/>
    </row>
    <row r="692" spans="1:7" ht="18">
      <c r="A692" s="162">
        <v>52207</v>
      </c>
      <c r="B692" s="107" t="s">
        <v>12</v>
      </c>
      <c r="C692" s="107" t="s">
        <v>776</v>
      </c>
      <c r="D692" s="107">
        <v>19090872</v>
      </c>
      <c r="E692" s="108"/>
      <c r="F692" s="135">
        <f>+VLOOKUP(A692,'[2]Calidadnocertfic'!B$10:L$1052,11,FALSE)</f>
        <v>26915896</v>
      </c>
      <c r="G692" s="93"/>
    </row>
    <row r="693" spans="1:7" ht="18">
      <c r="A693" s="162">
        <v>52210</v>
      </c>
      <c r="B693" s="107" t="s">
        <v>12</v>
      </c>
      <c r="C693" s="107" t="s">
        <v>777</v>
      </c>
      <c r="D693" s="107">
        <v>11638804</v>
      </c>
      <c r="E693" s="108"/>
      <c r="F693" s="135">
        <f>+VLOOKUP(A693,'[2]Calidadnocertfic'!B$10:L$1052,11,FALSE)</f>
        <v>14521472</v>
      </c>
      <c r="G693" s="93"/>
    </row>
    <row r="694" spans="1:7" ht="18">
      <c r="A694" s="162">
        <v>52215</v>
      </c>
      <c r="B694" s="107" t="s">
        <v>12</v>
      </c>
      <c r="C694" s="107" t="s">
        <v>269</v>
      </c>
      <c r="D694" s="107">
        <v>37382907</v>
      </c>
      <c r="E694" s="108"/>
      <c r="F694" s="135">
        <f>+VLOOKUP(A694,'[2]Calidadnocertfic'!B$10:L$1052,11,FALSE)</f>
        <v>48926465</v>
      </c>
      <c r="G694" s="93"/>
    </row>
    <row r="695" spans="1:7" ht="18">
      <c r="A695" s="162">
        <v>52224</v>
      </c>
      <c r="B695" s="107" t="s">
        <v>12</v>
      </c>
      <c r="C695" s="107" t="s">
        <v>778</v>
      </c>
      <c r="D695" s="107">
        <v>14580826</v>
      </c>
      <c r="E695" s="108"/>
      <c r="F695" s="135">
        <f>+VLOOKUP(A695,'[2]Calidadnocertfic'!B$10:L$1052,11,FALSE)</f>
        <v>16361049</v>
      </c>
      <c r="G695" s="93"/>
    </row>
    <row r="696" spans="1:7" ht="18">
      <c r="A696" s="162">
        <v>52227</v>
      </c>
      <c r="B696" s="107" t="s">
        <v>12</v>
      </c>
      <c r="C696" s="107" t="s">
        <v>779</v>
      </c>
      <c r="D696" s="107">
        <v>50259195</v>
      </c>
      <c r="E696" s="108"/>
      <c r="F696" s="135">
        <f>+VLOOKUP(A696,'[2]Calidadnocertfic'!B$10:L$1052,11,FALSE)</f>
        <v>62993274</v>
      </c>
      <c r="G696" s="93"/>
    </row>
    <row r="697" spans="1:7" ht="18">
      <c r="A697" s="162">
        <v>52233</v>
      </c>
      <c r="B697" s="107" t="s">
        <v>12</v>
      </c>
      <c r="C697" s="107" t="s">
        <v>780</v>
      </c>
      <c r="D697" s="107">
        <v>35644102</v>
      </c>
      <c r="E697" s="108"/>
      <c r="F697" s="135">
        <f>+VLOOKUP(A697,'[2]Calidadnocertfic'!B$10:L$1052,11,FALSE)</f>
        <v>48936912</v>
      </c>
      <c r="G697" s="93"/>
    </row>
    <row r="698" spans="1:7" ht="18">
      <c r="A698" s="162">
        <v>52240</v>
      </c>
      <c r="B698" s="107" t="s">
        <v>12</v>
      </c>
      <c r="C698" s="107" t="s">
        <v>781</v>
      </c>
      <c r="D698" s="107">
        <v>20799131</v>
      </c>
      <c r="E698" s="108"/>
      <c r="F698" s="135">
        <f>+VLOOKUP(A698,'[2]Calidadnocertfic'!B$10:L$1052,11,FALSE)</f>
        <v>25865418</v>
      </c>
      <c r="G698" s="93"/>
    </row>
    <row r="699" spans="1:7" ht="18">
      <c r="A699" s="162">
        <v>52250</v>
      </c>
      <c r="B699" s="107" t="s">
        <v>12</v>
      </c>
      <c r="C699" s="107" t="s">
        <v>782</v>
      </c>
      <c r="D699" s="107">
        <v>97600864</v>
      </c>
      <c r="E699" s="108"/>
      <c r="F699" s="135">
        <f>+VLOOKUP(A699,'[2]Calidadnocertfic'!B$10:L$1052,11,FALSE)</f>
        <v>130876219</v>
      </c>
      <c r="G699" s="93"/>
    </row>
    <row r="700" spans="1:7" ht="18">
      <c r="A700" s="162">
        <v>52254</v>
      </c>
      <c r="B700" s="107" t="s">
        <v>12</v>
      </c>
      <c r="C700" s="107" t="s">
        <v>783</v>
      </c>
      <c r="D700" s="107">
        <v>12558896</v>
      </c>
      <c r="E700" s="108"/>
      <c r="F700" s="135">
        <f>+VLOOKUP(A700,'[2]Calidadnocertfic'!B$10:L$1052,11,FALSE)</f>
        <v>16121996</v>
      </c>
      <c r="G700" s="93"/>
    </row>
    <row r="701" spans="1:7" ht="18">
      <c r="A701" s="162">
        <v>52256</v>
      </c>
      <c r="B701" s="107" t="s">
        <v>12</v>
      </c>
      <c r="C701" s="107" t="s">
        <v>784</v>
      </c>
      <c r="D701" s="107">
        <v>21391425</v>
      </c>
      <c r="E701" s="108"/>
      <c r="F701" s="135">
        <f>+VLOOKUP(A701,'[2]Calidadnocertfic'!B$10:L$1052,11,FALSE)</f>
        <v>28350569</v>
      </c>
      <c r="G701" s="93"/>
    </row>
    <row r="702" spans="1:7" ht="18">
      <c r="A702" s="162">
        <v>52258</v>
      </c>
      <c r="B702" s="107" t="s">
        <v>12</v>
      </c>
      <c r="C702" s="107" t="s">
        <v>785</v>
      </c>
      <c r="D702" s="107">
        <v>30177595</v>
      </c>
      <c r="E702" s="108"/>
      <c r="F702" s="135">
        <f>+VLOOKUP(A702,'[2]Calidadnocertfic'!B$10:L$1052,11,FALSE)</f>
        <v>38228994</v>
      </c>
      <c r="G702" s="93"/>
    </row>
    <row r="703" spans="1:7" ht="18">
      <c r="A703" s="162">
        <v>52260</v>
      </c>
      <c r="B703" s="107" t="s">
        <v>12</v>
      </c>
      <c r="C703" s="107" t="s">
        <v>469</v>
      </c>
      <c r="D703" s="107">
        <v>24009142</v>
      </c>
      <c r="E703" s="108"/>
      <c r="F703" s="135">
        <f>+VLOOKUP(A703,'[2]Calidadnocertfic'!B$10:L$1052,11,FALSE)</f>
        <v>30573166</v>
      </c>
      <c r="G703" s="93"/>
    </row>
    <row r="704" spans="1:7" ht="18">
      <c r="A704" s="162">
        <v>52287</v>
      </c>
      <c r="B704" s="107" t="s">
        <v>12</v>
      </c>
      <c r="C704" s="107" t="s">
        <v>786</v>
      </c>
      <c r="D704" s="107">
        <v>13382330</v>
      </c>
      <c r="E704" s="108"/>
      <c r="F704" s="135">
        <f>+VLOOKUP(A704,'[2]Calidadnocertfic'!B$10:L$1052,11,FALSE)</f>
        <v>17916049</v>
      </c>
      <c r="G704" s="93"/>
    </row>
    <row r="705" spans="1:7" ht="18">
      <c r="A705" s="162">
        <v>52317</v>
      </c>
      <c r="B705" s="107" t="s">
        <v>12</v>
      </c>
      <c r="C705" s="107" t="s">
        <v>787</v>
      </c>
      <c r="D705" s="107">
        <v>25999705</v>
      </c>
      <c r="E705" s="108"/>
      <c r="F705" s="135">
        <f>+VLOOKUP(A705,'[2]Calidadnocertfic'!B$10:L$1052,11,FALSE)</f>
        <v>29637293</v>
      </c>
      <c r="G705" s="93"/>
    </row>
    <row r="706" spans="1:7" ht="18">
      <c r="A706" s="162">
        <v>52320</v>
      </c>
      <c r="B706" s="107" t="s">
        <v>12</v>
      </c>
      <c r="C706" s="107" t="s">
        <v>788</v>
      </c>
      <c r="D706" s="107">
        <v>25179126</v>
      </c>
      <c r="E706" s="108"/>
      <c r="F706" s="135">
        <f>+VLOOKUP(A706,'[2]Calidadnocertfic'!B$10:L$1052,11,FALSE)</f>
        <v>32653941</v>
      </c>
      <c r="G706" s="93"/>
    </row>
    <row r="707" spans="1:7" ht="18">
      <c r="A707" s="162">
        <v>52323</v>
      </c>
      <c r="B707" s="107" t="s">
        <v>12</v>
      </c>
      <c r="C707" s="107" t="s">
        <v>789</v>
      </c>
      <c r="D707" s="107">
        <v>11069370</v>
      </c>
      <c r="E707" s="108"/>
      <c r="F707" s="135">
        <f>+VLOOKUP(A707,'[2]Calidadnocertfic'!B$10:L$1052,11,FALSE)</f>
        <v>14481814</v>
      </c>
      <c r="G707" s="93"/>
    </row>
    <row r="708" spans="1:7" ht="18">
      <c r="A708" s="162">
        <v>52352</v>
      </c>
      <c r="B708" s="107" t="s">
        <v>12</v>
      </c>
      <c r="C708" s="107" t="s">
        <v>790</v>
      </c>
      <c r="D708" s="107">
        <v>17530964</v>
      </c>
      <c r="E708" s="108"/>
      <c r="F708" s="135">
        <f>+VLOOKUP(A708,'[2]Calidadnocertfic'!B$10:L$1052,11,FALSE)</f>
        <v>22268346</v>
      </c>
      <c r="G708" s="93"/>
    </row>
    <row r="709" spans="1:7" ht="18">
      <c r="A709" s="162">
        <v>52354</v>
      </c>
      <c r="B709" s="107" t="s">
        <v>12</v>
      </c>
      <c r="C709" s="107" t="s">
        <v>791</v>
      </c>
      <c r="D709" s="107">
        <v>15421998</v>
      </c>
      <c r="E709" s="108"/>
      <c r="F709" s="135">
        <f>+VLOOKUP(A709,'[2]Calidadnocertfic'!B$10:L$1052,11,FALSE)</f>
        <v>20282451</v>
      </c>
      <c r="G709" s="93"/>
    </row>
    <row r="710" spans="1:7" ht="18">
      <c r="A710" s="162">
        <v>52378</v>
      </c>
      <c r="B710" s="107" t="s">
        <v>12</v>
      </c>
      <c r="C710" s="107" t="s">
        <v>792</v>
      </c>
      <c r="D710" s="107">
        <v>41214939</v>
      </c>
      <c r="E710" s="108"/>
      <c r="F710" s="135">
        <f>+VLOOKUP(A710,'[2]Calidadnocertfic'!B$10:L$1052,11,FALSE)</f>
        <v>54226314</v>
      </c>
      <c r="G710" s="93"/>
    </row>
    <row r="711" spans="1:7" ht="18">
      <c r="A711" s="162">
        <v>52381</v>
      </c>
      <c r="B711" s="107" t="s">
        <v>12</v>
      </c>
      <c r="C711" s="107" t="s">
        <v>793</v>
      </c>
      <c r="D711" s="107">
        <v>16952815</v>
      </c>
      <c r="E711" s="108"/>
      <c r="F711" s="135">
        <f>+VLOOKUP(A711,'[2]Calidadnocertfic'!B$10:L$1052,11,FALSE)</f>
        <v>21932154</v>
      </c>
      <c r="G711" s="93"/>
    </row>
    <row r="712" spans="1:7" ht="18">
      <c r="A712" s="162">
        <v>52385</v>
      </c>
      <c r="B712" s="107" t="s">
        <v>12</v>
      </c>
      <c r="C712" s="107" t="s">
        <v>794</v>
      </c>
      <c r="D712" s="107">
        <v>7966038</v>
      </c>
      <c r="E712" s="108"/>
      <c r="F712" s="135">
        <f>+VLOOKUP(A712,'[2]Calidadnocertfic'!B$10:L$1052,11,FALSE)</f>
        <v>10126723</v>
      </c>
      <c r="G712" s="93"/>
    </row>
    <row r="713" spans="1:7" ht="18">
      <c r="A713" s="162">
        <v>52390</v>
      </c>
      <c r="B713" s="107" t="s">
        <v>12</v>
      </c>
      <c r="C713" s="107" t="s">
        <v>795</v>
      </c>
      <c r="D713" s="107">
        <v>32331941</v>
      </c>
      <c r="E713" s="108"/>
      <c r="F713" s="135">
        <f>+VLOOKUP(A713,'[2]Calidadnocertfic'!B$10:L$1052,11,FALSE)</f>
        <v>36321791</v>
      </c>
      <c r="G713" s="93"/>
    </row>
    <row r="714" spans="1:7" ht="18">
      <c r="A714" s="162">
        <v>52399</v>
      </c>
      <c r="B714" s="107" t="s">
        <v>12</v>
      </c>
      <c r="C714" s="107" t="s">
        <v>183</v>
      </c>
      <c r="D714" s="107">
        <v>41911918</v>
      </c>
      <c r="E714" s="108"/>
      <c r="F714" s="135">
        <f>+VLOOKUP(A714,'[2]Calidadnocertfic'!B$10:L$1052,11,FALSE)</f>
        <v>53101259</v>
      </c>
      <c r="G714" s="93"/>
    </row>
    <row r="715" spans="1:7" ht="18">
      <c r="A715" s="162">
        <v>52405</v>
      </c>
      <c r="B715" s="107" t="s">
        <v>12</v>
      </c>
      <c r="C715" s="107" t="s">
        <v>796</v>
      </c>
      <c r="D715" s="107">
        <v>25484091</v>
      </c>
      <c r="E715" s="108"/>
      <c r="F715" s="135">
        <f>+VLOOKUP(A715,'[2]Calidadnocertfic'!B$10:L$1052,11,FALSE)</f>
        <v>36582376</v>
      </c>
      <c r="G715" s="93"/>
    </row>
    <row r="716" spans="1:7" ht="18">
      <c r="A716" s="162">
        <v>52411</v>
      </c>
      <c r="B716" s="107" t="s">
        <v>12</v>
      </c>
      <c r="C716" s="107" t="s">
        <v>797</v>
      </c>
      <c r="D716" s="107">
        <v>21666727</v>
      </c>
      <c r="E716" s="108"/>
      <c r="F716" s="135">
        <f>+VLOOKUP(A716,'[2]Calidadnocertfic'!B$10:L$1052,11,FALSE)</f>
        <v>27726834</v>
      </c>
      <c r="G716" s="93"/>
    </row>
    <row r="717" spans="1:7" ht="18">
      <c r="A717" s="162">
        <v>52418</v>
      </c>
      <c r="B717" s="107" t="s">
        <v>12</v>
      </c>
      <c r="C717" s="107" t="s">
        <v>798</v>
      </c>
      <c r="D717" s="107">
        <v>25417698</v>
      </c>
      <c r="E717" s="108"/>
      <c r="F717" s="135">
        <f>+VLOOKUP(A717,'[2]Calidadnocertfic'!B$10:L$1052,11,FALSE)</f>
        <v>36968480</v>
      </c>
      <c r="G717" s="93"/>
    </row>
    <row r="718" spans="1:7" ht="18">
      <c r="A718" s="162">
        <v>52427</v>
      </c>
      <c r="B718" s="107" t="s">
        <v>12</v>
      </c>
      <c r="C718" s="107" t="s">
        <v>799</v>
      </c>
      <c r="D718" s="107">
        <v>55239442</v>
      </c>
      <c r="E718" s="108"/>
      <c r="F718" s="135">
        <f>+VLOOKUP(A718,'[2]Calidadnocertfic'!B$10:L$1052,11,FALSE)</f>
        <v>50192465</v>
      </c>
      <c r="G718" s="93"/>
    </row>
    <row r="719" spans="1:7" ht="18">
      <c r="A719" s="162">
        <v>52435</v>
      </c>
      <c r="B719" s="107" t="s">
        <v>12</v>
      </c>
      <c r="C719" s="107" t="s">
        <v>800</v>
      </c>
      <c r="D719" s="107">
        <v>15765136</v>
      </c>
      <c r="E719" s="108"/>
      <c r="F719" s="135">
        <f>+VLOOKUP(A719,'[2]Calidadnocertfic'!B$10:L$1052,11,FALSE)</f>
        <v>19167675</v>
      </c>
      <c r="G719" s="93"/>
    </row>
    <row r="720" spans="1:7" ht="18">
      <c r="A720" s="162">
        <v>52473</v>
      </c>
      <c r="B720" s="107" t="s">
        <v>12</v>
      </c>
      <c r="C720" s="107" t="s">
        <v>55</v>
      </c>
      <c r="D720" s="107">
        <v>40884140</v>
      </c>
      <c r="E720" s="108"/>
      <c r="F720" s="135">
        <f>+VLOOKUP(A720,'[2]Calidadnocertfic'!B$10:L$1052,11,FALSE)</f>
        <v>50527446</v>
      </c>
      <c r="G720" s="93"/>
    </row>
    <row r="721" spans="1:7" ht="18">
      <c r="A721" s="162">
        <v>52480</v>
      </c>
      <c r="B721" s="107" t="s">
        <v>12</v>
      </c>
      <c r="C721" s="107" t="s">
        <v>12</v>
      </c>
      <c r="D721" s="107">
        <v>4168539</v>
      </c>
      <c r="E721" s="108"/>
      <c r="F721" s="135">
        <f>+VLOOKUP(A721,'[2]Calidadnocertfic'!B$10:L$1052,11,FALSE)</f>
        <v>6070892</v>
      </c>
      <c r="G721" s="93"/>
    </row>
    <row r="722" spans="1:7" ht="18">
      <c r="A722" s="162">
        <v>52490</v>
      </c>
      <c r="B722" s="107" t="s">
        <v>12</v>
      </c>
      <c r="C722" s="107" t="s">
        <v>801</v>
      </c>
      <c r="D722" s="107">
        <v>86301309</v>
      </c>
      <c r="E722" s="108"/>
      <c r="F722" s="135">
        <f>+VLOOKUP(A722,'[2]Calidadnocertfic'!B$10:L$1052,11,FALSE)</f>
        <v>87213457</v>
      </c>
      <c r="G722" s="93"/>
    </row>
    <row r="723" spans="1:7" ht="18">
      <c r="A723" s="162">
        <v>52506</v>
      </c>
      <c r="B723" s="107" t="s">
        <v>12</v>
      </c>
      <c r="C723" s="107" t="s">
        <v>802</v>
      </c>
      <c r="D723" s="107">
        <v>12654700</v>
      </c>
      <c r="E723" s="108"/>
      <c r="F723" s="135">
        <f>+VLOOKUP(A723,'[2]Calidadnocertfic'!B$10:L$1052,11,FALSE)</f>
        <v>16354742</v>
      </c>
      <c r="G723" s="93"/>
    </row>
    <row r="724" spans="1:7" ht="18">
      <c r="A724" s="162">
        <v>52520</v>
      </c>
      <c r="B724" s="107" t="s">
        <v>12</v>
      </c>
      <c r="C724" s="107" t="s">
        <v>803</v>
      </c>
      <c r="D724" s="107">
        <v>22026984</v>
      </c>
      <c r="E724" s="108"/>
      <c r="F724" s="135">
        <f>+VLOOKUP(A724,'[2]Calidadnocertfic'!B$10:L$1052,11,FALSE)</f>
        <v>31132790</v>
      </c>
      <c r="G724" s="93"/>
    </row>
    <row r="725" spans="1:7" ht="18">
      <c r="A725" s="162">
        <v>52540</v>
      </c>
      <c r="B725" s="107" t="s">
        <v>12</v>
      </c>
      <c r="C725" s="107" t="s">
        <v>804</v>
      </c>
      <c r="D725" s="107">
        <v>29029020</v>
      </c>
      <c r="E725" s="108"/>
      <c r="F725" s="135">
        <f>+VLOOKUP(A725,'[2]Calidadnocertfic'!B$10:L$1052,11,FALSE)</f>
        <v>35807217</v>
      </c>
      <c r="G725" s="93"/>
    </row>
    <row r="726" spans="1:7" ht="18">
      <c r="A726" s="162">
        <v>52560</v>
      </c>
      <c r="B726" s="107" t="s">
        <v>12</v>
      </c>
      <c r="C726" s="107" t="s">
        <v>805</v>
      </c>
      <c r="D726" s="107">
        <v>18134949</v>
      </c>
      <c r="E726" s="108"/>
      <c r="F726" s="135">
        <f>+VLOOKUP(A726,'[2]Calidadnocertfic'!B$10:L$1052,11,FALSE)</f>
        <v>24523363</v>
      </c>
      <c r="G726" s="93"/>
    </row>
    <row r="727" spans="1:7" ht="18">
      <c r="A727" s="162">
        <v>52565</v>
      </c>
      <c r="B727" s="107" t="s">
        <v>12</v>
      </c>
      <c r="C727" s="107" t="s">
        <v>806</v>
      </c>
      <c r="D727" s="107">
        <v>11111029</v>
      </c>
      <c r="E727" s="108"/>
      <c r="F727" s="135">
        <f>+VLOOKUP(A727,'[2]Calidadnocertfic'!B$10:L$1052,11,FALSE)</f>
        <v>15307816</v>
      </c>
      <c r="G727" s="93"/>
    </row>
    <row r="728" spans="1:7" ht="18">
      <c r="A728" s="162">
        <v>52573</v>
      </c>
      <c r="B728" s="107" t="s">
        <v>12</v>
      </c>
      <c r="C728" s="107" t="s">
        <v>807</v>
      </c>
      <c r="D728" s="107">
        <v>16729992</v>
      </c>
      <c r="E728" s="108"/>
      <c r="F728" s="135">
        <f>+VLOOKUP(A728,'[2]Calidadnocertfic'!B$10:L$1052,11,FALSE)</f>
        <v>22015792</v>
      </c>
      <c r="G728" s="93"/>
    </row>
    <row r="729" spans="1:7" ht="18">
      <c r="A729" s="162">
        <v>52585</v>
      </c>
      <c r="B729" s="107" t="s">
        <v>12</v>
      </c>
      <c r="C729" s="107" t="s">
        <v>808</v>
      </c>
      <c r="D729" s="107">
        <v>25619795</v>
      </c>
      <c r="E729" s="108"/>
      <c r="F729" s="135">
        <f>+VLOOKUP(A729,'[2]Calidadnocertfic'!B$10:L$1052,11,FALSE)</f>
        <v>36777666</v>
      </c>
      <c r="G729" s="93"/>
    </row>
    <row r="730" spans="1:7" ht="18">
      <c r="A730" s="162">
        <v>52612</v>
      </c>
      <c r="B730" s="107" t="s">
        <v>12</v>
      </c>
      <c r="C730" s="107" t="s">
        <v>611</v>
      </c>
      <c r="D730" s="107">
        <v>45394727</v>
      </c>
      <c r="E730" s="108"/>
      <c r="F730" s="135">
        <v>0</v>
      </c>
      <c r="G730" s="93"/>
    </row>
    <row r="731" spans="1:7" ht="18">
      <c r="A731" s="162">
        <v>52621</v>
      </c>
      <c r="B731" s="107" t="s">
        <v>12</v>
      </c>
      <c r="C731" s="107" t="s">
        <v>809</v>
      </c>
      <c r="D731" s="107">
        <v>71550456</v>
      </c>
      <c r="E731" s="108"/>
      <c r="F731" s="135">
        <f>+VLOOKUP(A731,'[2]Calidadnocertfic'!B$10:L$1052,11,FALSE)</f>
        <v>70024162</v>
      </c>
      <c r="G731" s="93"/>
    </row>
    <row r="732" spans="1:7" ht="18">
      <c r="A732" s="162">
        <v>52678</v>
      </c>
      <c r="B732" s="107" t="s">
        <v>12</v>
      </c>
      <c r="C732" s="107" t="s">
        <v>810</v>
      </c>
      <c r="D732" s="107">
        <v>65341420</v>
      </c>
      <c r="E732" s="108"/>
      <c r="F732" s="135">
        <f>+VLOOKUP(A732,'[2]Calidadnocertfic'!B$10:L$1052,11,FALSE)</f>
        <v>81898069</v>
      </c>
      <c r="G732" s="93"/>
    </row>
    <row r="733" spans="1:7" ht="18">
      <c r="A733" s="162">
        <v>52683</v>
      </c>
      <c r="B733" s="107" t="s">
        <v>12</v>
      </c>
      <c r="C733" s="107" t="s">
        <v>811</v>
      </c>
      <c r="D733" s="107">
        <v>31219047</v>
      </c>
      <c r="E733" s="108"/>
      <c r="F733" s="135">
        <f>+VLOOKUP(A733,'[2]Calidadnocertfic'!B$10:L$1052,11,FALSE)</f>
        <v>38850364</v>
      </c>
      <c r="G733" s="93"/>
    </row>
    <row r="734" spans="1:7" ht="18">
      <c r="A734" s="162">
        <v>52685</v>
      </c>
      <c r="B734" s="107" t="s">
        <v>12</v>
      </c>
      <c r="C734" s="107" t="s">
        <v>613</v>
      </c>
      <c r="D734" s="107">
        <v>13786399</v>
      </c>
      <c r="E734" s="108"/>
      <c r="F734" s="135">
        <f>+VLOOKUP(A734,'[2]Calidadnocertfic'!B$10:L$1052,11,FALSE)</f>
        <v>18520842</v>
      </c>
      <c r="G734" s="93"/>
    </row>
    <row r="735" spans="1:7" ht="18">
      <c r="A735" s="162">
        <v>52687</v>
      </c>
      <c r="B735" s="107" t="s">
        <v>12</v>
      </c>
      <c r="C735" s="107" t="s">
        <v>812</v>
      </c>
      <c r="D735" s="107">
        <v>37966274</v>
      </c>
      <c r="E735" s="108"/>
      <c r="F735" s="135">
        <f>+VLOOKUP(A735,'[2]Calidadnocertfic'!B$10:L$1052,11,FALSE)</f>
        <v>50740149</v>
      </c>
      <c r="G735" s="93"/>
    </row>
    <row r="736" spans="1:7" ht="18">
      <c r="A736" s="162">
        <v>52693</v>
      </c>
      <c r="B736" s="107" t="s">
        <v>12</v>
      </c>
      <c r="C736" s="107" t="s">
        <v>292</v>
      </c>
      <c r="D736" s="107">
        <v>20728147</v>
      </c>
      <c r="E736" s="108"/>
      <c r="F736" s="135">
        <f>+VLOOKUP(A736,'[2]Calidadnocertfic'!B$10:L$1052,11,FALSE)</f>
        <v>28386150</v>
      </c>
      <c r="G736" s="93"/>
    </row>
    <row r="737" spans="1:7" ht="18">
      <c r="A737" s="162">
        <v>52694</v>
      </c>
      <c r="B737" s="107" t="s">
        <v>12</v>
      </c>
      <c r="C737" s="107" t="s">
        <v>813</v>
      </c>
      <c r="D737" s="107">
        <v>12803314</v>
      </c>
      <c r="E737" s="108"/>
      <c r="F737" s="135">
        <f>+VLOOKUP(A737,'[2]Calidadnocertfic'!B$10:L$1052,11,FALSE)</f>
        <v>16818127</v>
      </c>
      <c r="G737" s="93"/>
    </row>
    <row r="738" spans="1:7" ht="18">
      <c r="A738" s="162">
        <v>52696</v>
      </c>
      <c r="B738" s="107" t="s">
        <v>12</v>
      </c>
      <c r="C738" s="107" t="s">
        <v>216</v>
      </c>
      <c r="D738" s="107">
        <v>58958724</v>
      </c>
      <c r="E738" s="108"/>
      <c r="F738" s="135">
        <f>+VLOOKUP(A738,'[2]Calidadnocertfic'!B$10:L$1052,11,FALSE)</f>
        <v>77402659</v>
      </c>
      <c r="G738" s="93"/>
    </row>
    <row r="739" spans="1:7" ht="18">
      <c r="A739" s="162">
        <v>52699</v>
      </c>
      <c r="B739" s="107" t="s">
        <v>12</v>
      </c>
      <c r="C739" s="107" t="s">
        <v>814</v>
      </c>
      <c r="D739" s="107">
        <v>21204254</v>
      </c>
      <c r="E739" s="108"/>
      <c r="F739" s="135">
        <f>+VLOOKUP(A739,'[2]Calidadnocertfic'!B$10:L$1052,11,FALSE)</f>
        <v>32361497</v>
      </c>
      <c r="G739" s="93"/>
    </row>
    <row r="740" spans="1:7" ht="18">
      <c r="A740" s="162">
        <v>52720</v>
      </c>
      <c r="B740" s="107" t="s">
        <v>12</v>
      </c>
      <c r="C740" s="107" t="s">
        <v>815</v>
      </c>
      <c r="D740" s="107">
        <v>9175374</v>
      </c>
      <c r="E740" s="108"/>
      <c r="F740" s="135">
        <f>+VLOOKUP(A740,'[2]Calidadnocertfic'!B$10:L$1052,11,FALSE)</f>
        <v>11375053</v>
      </c>
      <c r="G740" s="93"/>
    </row>
    <row r="741" spans="1:7" ht="18">
      <c r="A741" s="162">
        <v>52786</v>
      </c>
      <c r="B741" s="107" t="s">
        <v>12</v>
      </c>
      <c r="C741" s="107" t="s">
        <v>816</v>
      </c>
      <c r="D741" s="107">
        <v>37894898</v>
      </c>
      <c r="E741" s="108"/>
      <c r="F741" s="135">
        <f>+VLOOKUP(A741,'[2]Calidadnocertfic'!B$10:L$1052,11,FALSE)</f>
        <v>49335904</v>
      </c>
      <c r="G741" s="93"/>
    </row>
    <row r="742" spans="1:7" ht="18">
      <c r="A742" s="162">
        <v>52788</v>
      </c>
      <c r="B742" s="107" t="s">
        <v>12</v>
      </c>
      <c r="C742" s="107" t="s">
        <v>817</v>
      </c>
      <c r="D742" s="107">
        <v>19698960</v>
      </c>
      <c r="E742" s="108"/>
      <c r="F742" s="135">
        <f>+VLOOKUP(A742,'[2]Calidadnocertfic'!B$10:L$1052,11,FALSE)</f>
        <v>30062886</v>
      </c>
      <c r="G742" s="93"/>
    </row>
    <row r="743" spans="1:7" ht="18">
      <c r="A743" s="162">
        <v>52838</v>
      </c>
      <c r="B743" s="107" t="s">
        <v>12</v>
      </c>
      <c r="C743" s="107" t="s">
        <v>818</v>
      </c>
      <c r="D743" s="107">
        <v>67279584</v>
      </c>
      <c r="E743" s="108"/>
      <c r="F743" s="135">
        <f>+VLOOKUP(A743,'[2]Calidadnocertfic'!B$10:L$1052,11,FALSE)</f>
        <v>82850268</v>
      </c>
      <c r="G743" s="93"/>
    </row>
    <row r="744" spans="1:7" ht="18">
      <c r="A744" s="162">
        <v>52885</v>
      </c>
      <c r="B744" s="107" t="s">
        <v>12</v>
      </c>
      <c r="C744" s="107" t="s">
        <v>819</v>
      </c>
      <c r="D744" s="107">
        <v>20032265</v>
      </c>
      <c r="E744" s="108"/>
      <c r="F744" s="135">
        <f>+VLOOKUP(A744,'[2]Calidadnocertfic'!B$10:L$1052,11,FALSE)</f>
        <v>29297786</v>
      </c>
      <c r="G744" s="93"/>
    </row>
    <row r="745" spans="1:7" ht="18">
      <c r="A745" s="162">
        <v>54003</v>
      </c>
      <c r="B745" s="107" t="s">
        <v>13</v>
      </c>
      <c r="C745" s="107" t="s">
        <v>820</v>
      </c>
      <c r="D745" s="107">
        <v>62350394</v>
      </c>
      <c r="E745" s="108"/>
      <c r="F745" s="135">
        <f>+VLOOKUP(A745,'[2]Calidadnocertfic'!B$10:L$1052,11,FALSE)</f>
        <v>90625938</v>
      </c>
      <c r="G745" s="93"/>
    </row>
    <row r="746" spans="1:7" ht="18">
      <c r="A746" s="162">
        <v>54051</v>
      </c>
      <c r="B746" s="107" t="s">
        <v>13</v>
      </c>
      <c r="C746" s="107" t="s">
        <v>821</v>
      </c>
      <c r="D746" s="107">
        <v>20910630</v>
      </c>
      <c r="E746" s="108"/>
      <c r="F746" s="135">
        <f>+VLOOKUP(A746,'[2]Calidadnocertfic'!B$10:L$1052,11,FALSE)</f>
        <v>27502538</v>
      </c>
      <c r="G746" s="93"/>
    </row>
    <row r="747" spans="1:7" ht="18">
      <c r="A747" s="162">
        <v>54099</v>
      </c>
      <c r="B747" s="107" t="s">
        <v>13</v>
      </c>
      <c r="C747" s="107" t="s">
        <v>822</v>
      </c>
      <c r="D747" s="107">
        <v>9978519</v>
      </c>
      <c r="E747" s="108"/>
      <c r="F747" s="135">
        <f>+VLOOKUP(A747,'[2]Calidadnocertfic'!B$10:L$1052,11,FALSE)</f>
        <v>10868015</v>
      </c>
      <c r="G747" s="93"/>
    </row>
    <row r="748" spans="1:7" ht="18">
      <c r="A748" s="162">
        <v>54109</v>
      </c>
      <c r="B748" s="107" t="s">
        <v>13</v>
      </c>
      <c r="C748" s="107" t="s">
        <v>823</v>
      </c>
      <c r="D748" s="107">
        <v>15078107</v>
      </c>
      <c r="E748" s="108"/>
      <c r="F748" s="135">
        <f>+VLOOKUP(A748,'[2]Calidadnocertfic'!B$10:L$1052,11,FALSE)</f>
        <v>21525414</v>
      </c>
      <c r="G748" s="93"/>
    </row>
    <row r="749" spans="1:7" ht="18">
      <c r="A749" s="162">
        <v>54125</v>
      </c>
      <c r="B749" s="107" t="s">
        <v>13</v>
      </c>
      <c r="C749" s="107" t="s">
        <v>824</v>
      </c>
      <c r="D749" s="107">
        <v>6363313</v>
      </c>
      <c r="E749" s="108"/>
      <c r="F749" s="135">
        <f>+VLOOKUP(A749,'[2]Calidadnocertfic'!B$10:L$1052,11,FALSE)</f>
        <v>8142606</v>
      </c>
      <c r="G749" s="93"/>
    </row>
    <row r="750" spans="1:7" ht="18">
      <c r="A750" s="162">
        <v>54128</v>
      </c>
      <c r="B750" s="107" t="s">
        <v>13</v>
      </c>
      <c r="C750" s="107" t="s">
        <v>825</v>
      </c>
      <c r="D750" s="107">
        <v>26496873</v>
      </c>
      <c r="E750" s="108"/>
      <c r="F750" s="135">
        <f>+VLOOKUP(A750,'[2]Calidadnocertfic'!B$10:L$1052,11,FALSE)</f>
        <v>35692000</v>
      </c>
      <c r="G750" s="93"/>
    </row>
    <row r="751" spans="1:7" ht="18">
      <c r="A751" s="162">
        <v>54172</v>
      </c>
      <c r="B751" s="107" t="s">
        <v>13</v>
      </c>
      <c r="C751" s="107" t="s">
        <v>826</v>
      </c>
      <c r="D751" s="107">
        <v>17960779</v>
      </c>
      <c r="E751" s="108"/>
      <c r="F751" s="135">
        <f>+VLOOKUP(A751,'[2]Calidadnocertfic'!B$10:L$1052,11,FALSE)</f>
        <v>20183775</v>
      </c>
      <c r="G751" s="93"/>
    </row>
    <row r="752" spans="1:7" ht="18">
      <c r="A752" s="162">
        <v>54174</v>
      </c>
      <c r="B752" s="107" t="s">
        <v>13</v>
      </c>
      <c r="C752" s="107" t="s">
        <v>827</v>
      </c>
      <c r="D752" s="107">
        <v>20400637</v>
      </c>
      <c r="E752" s="108"/>
      <c r="F752" s="135">
        <f>+VLOOKUP(A752,'[2]Calidadnocertfic'!B$10:L$1052,11,FALSE)</f>
        <v>30083779</v>
      </c>
      <c r="G752" s="93"/>
    </row>
    <row r="753" spans="1:7" ht="18">
      <c r="A753" s="162">
        <v>54206</v>
      </c>
      <c r="B753" s="107" t="s">
        <v>13</v>
      </c>
      <c r="C753" s="107" t="s">
        <v>828</v>
      </c>
      <c r="D753" s="107">
        <v>36600670</v>
      </c>
      <c r="E753" s="108"/>
      <c r="F753" s="135">
        <f>+VLOOKUP(A753,'[2]Calidadnocertfic'!B$10:L$1052,11,FALSE)</f>
        <v>53946611</v>
      </c>
      <c r="G753" s="93"/>
    </row>
    <row r="754" spans="1:7" ht="18">
      <c r="A754" s="162">
        <v>54223</v>
      </c>
      <c r="B754" s="107" t="s">
        <v>13</v>
      </c>
      <c r="C754" s="107" t="s">
        <v>829</v>
      </c>
      <c r="D754" s="107">
        <v>22202551</v>
      </c>
      <c r="E754" s="108"/>
      <c r="F754" s="135">
        <f>+VLOOKUP(A754,'[2]Calidadnocertfic'!B$10:L$1052,11,FALSE)</f>
        <v>30653677</v>
      </c>
      <c r="G754" s="93"/>
    </row>
    <row r="755" spans="1:7" ht="18">
      <c r="A755" s="162">
        <v>54239</v>
      </c>
      <c r="B755" s="107" t="s">
        <v>13</v>
      </c>
      <c r="C755" s="107" t="s">
        <v>830</v>
      </c>
      <c r="D755" s="107">
        <v>6910069</v>
      </c>
      <c r="E755" s="108"/>
      <c r="F755" s="135">
        <f>+VLOOKUP(A755,'[2]Calidadnocertfic'!B$10:L$1052,11,FALSE)</f>
        <v>9704476</v>
      </c>
      <c r="G755" s="93"/>
    </row>
    <row r="756" spans="1:7" ht="18">
      <c r="A756" s="162">
        <v>54245</v>
      </c>
      <c r="B756" s="107" t="s">
        <v>13</v>
      </c>
      <c r="C756" s="107" t="s">
        <v>661</v>
      </c>
      <c r="D756" s="107">
        <v>36583483</v>
      </c>
      <c r="E756" s="108"/>
      <c r="F756" s="135">
        <f>+VLOOKUP(A756,'[2]Calidadnocertfic'!B$10:L$1052,11,FALSE)</f>
        <v>61561641</v>
      </c>
      <c r="G756" s="93"/>
    </row>
    <row r="757" spans="1:7" ht="18">
      <c r="A757" s="162">
        <v>54250</v>
      </c>
      <c r="B757" s="107" t="s">
        <v>13</v>
      </c>
      <c r="C757" s="107" t="s">
        <v>831</v>
      </c>
      <c r="D757" s="107">
        <v>36857501</v>
      </c>
      <c r="E757" s="108"/>
      <c r="F757" s="135">
        <f>+VLOOKUP(A757,'[2]Calidadnocertfic'!B$10:L$1052,11,FALSE)</f>
        <v>73802115</v>
      </c>
      <c r="G757" s="93"/>
    </row>
    <row r="758" spans="1:7" ht="18">
      <c r="A758" s="162">
        <v>54261</v>
      </c>
      <c r="B758" s="107" t="s">
        <v>13</v>
      </c>
      <c r="C758" s="107" t="s">
        <v>832</v>
      </c>
      <c r="D758" s="107">
        <v>38106840</v>
      </c>
      <c r="E758" s="108"/>
      <c r="F758" s="135">
        <f>+VLOOKUP(A758,'[2]Calidadnocertfic'!B$10:L$1052,11,FALSE)</f>
        <v>51849501</v>
      </c>
      <c r="G758" s="93"/>
    </row>
    <row r="759" spans="1:7" ht="18">
      <c r="A759" s="162">
        <v>54313</v>
      </c>
      <c r="B759" s="107" t="s">
        <v>13</v>
      </c>
      <c r="C759" s="107" t="s">
        <v>833</v>
      </c>
      <c r="D759" s="107">
        <v>10550151</v>
      </c>
      <c r="E759" s="108"/>
      <c r="F759" s="135">
        <f>+VLOOKUP(A759,'[2]Calidadnocertfic'!B$10:L$1052,11,FALSE)</f>
        <v>11806469</v>
      </c>
      <c r="G759" s="93"/>
    </row>
    <row r="760" spans="1:7" ht="18">
      <c r="A760" s="162">
        <v>54344</v>
      </c>
      <c r="B760" s="107" t="s">
        <v>13</v>
      </c>
      <c r="C760" s="107" t="s">
        <v>834</v>
      </c>
      <c r="D760" s="107">
        <v>29139860</v>
      </c>
      <c r="E760" s="108"/>
      <c r="F760" s="135">
        <f>+VLOOKUP(A760,'[2]Calidadnocertfic'!B$10:L$1052,11,FALSE)</f>
        <v>49253239</v>
      </c>
      <c r="G760" s="93"/>
    </row>
    <row r="761" spans="1:7" ht="18">
      <c r="A761" s="162">
        <v>54347</v>
      </c>
      <c r="B761" s="107" t="s">
        <v>13</v>
      </c>
      <c r="C761" s="107" t="s">
        <v>835</v>
      </c>
      <c r="D761" s="107">
        <v>4146100</v>
      </c>
      <c r="E761" s="108"/>
      <c r="F761" s="135">
        <f>+VLOOKUP(A761,'[2]Calidadnocertfic'!B$10:L$1052,11,FALSE)</f>
        <v>6334023</v>
      </c>
      <c r="G761" s="93"/>
    </row>
    <row r="762" spans="1:7" ht="18">
      <c r="A762" s="162">
        <v>54377</v>
      </c>
      <c r="B762" s="107" t="s">
        <v>13</v>
      </c>
      <c r="C762" s="107" t="s">
        <v>836</v>
      </c>
      <c r="D762" s="107">
        <v>10879329</v>
      </c>
      <c r="E762" s="108"/>
      <c r="F762" s="135">
        <f>+VLOOKUP(A762,'[2]Calidadnocertfic'!B$10:L$1052,11,FALSE)</f>
        <v>15374200</v>
      </c>
      <c r="G762" s="93"/>
    </row>
    <row r="763" spans="1:7" ht="18">
      <c r="A763" s="162">
        <v>54385</v>
      </c>
      <c r="B763" s="107" t="s">
        <v>13</v>
      </c>
      <c r="C763" s="107" t="s">
        <v>837</v>
      </c>
      <c r="D763" s="107">
        <v>30986446</v>
      </c>
      <c r="E763" s="108"/>
      <c r="F763" s="135">
        <f>+VLOOKUP(A763,'[2]Calidadnocertfic'!B$10:L$1052,11,FALSE)</f>
        <v>48739732</v>
      </c>
      <c r="G763" s="93"/>
    </row>
    <row r="764" spans="1:7" ht="18">
      <c r="A764" s="162">
        <v>54398</v>
      </c>
      <c r="B764" s="107" t="s">
        <v>13</v>
      </c>
      <c r="C764" s="107" t="s">
        <v>838</v>
      </c>
      <c r="D764" s="107">
        <v>17603426</v>
      </c>
      <c r="E764" s="108"/>
      <c r="F764" s="135">
        <f>+VLOOKUP(A764,'[2]Calidadnocertfic'!B$10:L$1052,11,FALSE)</f>
        <v>27038858</v>
      </c>
      <c r="G764" s="93"/>
    </row>
    <row r="765" spans="1:7" ht="18">
      <c r="A765" s="162">
        <v>54405</v>
      </c>
      <c r="B765" s="107" t="s">
        <v>13</v>
      </c>
      <c r="C765" s="107" t="s">
        <v>839</v>
      </c>
      <c r="D765" s="107">
        <v>59712776</v>
      </c>
      <c r="E765" s="108"/>
      <c r="F765" s="135">
        <f>+VLOOKUP(A765,'[2]Calidadnocertfic'!B$10:L$1052,11,FALSE)</f>
        <v>59694526</v>
      </c>
      <c r="G765" s="93"/>
    </row>
    <row r="766" spans="1:7" ht="18">
      <c r="A766" s="162">
        <v>54418</v>
      </c>
      <c r="B766" s="107" t="s">
        <v>13</v>
      </c>
      <c r="C766" s="107" t="s">
        <v>840</v>
      </c>
      <c r="D766" s="107">
        <v>11654320</v>
      </c>
      <c r="E766" s="108"/>
      <c r="F766" s="135">
        <f>+VLOOKUP(A766,'[2]Calidadnocertfic'!B$10:L$1052,11,FALSE)</f>
        <v>8949929</v>
      </c>
      <c r="G766" s="93"/>
    </row>
    <row r="767" spans="1:7" ht="18">
      <c r="A767" s="162">
        <v>54480</v>
      </c>
      <c r="B767" s="107" t="s">
        <v>13</v>
      </c>
      <c r="C767" s="107" t="s">
        <v>841</v>
      </c>
      <c r="D767" s="107">
        <v>6413199</v>
      </c>
      <c r="E767" s="108"/>
      <c r="F767" s="135">
        <f>+VLOOKUP(A767,'[2]Calidadnocertfic'!B$10:L$1052,11,FALSE)</f>
        <v>9533839</v>
      </c>
      <c r="G767" s="93"/>
    </row>
    <row r="768" spans="1:7" ht="18">
      <c r="A768" s="162">
        <v>54498</v>
      </c>
      <c r="B768" s="107" t="s">
        <v>13</v>
      </c>
      <c r="C768" s="107" t="s">
        <v>842</v>
      </c>
      <c r="D768" s="107">
        <v>115671386</v>
      </c>
      <c r="E768" s="108"/>
      <c r="F768" s="135">
        <f>+VLOOKUP(A768,'[2]Calidadnocertfic'!B$10:L$1052,11,FALSE)</f>
        <v>129642393</v>
      </c>
      <c r="G768" s="93"/>
    </row>
    <row r="769" spans="1:7" ht="18">
      <c r="A769" s="162">
        <v>54518</v>
      </c>
      <c r="B769" s="107" t="s">
        <v>13</v>
      </c>
      <c r="C769" s="107" t="s">
        <v>843</v>
      </c>
      <c r="D769" s="107">
        <v>56493035</v>
      </c>
      <c r="E769" s="108"/>
      <c r="F769" s="135">
        <f>+VLOOKUP(A769,'[2]Calidadnocertfic'!B$10:L$1052,11,FALSE)</f>
        <v>56475770</v>
      </c>
      <c r="G769" s="93" t="s">
        <v>1097</v>
      </c>
    </row>
    <row r="770" spans="1:7" ht="18">
      <c r="A770" s="162">
        <v>54520</v>
      </c>
      <c r="B770" s="107" t="s">
        <v>13</v>
      </c>
      <c r="C770" s="107" t="s">
        <v>844</v>
      </c>
      <c r="D770" s="107">
        <v>9443717</v>
      </c>
      <c r="E770" s="108"/>
      <c r="F770" s="135">
        <f>+VLOOKUP(A770,'[2]Calidadnocertfic'!B$10:L$1052,11,FALSE)</f>
        <v>13470563</v>
      </c>
      <c r="G770" s="93"/>
    </row>
    <row r="771" spans="1:7" ht="18">
      <c r="A771" s="162">
        <v>54553</v>
      </c>
      <c r="B771" s="107" t="s">
        <v>13</v>
      </c>
      <c r="C771" s="107" t="s">
        <v>845</v>
      </c>
      <c r="D771" s="107">
        <v>10393779</v>
      </c>
      <c r="E771" s="108"/>
      <c r="F771" s="135">
        <f>+VLOOKUP(A771,'[2]Calidadnocertfic'!B$10:L$1052,11,FALSE)</f>
        <v>11006279</v>
      </c>
      <c r="G771" s="93"/>
    </row>
    <row r="772" spans="1:7" ht="18">
      <c r="A772" s="162">
        <v>54599</v>
      </c>
      <c r="B772" s="107" t="s">
        <v>13</v>
      </c>
      <c r="C772" s="107" t="s">
        <v>846</v>
      </c>
      <c r="D772" s="107">
        <v>7089564</v>
      </c>
      <c r="E772" s="108"/>
      <c r="F772" s="135">
        <f>+VLOOKUP(A772,'[2]Calidadnocertfic'!B$10:L$1052,11,FALSE)</f>
        <v>8732689</v>
      </c>
      <c r="G772" s="93"/>
    </row>
    <row r="773" spans="1:7" ht="18">
      <c r="A773" s="162">
        <v>54660</v>
      </c>
      <c r="B773" s="107" t="s">
        <v>13</v>
      </c>
      <c r="C773" s="107" t="s">
        <v>847</v>
      </c>
      <c r="D773" s="107">
        <v>21305519</v>
      </c>
      <c r="E773" s="108"/>
      <c r="F773" s="135">
        <f>+VLOOKUP(A773,'[2]Calidadnocertfic'!B$10:L$1052,11,FALSE)</f>
        <v>30420305</v>
      </c>
      <c r="G773" s="93"/>
    </row>
    <row r="774" spans="1:7" ht="18">
      <c r="A774" s="162">
        <v>54670</v>
      </c>
      <c r="B774" s="107" t="s">
        <v>13</v>
      </c>
      <c r="C774" s="107" t="s">
        <v>848</v>
      </c>
      <c r="D774" s="107">
        <v>32271985</v>
      </c>
      <c r="E774" s="108"/>
      <c r="F774" s="135">
        <f>+VLOOKUP(A774,'[2]Calidadnocertfic'!B$10:L$1052,11,FALSE)</f>
        <v>50178071</v>
      </c>
      <c r="G774" s="93"/>
    </row>
    <row r="775" spans="1:7" ht="18">
      <c r="A775" s="162">
        <v>54673</v>
      </c>
      <c r="B775" s="107" t="s">
        <v>13</v>
      </c>
      <c r="C775" s="107" t="s">
        <v>614</v>
      </c>
      <c r="D775" s="107">
        <v>7432622</v>
      </c>
      <c r="E775" s="108"/>
      <c r="F775" s="135">
        <f>+VLOOKUP(A775,'[2]Calidadnocertfic'!B$10:L$1052,11,FALSE)</f>
        <v>9535470</v>
      </c>
      <c r="G775" s="93"/>
    </row>
    <row r="776" spans="1:7" ht="18">
      <c r="A776" s="162">
        <v>54680</v>
      </c>
      <c r="B776" s="107" t="s">
        <v>13</v>
      </c>
      <c r="C776" s="107" t="s">
        <v>849</v>
      </c>
      <c r="D776" s="107">
        <v>5259511</v>
      </c>
      <c r="E776" s="108"/>
      <c r="F776" s="135">
        <f>+VLOOKUP(A776,'[2]Calidadnocertfic'!B$10:L$1052,11,FALSE)</f>
        <v>7288155</v>
      </c>
      <c r="G776" s="93"/>
    </row>
    <row r="777" spans="1:7" ht="18">
      <c r="A777" s="162">
        <v>54720</v>
      </c>
      <c r="B777" s="107" t="s">
        <v>13</v>
      </c>
      <c r="C777" s="107" t="s">
        <v>850</v>
      </c>
      <c r="D777" s="107">
        <v>49662144</v>
      </c>
      <c r="E777" s="108"/>
      <c r="F777" s="135">
        <f>+VLOOKUP(A777,'[2]Calidadnocertfic'!B$10:L$1052,11,FALSE)</f>
        <v>74854281</v>
      </c>
      <c r="G777" s="93"/>
    </row>
    <row r="778" spans="1:7" ht="18">
      <c r="A778" s="162">
        <v>54743</v>
      </c>
      <c r="B778" s="107" t="s">
        <v>13</v>
      </c>
      <c r="C778" s="107" t="s">
        <v>851</v>
      </c>
      <c r="D778" s="107">
        <v>8761948</v>
      </c>
      <c r="E778" s="108"/>
      <c r="F778" s="135">
        <f>+VLOOKUP(A778,'[2]Calidadnocertfic'!B$10:L$1052,11,FALSE)</f>
        <v>12646058</v>
      </c>
      <c r="G778" s="93"/>
    </row>
    <row r="779" spans="1:7" ht="18">
      <c r="A779" s="162">
        <v>54800</v>
      </c>
      <c r="B779" s="107" t="s">
        <v>13</v>
      </c>
      <c r="C779" s="107" t="s">
        <v>852</v>
      </c>
      <c r="D779" s="107">
        <v>33576988</v>
      </c>
      <c r="E779" s="108"/>
      <c r="F779" s="135">
        <f>+VLOOKUP(A779,'[2]Calidadnocertfic'!B$10:L$1052,11,FALSE)</f>
        <v>57500628</v>
      </c>
      <c r="G779" s="93"/>
    </row>
    <row r="780" spans="1:7" ht="18">
      <c r="A780" s="162">
        <v>54810</v>
      </c>
      <c r="B780" s="107" t="s">
        <v>13</v>
      </c>
      <c r="C780" s="107" t="s">
        <v>853</v>
      </c>
      <c r="D780" s="107">
        <v>81067387</v>
      </c>
      <c r="E780" s="108"/>
      <c r="F780" s="135">
        <f>+VLOOKUP(A780,'[2]Calidadnocertfic'!B$10:L$1052,11,FALSE)</f>
        <v>117935447</v>
      </c>
      <c r="G780" s="93"/>
    </row>
    <row r="781" spans="1:7" ht="18">
      <c r="A781" s="162">
        <v>54820</v>
      </c>
      <c r="B781" s="107" t="s">
        <v>13</v>
      </c>
      <c r="C781" s="107" t="s">
        <v>227</v>
      </c>
      <c r="D781" s="107">
        <v>36789482</v>
      </c>
      <c r="E781" s="108"/>
      <c r="F781" s="135">
        <f>+VLOOKUP(A781,'[2]Calidadnocertfic'!B$10:L$1052,11,FALSE)</f>
        <v>47922930</v>
      </c>
      <c r="G781" s="93"/>
    </row>
    <row r="782" spans="1:7" ht="18">
      <c r="A782" s="162">
        <v>54871</v>
      </c>
      <c r="B782" s="107" t="s">
        <v>13</v>
      </c>
      <c r="C782" s="107" t="s">
        <v>854</v>
      </c>
      <c r="D782" s="107">
        <v>12468333</v>
      </c>
      <c r="E782" s="108"/>
      <c r="F782" s="135">
        <f>+VLOOKUP(A782,'[2]Calidadnocertfic'!B$10:L$1052,11,FALSE)</f>
        <v>19830768</v>
      </c>
      <c r="G782" s="93"/>
    </row>
    <row r="783" spans="1:7" ht="18">
      <c r="A783" s="162">
        <v>54874</v>
      </c>
      <c r="B783" s="107" t="s">
        <v>13</v>
      </c>
      <c r="C783" s="107" t="s">
        <v>855</v>
      </c>
      <c r="D783" s="107">
        <v>74909797</v>
      </c>
      <c r="E783" s="108"/>
      <c r="F783" s="135">
        <f>+VLOOKUP(A783,'[2]Calidadnocertfic'!B$10:L$1052,11,FALSE)</f>
        <v>74886903</v>
      </c>
      <c r="G783" s="93"/>
    </row>
    <row r="784" spans="1:7" ht="18">
      <c r="A784" s="162">
        <v>63111</v>
      </c>
      <c r="B784" s="107" t="s">
        <v>856</v>
      </c>
      <c r="C784" s="107" t="s">
        <v>313</v>
      </c>
      <c r="D784" s="107">
        <v>7135956</v>
      </c>
      <c r="E784" s="108"/>
      <c r="F784" s="135">
        <f>+VLOOKUP(A784,'[2]Calidadnocertfic'!B$10:L$1052,11,FALSE)</f>
        <v>6234354</v>
      </c>
      <c r="G784" s="93"/>
    </row>
    <row r="785" spans="1:7" ht="18">
      <c r="A785" s="162">
        <v>63130</v>
      </c>
      <c r="B785" s="107" t="s">
        <v>856</v>
      </c>
      <c r="C785" s="107" t="s">
        <v>857</v>
      </c>
      <c r="D785" s="107">
        <v>91306042</v>
      </c>
      <c r="E785" s="108"/>
      <c r="F785" s="135">
        <f>+VLOOKUP(A785,'[2]Calidadnocertfic'!B$10:L$1052,11,FALSE)</f>
        <v>91278137</v>
      </c>
      <c r="G785" s="93"/>
    </row>
    <row r="786" spans="1:7" ht="18">
      <c r="A786" s="162">
        <v>63190</v>
      </c>
      <c r="B786" s="107" t="s">
        <v>856</v>
      </c>
      <c r="C786" s="107" t="s">
        <v>858</v>
      </c>
      <c r="D786" s="107">
        <v>32857585</v>
      </c>
      <c r="E786" s="108"/>
      <c r="F786" s="135">
        <f>+VLOOKUP(A786,'[2]Calidadnocertfic'!B$10:L$1052,11,FALSE)</f>
        <v>32847543</v>
      </c>
      <c r="G786" s="93"/>
    </row>
    <row r="787" spans="1:7" ht="18">
      <c r="A787" s="162">
        <v>63212</v>
      </c>
      <c r="B787" s="107" t="s">
        <v>856</v>
      </c>
      <c r="C787" s="107" t="s">
        <v>269</v>
      </c>
      <c r="D787" s="107">
        <v>7503044</v>
      </c>
      <c r="E787" s="108"/>
      <c r="F787" s="135">
        <f>+VLOOKUP(A787,'[2]Calidadnocertfic'!B$10:L$1052,11,FALSE)</f>
        <v>9397231</v>
      </c>
      <c r="G787" s="93"/>
    </row>
    <row r="788" spans="1:7" ht="18">
      <c r="A788" s="162">
        <v>63272</v>
      </c>
      <c r="B788" s="107" t="s">
        <v>856</v>
      </c>
      <c r="C788" s="107" t="s">
        <v>859</v>
      </c>
      <c r="D788" s="107">
        <v>16801308</v>
      </c>
      <c r="E788" s="108"/>
      <c r="F788" s="135">
        <f>+VLOOKUP(A788,'[2]Calidadnocertfic'!B$10:L$1052,11,FALSE)</f>
        <v>17611774</v>
      </c>
      <c r="G788" s="93"/>
    </row>
    <row r="789" spans="1:7" ht="18">
      <c r="A789" s="162">
        <v>63302</v>
      </c>
      <c r="B789" s="107" t="s">
        <v>856</v>
      </c>
      <c r="C789" s="107" t="s">
        <v>860</v>
      </c>
      <c r="D789" s="107">
        <v>11298087</v>
      </c>
      <c r="E789" s="108"/>
      <c r="F789" s="135">
        <f>+VLOOKUP(A789,'[2]Calidadnocertfic'!B$10:L$1052,11,FALSE)</f>
        <v>14677510</v>
      </c>
      <c r="G789" s="93"/>
    </row>
    <row r="790" spans="1:7" ht="18">
      <c r="A790" s="162">
        <v>63401</v>
      </c>
      <c r="B790" s="107" t="s">
        <v>856</v>
      </c>
      <c r="C790" s="107" t="s">
        <v>861</v>
      </c>
      <c r="D790" s="107">
        <v>45497492</v>
      </c>
      <c r="E790" s="108"/>
      <c r="F790" s="135">
        <f>+VLOOKUP(A790,'[2]Calidadnocertfic'!B$10:L$1052,11,FALSE)</f>
        <v>45483587</v>
      </c>
      <c r="G790" s="93"/>
    </row>
    <row r="791" spans="1:7" ht="18">
      <c r="A791" s="162">
        <v>63470</v>
      </c>
      <c r="B791" s="107" t="s">
        <v>856</v>
      </c>
      <c r="C791" s="107" t="s">
        <v>862</v>
      </c>
      <c r="D791" s="107">
        <v>52470953</v>
      </c>
      <c r="E791" s="108"/>
      <c r="F791" s="135">
        <f>+VLOOKUP(A791,'[2]Calidadnocertfic'!B$10:L$1052,11,FALSE)</f>
        <v>52454917</v>
      </c>
      <c r="G791" s="93"/>
    </row>
    <row r="792" spans="1:7" ht="18">
      <c r="A792" s="162">
        <v>63548</v>
      </c>
      <c r="B792" s="107" t="s">
        <v>856</v>
      </c>
      <c r="C792" s="107" t="s">
        <v>863</v>
      </c>
      <c r="D792" s="107">
        <v>14711858</v>
      </c>
      <c r="E792" s="108"/>
      <c r="F792" s="135">
        <f>+VLOOKUP(A792,'[2]Calidadnocertfic'!B$10:L$1052,11,FALSE)</f>
        <v>14707361</v>
      </c>
      <c r="G792" s="93"/>
    </row>
    <row r="793" spans="1:7" ht="18">
      <c r="A793" s="162">
        <v>63594</v>
      </c>
      <c r="B793" s="107" t="s">
        <v>856</v>
      </c>
      <c r="C793" s="107" t="s">
        <v>864</v>
      </c>
      <c r="D793" s="107">
        <v>43650094</v>
      </c>
      <c r="E793" s="108"/>
      <c r="F793" s="135">
        <f>+VLOOKUP(A793,'[2]Calidadnocertfic'!B$10:L$1052,11,FALSE)</f>
        <v>43636754</v>
      </c>
      <c r="G793" s="93"/>
    </row>
    <row r="794" spans="1:7" ht="18">
      <c r="A794" s="162">
        <v>63690</v>
      </c>
      <c r="B794" s="107" t="s">
        <v>856</v>
      </c>
      <c r="C794" s="107" t="s">
        <v>865</v>
      </c>
      <c r="D794" s="107">
        <v>9711360</v>
      </c>
      <c r="E794" s="108"/>
      <c r="F794" s="135">
        <f>+VLOOKUP(A794,'[2]Calidadnocertfic'!B$10:L$1052,11,FALSE)</f>
        <v>9708392</v>
      </c>
      <c r="G794" s="93"/>
    </row>
    <row r="795" spans="1:7" ht="18">
      <c r="A795" s="162">
        <v>66045</v>
      </c>
      <c r="B795" s="107" t="s">
        <v>14</v>
      </c>
      <c r="C795" s="107" t="s">
        <v>866</v>
      </c>
      <c r="D795" s="107">
        <v>16596268</v>
      </c>
      <c r="E795" s="108"/>
      <c r="F795" s="135">
        <f>+VLOOKUP(A795,'[2]Calidadnocertfic'!B$10:L$1052,11,FALSE)</f>
        <v>23325363</v>
      </c>
      <c r="G795" s="93"/>
    </row>
    <row r="796" spans="1:7" ht="18">
      <c r="A796" s="162">
        <v>66075</v>
      </c>
      <c r="B796" s="107" t="s">
        <v>14</v>
      </c>
      <c r="C796" s="107" t="s">
        <v>463</v>
      </c>
      <c r="D796" s="107">
        <v>9873005</v>
      </c>
      <c r="E796" s="108"/>
      <c r="F796" s="135">
        <f>+VLOOKUP(A796,'[2]Calidadnocertfic'!B$10:L$1052,11,FALSE)</f>
        <v>12326896</v>
      </c>
      <c r="G796" s="93"/>
    </row>
    <row r="797" spans="1:7" ht="18">
      <c r="A797" s="162">
        <v>66088</v>
      </c>
      <c r="B797" s="107" t="s">
        <v>14</v>
      </c>
      <c r="C797" s="107" t="s">
        <v>867</v>
      </c>
      <c r="D797" s="107">
        <v>34237168</v>
      </c>
      <c r="E797" s="108"/>
      <c r="F797" s="135">
        <f>+VLOOKUP(A797,'[2]Calidadnocertfic'!B$10:L$1052,11,FALSE)</f>
        <v>36706183</v>
      </c>
      <c r="G797" s="93"/>
    </row>
    <row r="798" spans="1:7" ht="18">
      <c r="A798" s="162">
        <v>66318</v>
      </c>
      <c r="B798" s="107" t="s">
        <v>14</v>
      </c>
      <c r="C798" s="107" t="s">
        <v>868</v>
      </c>
      <c r="D798" s="107">
        <v>17480870</v>
      </c>
      <c r="E798" s="108"/>
      <c r="F798" s="135">
        <f>+VLOOKUP(A798,'[2]Calidadnocertfic'!B$10:L$1052,11,FALSE)</f>
        <v>21660530</v>
      </c>
      <c r="G798" s="93"/>
    </row>
    <row r="799" spans="1:7" ht="18">
      <c r="A799" s="162">
        <v>66383</v>
      </c>
      <c r="B799" s="107" t="s">
        <v>14</v>
      </c>
      <c r="C799" s="107" t="s">
        <v>869</v>
      </c>
      <c r="D799" s="107">
        <v>10461796</v>
      </c>
      <c r="E799" s="108"/>
      <c r="F799" s="135">
        <f>+VLOOKUP(A799,'[2]Calidadnocertfic'!B$10:L$1052,11,FALSE)</f>
        <v>14058134</v>
      </c>
      <c r="G799" s="93"/>
    </row>
    <row r="800" spans="1:7" ht="18">
      <c r="A800" s="162">
        <v>66400</v>
      </c>
      <c r="B800" s="107" t="s">
        <v>14</v>
      </c>
      <c r="C800" s="107" t="s">
        <v>870</v>
      </c>
      <c r="D800" s="107">
        <v>40943743</v>
      </c>
      <c r="E800" s="108"/>
      <c r="F800" s="135">
        <f>+VLOOKUP(A800,'[2]Calidadnocertfic'!B$10:L$1052,11,FALSE)</f>
        <v>41270864</v>
      </c>
      <c r="G800" s="93"/>
    </row>
    <row r="801" spans="1:7" ht="18">
      <c r="A801" s="162">
        <v>66440</v>
      </c>
      <c r="B801" s="107" t="s">
        <v>14</v>
      </c>
      <c r="C801" s="107" t="s">
        <v>871</v>
      </c>
      <c r="D801" s="107">
        <v>25066665</v>
      </c>
      <c r="E801" s="108"/>
      <c r="F801" s="135">
        <f>+VLOOKUP(A801,'[2]Calidadnocertfic'!B$10:L$1052,11,FALSE)</f>
        <v>28772342</v>
      </c>
      <c r="G801" s="93"/>
    </row>
    <row r="802" spans="1:7" ht="18">
      <c r="A802" s="162">
        <v>66456</v>
      </c>
      <c r="B802" s="107" t="s">
        <v>14</v>
      </c>
      <c r="C802" s="107" t="s">
        <v>872</v>
      </c>
      <c r="D802" s="107">
        <v>32336042</v>
      </c>
      <c r="E802" s="108"/>
      <c r="F802" s="135">
        <f>+VLOOKUP(A802,'[2]Calidadnocertfic'!B$10:L$1052,11,FALSE)</f>
        <v>44012539</v>
      </c>
      <c r="G802" s="93"/>
    </row>
    <row r="803" spans="1:7" ht="18">
      <c r="A803" s="162">
        <v>66572</v>
      </c>
      <c r="B803" s="107" t="s">
        <v>14</v>
      </c>
      <c r="C803" s="107" t="s">
        <v>873</v>
      </c>
      <c r="D803" s="107">
        <v>37853989</v>
      </c>
      <c r="E803" s="108"/>
      <c r="F803" s="135">
        <f>+VLOOKUP(A803,'[2]Calidadnocertfic'!B$10:L$1052,11,FALSE)</f>
        <v>52814980</v>
      </c>
      <c r="G803" s="93"/>
    </row>
    <row r="804" spans="1:7" ht="18">
      <c r="A804" s="162">
        <v>66594</v>
      </c>
      <c r="B804" s="107" t="s">
        <v>14</v>
      </c>
      <c r="C804" s="107" t="s">
        <v>874</v>
      </c>
      <c r="D804" s="107">
        <v>45586939</v>
      </c>
      <c r="E804" s="108"/>
      <c r="F804" s="135">
        <f>+VLOOKUP(A804,'[2]Calidadnocertfic'!B$10:L$1052,11,FALSE)</f>
        <v>57311968</v>
      </c>
      <c r="G804" s="93"/>
    </row>
    <row r="805" spans="1:7" ht="18">
      <c r="A805" s="162">
        <v>66682</v>
      </c>
      <c r="B805" s="107" t="s">
        <v>14</v>
      </c>
      <c r="C805" s="107" t="s">
        <v>875</v>
      </c>
      <c r="D805" s="107">
        <v>82270566</v>
      </c>
      <c r="E805" s="108"/>
      <c r="F805" s="135">
        <f>+VLOOKUP(A805,'[2]Calidadnocertfic'!B$10:L$1052,11,FALSE)</f>
        <v>82245422</v>
      </c>
      <c r="G805" s="93"/>
    </row>
    <row r="806" spans="1:7" ht="18">
      <c r="A806" s="162">
        <v>66687</v>
      </c>
      <c r="B806" s="107" t="s">
        <v>14</v>
      </c>
      <c r="C806" s="107" t="s">
        <v>876</v>
      </c>
      <c r="D806" s="107">
        <v>18117917</v>
      </c>
      <c r="E806" s="108"/>
      <c r="F806" s="135">
        <f>+VLOOKUP(A806,'[2]Calidadnocertfic'!B$10:L$1052,11,FALSE)</f>
        <v>20905766</v>
      </c>
      <c r="G806" s="93"/>
    </row>
    <row r="807" spans="1:7" ht="18">
      <c r="A807" s="162">
        <v>68013</v>
      </c>
      <c r="B807" s="107" t="s">
        <v>15</v>
      </c>
      <c r="C807" s="107" t="s">
        <v>877</v>
      </c>
      <c r="D807" s="107">
        <v>2984868</v>
      </c>
      <c r="E807" s="108"/>
      <c r="F807" s="135">
        <f>+VLOOKUP(A807,'[2]Calidadnocertfic'!B$10:L$1052,11,FALSE)</f>
        <v>3811851</v>
      </c>
      <c r="G807" s="93"/>
    </row>
    <row r="808" spans="1:7" ht="18">
      <c r="A808" s="162">
        <v>68020</v>
      </c>
      <c r="B808" s="107" t="s">
        <v>15</v>
      </c>
      <c r="C808" s="107" t="s">
        <v>448</v>
      </c>
      <c r="D808" s="107">
        <v>8236313</v>
      </c>
      <c r="E808" s="108"/>
      <c r="F808" s="135">
        <f>+VLOOKUP(A808,'[2]Calidadnocertfic'!B$10:L$1052,11,FALSE)</f>
        <v>11286351</v>
      </c>
      <c r="G808" s="93"/>
    </row>
    <row r="809" spans="1:7" ht="18">
      <c r="A809" s="162">
        <v>68051</v>
      </c>
      <c r="B809" s="107" t="s">
        <v>15</v>
      </c>
      <c r="C809" s="107" t="s">
        <v>878</v>
      </c>
      <c r="D809" s="107">
        <v>17153237</v>
      </c>
      <c r="E809" s="108"/>
      <c r="F809" s="135">
        <f>+VLOOKUP(A809,'[2]Calidadnocertfic'!B$10:L$1052,11,FALSE)</f>
        <v>20439903</v>
      </c>
      <c r="G809" s="93"/>
    </row>
    <row r="810" spans="1:7" ht="18">
      <c r="A810" s="162">
        <v>68077</v>
      </c>
      <c r="B810" s="107" t="s">
        <v>15</v>
      </c>
      <c r="C810" s="107" t="s">
        <v>138</v>
      </c>
      <c r="D810" s="107">
        <v>26272182</v>
      </c>
      <c r="E810" s="108"/>
      <c r="F810" s="135">
        <f>+VLOOKUP(A810,'[2]Calidadnocertfic'!B$10:L$1052,11,FALSE)</f>
        <v>26264153</v>
      </c>
      <c r="G810" s="93"/>
    </row>
    <row r="811" spans="1:7" ht="18">
      <c r="A811" s="162">
        <v>68079</v>
      </c>
      <c r="B811" s="107" t="s">
        <v>15</v>
      </c>
      <c r="C811" s="107" t="s">
        <v>879</v>
      </c>
      <c r="D811" s="107">
        <v>9299118</v>
      </c>
      <c r="E811" s="108"/>
      <c r="F811" s="135">
        <f>+VLOOKUP(A811,'[2]Calidadnocertfic'!B$10:L$1052,11,FALSE)</f>
        <v>12679560</v>
      </c>
      <c r="G811" s="93"/>
    </row>
    <row r="812" spans="1:7" ht="18">
      <c r="A812" s="162">
        <v>68092</v>
      </c>
      <c r="B812" s="107" t="s">
        <v>15</v>
      </c>
      <c r="C812" s="107" t="s">
        <v>141</v>
      </c>
      <c r="D812" s="107">
        <v>10732162</v>
      </c>
      <c r="E812" s="108"/>
      <c r="F812" s="135">
        <f>+VLOOKUP(A812,'[2]Calidadnocertfic'!B$10:L$1052,11,FALSE)</f>
        <v>14892544</v>
      </c>
      <c r="G812" s="93"/>
    </row>
    <row r="813" spans="1:7" ht="18">
      <c r="A813" s="162">
        <v>68101</v>
      </c>
      <c r="B813" s="107" t="s">
        <v>15</v>
      </c>
      <c r="C813" s="107" t="s">
        <v>142</v>
      </c>
      <c r="D813" s="107">
        <v>28462154</v>
      </c>
      <c r="E813" s="108"/>
      <c r="F813" s="135">
        <f>+VLOOKUP(A813,'[2]Calidadnocertfic'!B$10:L$1052,11,FALSE)</f>
        <v>38570741</v>
      </c>
      <c r="G813" s="93"/>
    </row>
    <row r="814" spans="1:7" ht="18">
      <c r="A814" s="162">
        <v>68121</v>
      </c>
      <c r="B814" s="107" t="s">
        <v>15</v>
      </c>
      <c r="C814" s="107" t="s">
        <v>553</v>
      </c>
      <c r="D814" s="107">
        <v>3124393</v>
      </c>
      <c r="E814" s="108"/>
      <c r="F814" s="135">
        <f>+VLOOKUP(A814,'[2]Calidadnocertfic'!B$10:L$1052,11,FALSE)</f>
        <v>4058508</v>
      </c>
      <c r="G814" s="93"/>
    </row>
    <row r="815" spans="1:7" ht="18">
      <c r="A815" s="162">
        <v>68132</v>
      </c>
      <c r="B815" s="107" t="s">
        <v>15</v>
      </c>
      <c r="C815" s="107" t="s">
        <v>880</v>
      </c>
      <c r="D815" s="107">
        <v>2291060</v>
      </c>
      <c r="E815" s="108"/>
      <c r="F815" s="135">
        <f>+VLOOKUP(A815,'[2]Calidadnocertfic'!B$10:L$1052,11,FALSE)</f>
        <v>2586253</v>
      </c>
      <c r="G815" s="93"/>
    </row>
    <row r="816" spans="1:7" ht="18">
      <c r="A816" s="162">
        <v>68147</v>
      </c>
      <c r="B816" s="107" t="s">
        <v>15</v>
      </c>
      <c r="C816" s="107" t="s">
        <v>881</v>
      </c>
      <c r="D816" s="107">
        <v>12003855</v>
      </c>
      <c r="E816" s="108"/>
      <c r="F816" s="135">
        <f>+VLOOKUP(A816,'[2]Calidadnocertfic'!B$10:L$1052,11,FALSE)</f>
        <v>14284698</v>
      </c>
      <c r="G816" s="93"/>
    </row>
    <row r="817" spans="1:7" ht="18">
      <c r="A817" s="162">
        <v>68152</v>
      </c>
      <c r="B817" s="107" t="s">
        <v>15</v>
      </c>
      <c r="C817" s="107" t="s">
        <v>882</v>
      </c>
      <c r="D817" s="107">
        <v>11926918</v>
      </c>
      <c r="E817" s="108"/>
      <c r="F817" s="135">
        <f>+VLOOKUP(A817,'[2]Calidadnocertfic'!B$10:L$1052,11,FALSE)</f>
        <v>18237598</v>
      </c>
      <c r="G817" s="93"/>
    </row>
    <row r="818" spans="1:7" ht="18">
      <c r="A818" s="162">
        <v>68160</v>
      </c>
      <c r="B818" s="107" t="s">
        <v>15</v>
      </c>
      <c r="C818" s="107" t="s">
        <v>883</v>
      </c>
      <c r="D818" s="107">
        <v>4065755</v>
      </c>
      <c r="E818" s="108"/>
      <c r="F818" s="135">
        <f>+VLOOKUP(A818,'[2]Calidadnocertfic'!B$10:L$1052,11,FALSE)</f>
        <v>6931690</v>
      </c>
      <c r="G818" s="93"/>
    </row>
    <row r="819" spans="1:7" ht="18">
      <c r="A819" s="162">
        <v>68162</v>
      </c>
      <c r="B819" s="107" t="s">
        <v>15</v>
      </c>
      <c r="C819" s="107" t="s">
        <v>884</v>
      </c>
      <c r="D819" s="107">
        <v>11922765</v>
      </c>
      <c r="E819" s="108"/>
      <c r="F819" s="135">
        <f>+VLOOKUP(A819,'[2]Calidadnocertfic'!B$10:L$1052,11,FALSE)</f>
        <v>14933976</v>
      </c>
      <c r="G819" s="93"/>
    </row>
    <row r="820" spans="1:7" ht="18">
      <c r="A820" s="162">
        <v>68167</v>
      </c>
      <c r="B820" s="107" t="s">
        <v>15</v>
      </c>
      <c r="C820" s="107" t="s">
        <v>885</v>
      </c>
      <c r="D820" s="107">
        <v>17314618</v>
      </c>
      <c r="E820" s="108"/>
      <c r="F820" s="135">
        <f>+VLOOKUP(A820,'[2]Calidadnocertfic'!B$10:L$1052,11,FALSE)</f>
        <v>20979321</v>
      </c>
      <c r="G820" s="93"/>
    </row>
    <row r="821" spans="1:7" ht="18">
      <c r="A821" s="162">
        <v>68169</v>
      </c>
      <c r="B821" s="107" t="s">
        <v>15</v>
      </c>
      <c r="C821" s="107" t="s">
        <v>886</v>
      </c>
      <c r="D821" s="107">
        <v>4505720</v>
      </c>
      <c r="E821" s="108"/>
      <c r="F821" s="135">
        <f>+VLOOKUP(A821,'[2]Calidadnocertfic'!B$10:L$1052,11,FALSE)</f>
        <v>5616579</v>
      </c>
      <c r="G821" s="93"/>
    </row>
    <row r="822" spans="1:7" ht="18">
      <c r="A822" s="162">
        <v>68176</v>
      </c>
      <c r="B822" s="107" t="s">
        <v>15</v>
      </c>
      <c r="C822" s="107" t="s">
        <v>523</v>
      </c>
      <c r="D822" s="107">
        <v>5693099</v>
      </c>
      <c r="E822" s="108"/>
      <c r="F822" s="135">
        <f>+VLOOKUP(A822,'[2]Calidadnocertfic'!B$10:L$1052,11,FALSE)</f>
        <v>7792560</v>
      </c>
      <c r="G822" s="93"/>
    </row>
    <row r="823" spans="1:7" ht="18">
      <c r="A823" s="162">
        <v>68179</v>
      </c>
      <c r="B823" s="107" t="s">
        <v>15</v>
      </c>
      <c r="C823" s="107" t="s">
        <v>887</v>
      </c>
      <c r="D823" s="107">
        <v>6735161</v>
      </c>
      <c r="E823" s="108"/>
      <c r="F823" s="135">
        <f>+VLOOKUP(A823,'[2]Calidadnocertfic'!B$10:L$1052,11,FALSE)</f>
        <v>9045958</v>
      </c>
      <c r="G823" s="93"/>
    </row>
    <row r="824" spans="1:7" ht="18">
      <c r="A824" s="162">
        <v>68190</v>
      </c>
      <c r="B824" s="107" t="s">
        <v>15</v>
      </c>
      <c r="C824" s="107" t="s">
        <v>888</v>
      </c>
      <c r="D824" s="107">
        <v>60169285</v>
      </c>
      <c r="E824" s="108"/>
      <c r="F824" s="135">
        <f>+VLOOKUP(A824,'[2]Calidadnocertfic'!B$10:L$1052,11,FALSE)</f>
        <v>75223995</v>
      </c>
      <c r="G824" s="93"/>
    </row>
    <row r="825" spans="1:7" ht="18">
      <c r="A825" s="162">
        <v>68207</v>
      </c>
      <c r="B825" s="107" t="s">
        <v>15</v>
      </c>
      <c r="C825" s="107" t="s">
        <v>158</v>
      </c>
      <c r="D825" s="107">
        <v>9566400</v>
      </c>
      <c r="E825" s="108"/>
      <c r="F825" s="135">
        <f>+VLOOKUP(A825,'[2]Calidadnocertfic'!B$10:L$1052,11,FALSE)</f>
        <v>13271312</v>
      </c>
      <c r="G825" s="93"/>
    </row>
    <row r="826" spans="1:7" ht="18">
      <c r="A826" s="162">
        <v>68209</v>
      </c>
      <c r="B826" s="107" t="s">
        <v>15</v>
      </c>
      <c r="C826" s="107" t="s">
        <v>889</v>
      </c>
      <c r="D826" s="107">
        <v>3566986</v>
      </c>
      <c r="E826" s="108"/>
      <c r="F826" s="135">
        <f>+VLOOKUP(A826,'[2]Calidadnocertfic'!B$10:L$1052,11,FALSE)</f>
        <v>4598483</v>
      </c>
      <c r="G826" s="93"/>
    </row>
    <row r="827" spans="1:7" ht="18">
      <c r="A827" s="162">
        <v>68211</v>
      </c>
      <c r="B827" s="107" t="s">
        <v>15</v>
      </c>
      <c r="C827" s="107" t="s">
        <v>890</v>
      </c>
      <c r="D827" s="107">
        <v>5625649</v>
      </c>
      <c r="E827" s="108"/>
      <c r="F827" s="135">
        <f>+VLOOKUP(A827,'[2]Calidadnocertfic'!B$10:L$1052,11,FALSE)</f>
        <v>6537025</v>
      </c>
      <c r="G827" s="93"/>
    </row>
    <row r="828" spans="1:7" ht="18">
      <c r="A828" s="162">
        <v>68217</v>
      </c>
      <c r="B828" s="107" t="s">
        <v>15</v>
      </c>
      <c r="C828" s="107" t="s">
        <v>891</v>
      </c>
      <c r="D828" s="107">
        <v>11363300</v>
      </c>
      <c r="E828" s="108"/>
      <c r="F828" s="135">
        <f>+VLOOKUP(A828,'[2]Calidadnocertfic'!B$10:L$1052,11,FALSE)</f>
        <v>16169174</v>
      </c>
      <c r="G828" s="93"/>
    </row>
    <row r="829" spans="1:7" ht="18">
      <c r="A829" s="162">
        <v>68229</v>
      </c>
      <c r="B829" s="107" t="s">
        <v>15</v>
      </c>
      <c r="C829" s="107" t="s">
        <v>892</v>
      </c>
      <c r="D829" s="107">
        <v>18313111</v>
      </c>
      <c r="E829" s="108"/>
      <c r="F829" s="135">
        <f>+VLOOKUP(A829,'[2]Calidadnocertfic'!B$10:L$1052,11,FALSE)</f>
        <v>21124099</v>
      </c>
      <c r="G829" s="93"/>
    </row>
    <row r="830" spans="1:7" ht="18">
      <c r="A830" s="162">
        <v>68235</v>
      </c>
      <c r="B830" s="107" t="s">
        <v>15</v>
      </c>
      <c r="C830" s="107" t="s">
        <v>661</v>
      </c>
      <c r="D830" s="107">
        <v>36931292</v>
      </c>
      <c r="E830" s="108"/>
      <c r="F830" s="135">
        <f>+VLOOKUP(A830,'[2]Calidadnocertfic'!B$10:L$1052,11,FALSE)</f>
        <v>46891946</v>
      </c>
      <c r="G830" s="93"/>
    </row>
    <row r="831" spans="1:7" ht="18">
      <c r="A831" s="162">
        <v>68245</v>
      </c>
      <c r="B831" s="107" t="s">
        <v>15</v>
      </c>
      <c r="C831" s="107" t="s">
        <v>893</v>
      </c>
      <c r="D831" s="107">
        <v>4173048</v>
      </c>
      <c r="E831" s="108"/>
      <c r="F831" s="135">
        <f>+VLOOKUP(A831,'[2]Calidadnocertfic'!B$10:L$1052,11,FALSE)</f>
        <v>5425754</v>
      </c>
      <c r="G831" s="93"/>
    </row>
    <row r="832" spans="1:7" ht="18">
      <c r="A832" s="162">
        <v>68250</v>
      </c>
      <c r="B832" s="107" t="s">
        <v>15</v>
      </c>
      <c r="C832" s="107" t="s">
        <v>894</v>
      </c>
      <c r="D832" s="107">
        <v>16989525</v>
      </c>
      <c r="E832" s="108"/>
      <c r="F832" s="135">
        <f>+VLOOKUP(A832,'[2]Calidadnocertfic'!B$10:L$1052,11,FALSE)</f>
        <v>22981395</v>
      </c>
      <c r="G832" s="93"/>
    </row>
    <row r="833" spans="1:7" ht="18">
      <c r="A833" s="162">
        <v>68255</v>
      </c>
      <c r="B833" s="107" t="s">
        <v>15</v>
      </c>
      <c r="C833" s="107" t="s">
        <v>895</v>
      </c>
      <c r="D833" s="107">
        <v>29034391</v>
      </c>
      <c r="E833" s="108"/>
      <c r="F833" s="135">
        <f>+VLOOKUP(A833,'[2]Calidadnocertfic'!B$10:L$1052,11,FALSE)</f>
        <v>38500110</v>
      </c>
      <c r="G833" s="93"/>
    </row>
    <row r="834" spans="1:7" ht="18">
      <c r="A834" s="162">
        <v>68264</v>
      </c>
      <c r="B834" s="107" t="s">
        <v>15</v>
      </c>
      <c r="C834" s="107" t="s">
        <v>896</v>
      </c>
      <c r="D834" s="107">
        <v>4447268</v>
      </c>
      <c r="E834" s="108"/>
      <c r="F834" s="135">
        <f>+VLOOKUP(A834,'[2]Calidadnocertfic'!B$10:L$1052,11,FALSE)</f>
        <v>6406132</v>
      </c>
      <c r="G834" s="93"/>
    </row>
    <row r="835" spans="1:7" ht="18">
      <c r="A835" s="162">
        <v>68266</v>
      </c>
      <c r="B835" s="107" t="s">
        <v>15</v>
      </c>
      <c r="C835" s="107" t="s">
        <v>897</v>
      </c>
      <c r="D835" s="107">
        <v>7040134</v>
      </c>
      <c r="E835" s="108"/>
      <c r="F835" s="135">
        <f>+VLOOKUP(A835,'[2]Calidadnocertfic'!B$10:L$1052,11,FALSE)</f>
        <v>10439228</v>
      </c>
      <c r="G835" s="93"/>
    </row>
    <row r="836" spans="1:7" ht="18">
      <c r="A836" s="162">
        <v>68271</v>
      </c>
      <c r="B836" s="107" t="s">
        <v>15</v>
      </c>
      <c r="C836" s="107" t="s">
        <v>898</v>
      </c>
      <c r="D836" s="107">
        <v>14557719</v>
      </c>
      <c r="E836" s="108"/>
      <c r="F836" s="135">
        <f>+VLOOKUP(A836,'[2]Calidadnocertfic'!B$10:L$1052,11,FALSE)</f>
        <v>21113080</v>
      </c>
      <c r="G836" s="93"/>
    </row>
    <row r="837" spans="1:7" ht="18">
      <c r="A837" s="162">
        <v>68296</v>
      </c>
      <c r="B837" s="107" t="s">
        <v>15</v>
      </c>
      <c r="C837" s="107" t="s">
        <v>899</v>
      </c>
      <c r="D837" s="107">
        <v>6345974</v>
      </c>
      <c r="E837" s="108"/>
      <c r="F837" s="135">
        <f>+VLOOKUP(A837,'[2]Calidadnocertfic'!B$10:L$1052,11,FALSE)</f>
        <v>8429473</v>
      </c>
      <c r="G837" s="93"/>
    </row>
    <row r="838" spans="1:7" ht="18">
      <c r="A838" s="162">
        <v>68298</v>
      </c>
      <c r="B838" s="107" t="s">
        <v>15</v>
      </c>
      <c r="C838" s="107" t="s">
        <v>900</v>
      </c>
      <c r="D838" s="107">
        <v>9346271</v>
      </c>
      <c r="E838" s="108"/>
      <c r="F838" s="135">
        <f>+VLOOKUP(A838,'[2]Calidadnocertfic'!B$10:L$1052,11,FALSE)</f>
        <v>12351171</v>
      </c>
      <c r="G838" s="93"/>
    </row>
    <row r="839" spans="1:7" ht="18">
      <c r="A839" s="162">
        <v>68318</v>
      </c>
      <c r="B839" s="107" t="s">
        <v>15</v>
      </c>
      <c r="C839" s="107" t="s">
        <v>901</v>
      </c>
      <c r="D839" s="107">
        <v>13076379</v>
      </c>
      <c r="E839" s="108"/>
      <c r="F839" s="135">
        <f>+VLOOKUP(A839,'[2]Calidadnocertfic'!B$10:L$1052,11,FALSE)</f>
        <v>17244941</v>
      </c>
      <c r="G839" s="93"/>
    </row>
    <row r="840" spans="1:7" ht="18">
      <c r="A840" s="162">
        <v>68320</v>
      </c>
      <c r="B840" s="107" t="s">
        <v>15</v>
      </c>
      <c r="C840" s="107" t="s">
        <v>172</v>
      </c>
      <c r="D840" s="107">
        <v>8924033</v>
      </c>
      <c r="E840" s="108"/>
      <c r="F840" s="135">
        <f>+VLOOKUP(A840,'[2]Calidadnocertfic'!B$10:L$1052,11,FALSE)</f>
        <v>13078257</v>
      </c>
      <c r="G840" s="93"/>
    </row>
    <row r="841" spans="1:7" ht="18">
      <c r="A841" s="162">
        <v>68322</v>
      </c>
      <c r="B841" s="107" t="s">
        <v>15</v>
      </c>
      <c r="C841" s="107" t="s">
        <v>902</v>
      </c>
      <c r="D841" s="107">
        <v>3044569</v>
      </c>
      <c r="E841" s="108"/>
      <c r="F841" s="135">
        <f>+VLOOKUP(A841,'[2]Calidadnocertfic'!B$10:L$1052,11,FALSE)</f>
        <v>3553205</v>
      </c>
      <c r="G841" s="93"/>
    </row>
    <row r="842" spans="1:7" ht="18">
      <c r="A842" s="162">
        <v>68324</v>
      </c>
      <c r="B842" s="107" t="s">
        <v>15</v>
      </c>
      <c r="C842" s="107" t="s">
        <v>903</v>
      </c>
      <c r="D842" s="107">
        <v>6067238</v>
      </c>
      <c r="E842" s="108"/>
      <c r="F842" s="135">
        <f>+VLOOKUP(A842,'[2]Calidadnocertfic'!B$10:L$1052,11,FALSE)</f>
        <v>7402421</v>
      </c>
      <c r="G842" s="93"/>
    </row>
    <row r="843" spans="1:7" ht="18">
      <c r="A843" s="162">
        <v>68327</v>
      </c>
      <c r="B843" s="107" t="s">
        <v>15</v>
      </c>
      <c r="C843" s="107" t="s">
        <v>904</v>
      </c>
      <c r="D843" s="107">
        <v>6202651</v>
      </c>
      <c r="E843" s="108"/>
      <c r="F843" s="135">
        <f>+VLOOKUP(A843,'[2]Calidadnocertfic'!B$10:L$1052,11,FALSE)</f>
        <v>5842288</v>
      </c>
      <c r="G843" s="93"/>
    </row>
    <row r="844" spans="1:7" ht="18">
      <c r="A844" s="162">
        <v>68344</v>
      </c>
      <c r="B844" s="107" t="s">
        <v>15</v>
      </c>
      <c r="C844" s="107" t="s">
        <v>905</v>
      </c>
      <c r="D844" s="107">
        <v>4220107</v>
      </c>
      <c r="E844" s="108"/>
      <c r="F844" s="135">
        <f>+VLOOKUP(A844,'[2]Calidadnocertfic'!B$10:L$1052,11,FALSE)</f>
        <v>6243410</v>
      </c>
      <c r="G844" s="93"/>
    </row>
    <row r="845" spans="1:7" ht="18">
      <c r="A845" s="162">
        <v>68368</v>
      </c>
      <c r="B845" s="107" t="s">
        <v>15</v>
      </c>
      <c r="C845" s="107" t="s">
        <v>906</v>
      </c>
      <c r="D845" s="107">
        <v>7238754</v>
      </c>
      <c r="E845" s="108"/>
      <c r="F845" s="135">
        <f>+VLOOKUP(A845,'[2]Calidadnocertfic'!B$10:L$1052,11,FALSE)</f>
        <v>8049819</v>
      </c>
      <c r="G845" s="93"/>
    </row>
    <row r="846" spans="1:7" ht="18">
      <c r="A846" s="162">
        <v>68370</v>
      </c>
      <c r="B846" s="107" t="s">
        <v>15</v>
      </c>
      <c r="C846" s="107" t="s">
        <v>907</v>
      </c>
      <c r="D846" s="107">
        <v>4079433</v>
      </c>
      <c r="E846" s="108"/>
      <c r="F846" s="135">
        <f>+VLOOKUP(A846,'[2]Calidadnocertfic'!B$10:L$1052,11,FALSE)</f>
        <v>5380128</v>
      </c>
      <c r="G846" s="93"/>
    </row>
    <row r="847" spans="1:7" ht="18">
      <c r="A847" s="162">
        <v>68377</v>
      </c>
      <c r="B847" s="107" t="s">
        <v>15</v>
      </c>
      <c r="C847" s="107" t="s">
        <v>908</v>
      </c>
      <c r="D847" s="107">
        <v>10404265</v>
      </c>
      <c r="E847" s="108"/>
      <c r="F847" s="135">
        <f>+VLOOKUP(A847,'[2]Calidadnocertfic'!B$10:L$1052,11,FALSE)</f>
        <v>14098188</v>
      </c>
      <c r="G847" s="93"/>
    </row>
    <row r="848" spans="1:7" ht="18">
      <c r="A848" s="162">
        <v>68385</v>
      </c>
      <c r="B848" s="107" t="s">
        <v>15</v>
      </c>
      <c r="C848" s="107" t="s">
        <v>909</v>
      </c>
      <c r="D848" s="107">
        <v>27567559</v>
      </c>
      <c r="E848" s="108"/>
      <c r="F848" s="135">
        <f>+VLOOKUP(A848,'[2]Calidadnocertfic'!B$10:L$1052,11,FALSE)</f>
        <v>37357463</v>
      </c>
      <c r="G848" s="93"/>
    </row>
    <row r="849" spans="1:7" ht="18">
      <c r="A849" s="162">
        <v>68397</v>
      </c>
      <c r="B849" s="107" t="s">
        <v>15</v>
      </c>
      <c r="C849" s="107" t="s">
        <v>515</v>
      </c>
      <c r="D849" s="107">
        <v>8451361</v>
      </c>
      <c r="E849" s="108"/>
      <c r="F849" s="135">
        <f>+VLOOKUP(A849,'[2]Calidadnocertfic'!B$10:L$1052,11,FALSE)</f>
        <v>12141707</v>
      </c>
      <c r="G849" s="93"/>
    </row>
    <row r="850" spans="1:7" ht="18">
      <c r="A850" s="162">
        <v>68406</v>
      </c>
      <c r="B850" s="107" t="s">
        <v>15</v>
      </c>
      <c r="C850" s="107" t="s">
        <v>910</v>
      </c>
      <c r="D850" s="107">
        <v>37688885</v>
      </c>
      <c r="E850" s="108"/>
      <c r="F850" s="135">
        <f>+VLOOKUP(A850,'[2]Calidadnocertfic'!B$10:L$1052,11,FALSE)</f>
        <v>48061715</v>
      </c>
      <c r="G850" s="93"/>
    </row>
    <row r="851" spans="1:7" ht="18">
      <c r="A851" s="162">
        <v>68418</v>
      </c>
      <c r="B851" s="107" t="s">
        <v>15</v>
      </c>
      <c r="C851" s="107" t="s">
        <v>911</v>
      </c>
      <c r="D851" s="107">
        <v>18698075</v>
      </c>
      <c r="E851" s="108"/>
      <c r="F851" s="135">
        <f>+VLOOKUP(A851,'[2]Calidadnocertfic'!B$10:L$1052,11,FALSE)</f>
        <v>25628450</v>
      </c>
      <c r="G851" s="93"/>
    </row>
    <row r="852" spans="1:7" ht="18">
      <c r="A852" s="162">
        <v>68425</v>
      </c>
      <c r="B852" s="107" t="s">
        <v>15</v>
      </c>
      <c r="C852" s="107" t="s">
        <v>912</v>
      </c>
      <c r="D852" s="107">
        <v>7824115</v>
      </c>
      <c r="E852" s="108"/>
      <c r="F852" s="135">
        <f>+VLOOKUP(A852,'[2]Calidadnocertfic'!B$10:L$1052,11,FALSE)</f>
        <v>10442930</v>
      </c>
      <c r="G852" s="93"/>
    </row>
    <row r="853" spans="1:7" ht="18">
      <c r="A853" s="162">
        <v>68432</v>
      </c>
      <c r="B853" s="107" t="s">
        <v>15</v>
      </c>
      <c r="C853" s="107" t="s">
        <v>913</v>
      </c>
      <c r="D853" s="107">
        <v>28326682</v>
      </c>
      <c r="E853" s="108"/>
      <c r="F853" s="135">
        <f>+VLOOKUP(A853,'[2]Calidadnocertfic'!B$10:L$1052,11,FALSE)</f>
        <v>28318024</v>
      </c>
      <c r="G853" s="93"/>
    </row>
    <row r="854" spans="1:7" ht="18">
      <c r="A854" s="162">
        <v>68444</v>
      </c>
      <c r="B854" s="107" t="s">
        <v>15</v>
      </c>
      <c r="C854" s="107" t="s">
        <v>914</v>
      </c>
      <c r="D854" s="107">
        <v>9766472</v>
      </c>
      <c r="E854" s="108"/>
      <c r="F854" s="135">
        <f>+VLOOKUP(A854,'[2]Calidadnocertfic'!B$10:L$1052,11,FALSE)</f>
        <v>12041705</v>
      </c>
      <c r="G854" s="93"/>
    </row>
    <row r="855" spans="1:7" ht="18">
      <c r="A855" s="162">
        <v>68464</v>
      </c>
      <c r="B855" s="107" t="s">
        <v>15</v>
      </c>
      <c r="C855" s="107" t="s">
        <v>915</v>
      </c>
      <c r="D855" s="107">
        <v>22120301</v>
      </c>
      <c r="E855" s="108"/>
      <c r="F855" s="135">
        <f>+VLOOKUP(A855,'[2]Calidadnocertfic'!B$10:L$1052,11,FALSE)</f>
        <v>27771600</v>
      </c>
      <c r="G855" s="93"/>
    </row>
    <row r="856" spans="1:7" ht="18">
      <c r="A856" s="162">
        <v>68468</v>
      </c>
      <c r="B856" s="107" t="s">
        <v>15</v>
      </c>
      <c r="C856" s="107" t="s">
        <v>916</v>
      </c>
      <c r="D856" s="107">
        <v>9915355</v>
      </c>
      <c r="E856" s="108"/>
      <c r="F856" s="135">
        <f>+VLOOKUP(A856,'[2]Calidadnocertfic'!B$10:L$1052,11,FALSE)</f>
        <v>15350457</v>
      </c>
      <c r="G856" s="93"/>
    </row>
    <row r="857" spans="1:7" ht="18">
      <c r="A857" s="162">
        <v>68498</v>
      </c>
      <c r="B857" s="107" t="s">
        <v>15</v>
      </c>
      <c r="C857" s="107" t="s">
        <v>917</v>
      </c>
      <c r="D857" s="107">
        <v>6563709</v>
      </c>
      <c r="E857" s="108"/>
      <c r="F857" s="135">
        <f>+VLOOKUP(A857,'[2]Calidadnocertfic'!B$10:L$1052,11,FALSE)</f>
        <v>7954821</v>
      </c>
      <c r="G857" s="93"/>
    </row>
    <row r="858" spans="1:7" ht="18">
      <c r="A858" s="162">
        <v>68500</v>
      </c>
      <c r="B858" s="107" t="s">
        <v>15</v>
      </c>
      <c r="C858" s="107" t="s">
        <v>918</v>
      </c>
      <c r="D858" s="107">
        <v>18036988</v>
      </c>
      <c r="E858" s="108"/>
      <c r="F858" s="135">
        <f>+VLOOKUP(A858,'[2]Calidadnocertfic'!B$10:L$1052,11,FALSE)</f>
        <v>21817805</v>
      </c>
      <c r="G858" s="93"/>
    </row>
    <row r="859" spans="1:7" ht="18">
      <c r="A859" s="162">
        <v>68502</v>
      </c>
      <c r="B859" s="107" t="s">
        <v>15</v>
      </c>
      <c r="C859" s="107" t="s">
        <v>919</v>
      </c>
      <c r="D859" s="107">
        <v>12417046</v>
      </c>
      <c r="E859" s="108"/>
      <c r="F859" s="135">
        <f>+VLOOKUP(A859,'[2]Calidadnocertfic'!B$10:L$1052,11,FALSE)</f>
        <v>16913469</v>
      </c>
      <c r="G859" s="93"/>
    </row>
    <row r="860" spans="1:7" ht="18">
      <c r="A860" s="162">
        <v>68522</v>
      </c>
      <c r="B860" s="107" t="s">
        <v>15</v>
      </c>
      <c r="C860" s="107" t="s">
        <v>920</v>
      </c>
      <c r="D860" s="107">
        <v>3126220</v>
      </c>
      <c r="E860" s="108"/>
      <c r="F860" s="135">
        <f>+VLOOKUP(A860,'[2]Calidadnocertfic'!B$10:L$1052,11,FALSE)</f>
        <v>2793988</v>
      </c>
      <c r="G860" s="93"/>
    </row>
    <row r="861" spans="1:7" ht="18">
      <c r="A861" s="162">
        <v>68524</v>
      </c>
      <c r="B861" s="107" t="s">
        <v>15</v>
      </c>
      <c r="C861" s="107" t="s">
        <v>921</v>
      </c>
      <c r="D861" s="107">
        <v>3666737</v>
      </c>
      <c r="E861" s="108"/>
      <c r="F861" s="135">
        <f>+VLOOKUP(A861,'[2]Calidadnocertfic'!B$10:L$1052,11,FALSE)</f>
        <v>4068372</v>
      </c>
      <c r="G861" s="93"/>
    </row>
    <row r="862" spans="1:7" ht="18">
      <c r="A862" s="162">
        <v>68533</v>
      </c>
      <c r="B862" s="107" t="s">
        <v>15</v>
      </c>
      <c r="C862" s="107" t="s">
        <v>922</v>
      </c>
      <c r="D862" s="107">
        <v>4530858</v>
      </c>
      <c r="E862" s="108"/>
      <c r="F862" s="135">
        <f>+VLOOKUP(A862,'[2]Calidadnocertfic'!B$10:L$1052,11,FALSE)</f>
        <v>6969763</v>
      </c>
      <c r="G862" s="93"/>
    </row>
    <row r="863" spans="1:7" ht="18">
      <c r="A863" s="162">
        <v>68549</v>
      </c>
      <c r="B863" s="107" t="s">
        <v>15</v>
      </c>
      <c r="C863" s="107" t="s">
        <v>923</v>
      </c>
      <c r="D863" s="107">
        <v>4701196</v>
      </c>
      <c r="E863" s="108"/>
      <c r="F863" s="135">
        <f>+VLOOKUP(A863,'[2]Calidadnocertfic'!B$10:L$1052,11,FALSE)</f>
        <v>5576048</v>
      </c>
      <c r="G863" s="93"/>
    </row>
    <row r="864" spans="1:7" ht="18">
      <c r="A864" s="162">
        <v>68572</v>
      </c>
      <c r="B864" s="107" t="s">
        <v>15</v>
      </c>
      <c r="C864" s="107" t="s">
        <v>924</v>
      </c>
      <c r="D864" s="107">
        <v>27724925</v>
      </c>
      <c r="E864" s="108"/>
      <c r="F864" s="135">
        <f>+VLOOKUP(A864,'[2]Calidadnocertfic'!B$10:L$1052,11,FALSE)</f>
        <v>31948719</v>
      </c>
      <c r="G864" s="93"/>
    </row>
    <row r="865" spans="1:7" ht="18">
      <c r="A865" s="162">
        <v>68573</v>
      </c>
      <c r="B865" s="107" t="s">
        <v>15</v>
      </c>
      <c r="C865" s="107" t="s">
        <v>925</v>
      </c>
      <c r="D865" s="107">
        <v>12965399</v>
      </c>
      <c r="E865" s="108"/>
      <c r="F865" s="135">
        <f>+VLOOKUP(A865,'[2]Calidadnocertfic'!B$10:L$1052,11,FALSE)</f>
        <v>16589990</v>
      </c>
      <c r="G865" s="93"/>
    </row>
    <row r="866" spans="1:7" ht="18">
      <c r="A866" s="162">
        <v>68575</v>
      </c>
      <c r="B866" s="107" t="s">
        <v>15</v>
      </c>
      <c r="C866" s="107" t="s">
        <v>926</v>
      </c>
      <c r="D866" s="107">
        <v>63403555</v>
      </c>
      <c r="E866" s="108"/>
      <c r="F866" s="135">
        <f>+VLOOKUP(A866,'[2]Calidadnocertfic'!B$10:L$1052,11,FALSE)</f>
        <v>69963716</v>
      </c>
      <c r="G866" s="93"/>
    </row>
    <row r="867" spans="1:7" ht="18">
      <c r="A867" s="162">
        <v>68615</v>
      </c>
      <c r="B867" s="107" t="s">
        <v>15</v>
      </c>
      <c r="C867" s="107" t="s">
        <v>53</v>
      </c>
      <c r="D867" s="107">
        <v>49522366</v>
      </c>
      <c r="E867" s="108"/>
      <c r="F867" s="135">
        <f>+VLOOKUP(A867,'[2]Calidadnocertfic'!B$10:L$1052,11,FALSE)</f>
        <v>60000001</v>
      </c>
      <c r="G867" s="93"/>
    </row>
    <row r="868" spans="1:7" ht="18">
      <c r="A868" s="162">
        <v>68655</v>
      </c>
      <c r="B868" s="107" t="s">
        <v>15</v>
      </c>
      <c r="C868" s="107" t="s">
        <v>927</v>
      </c>
      <c r="D868" s="107">
        <v>39832244</v>
      </c>
      <c r="E868" s="108"/>
      <c r="F868" s="135">
        <f>+VLOOKUP(A868,'[2]Calidadnocertfic'!B$10:L$1052,11,FALSE)</f>
        <v>46648603</v>
      </c>
      <c r="G868" s="93"/>
    </row>
    <row r="869" spans="1:7" ht="18">
      <c r="A869" s="162">
        <v>68669</v>
      </c>
      <c r="B869" s="107" t="s">
        <v>15</v>
      </c>
      <c r="C869" s="107" t="s">
        <v>204</v>
      </c>
      <c r="D869" s="107">
        <v>17560556</v>
      </c>
      <c r="E869" s="108"/>
      <c r="F869" s="135">
        <f>+VLOOKUP(A869,'[2]Calidadnocertfic'!B$10:L$1052,11,FALSE)</f>
        <v>22272812</v>
      </c>
      <c r="G869" s="93"/>
    </row>
    <row r="870" spans="1:7" ht="18">
      <c r="A870" s="162">
        <v>68673</v>
      </c>
      <c r="B870" s="107" t="s">
        <v>15</v>
      </c>
      <c r="C870" s="107" t="s">
        <v>928</v>
      </c>
      <c r="D870" s="107">
        <v>4520344</v>
      </c>
      <c r="E870" s="108"/>
      <c r="F870" s="135">
        <f>+VLOOKUP(A870,'[2]Calidadnocertfic'!B$10:L$1052,11,FALSE)</f>
        <v>7302485</v>
      </c>
      <c r="G870" s="93"/>
    </row>
    <row r="871" spans="1:7" ht="18">
      <c r="A871" s="162">
        <v>68679</v>
      </c>
      <c r="B871" s="107" t="s">
        <v>15</v>
      </c>
      <c r="C871" s="107" t="s">
        <v>929</v>
      </c>
      <c r="D871" s="107">
        <v>50769460</v>
      </c>
      <c r="E871" s="108"/>
      <c r="F871" s="135">
        <f>+VLOOKUP(A871,'[2]Calidadnocertfic'!B$10:L$1052,11,FALSE)</f>
        <v>50753944</v>
      </c>
      <c r="G871" s="93"/>
    </row>
    <row r="872" spans="1:7" ht="18">
      <c r="A872" s="162">
        <v>68682</v>
      </c>
      <c r="B872" s="107" t="s">
        <v>15</v>
      </c>
      <c r="C872" s="107" t="s">
        <v>930</v>
      </c>
      <c r="D872" s="107">
        <v>4820367</v>
      </c>
      <c r="E872" s="108"/>
      <c r="F872" s="135">
        <f>+VLOOKUP(A872,'[2]Calidadnocertfic'!B$10:L$1052,11,FALSE)</f>
        <v>7865834</v>
      </c>
      <c r="G872" s="93"/>
    </row>
    <row r="873" spans="1:7" ht="18">
      <c r="A873" s="162">
        <v>68684</v>
      </c>
      <c r="B873" s="107" t="s">
        <v>15</v>
      </c>
      <c r="C873" s="107" t="s">
        <v>931</v>
      </c>
      <c r="D873" s="107">
        <v>9535227</v>
      </c>
      <c r="E873" s="108"/>
      <c r="F873" s="135">
        <f>+VLOOKUP(A873,'[2]Calidadnocertfic'!B$10:L$1052,11,FALSE)</f>
        <v>11616724</v>
      </c>
      <c r="G873" s="93"/>
    </row>
    <row r="874" spans="1:7" ht="18">
      <c r="A874" s="162">
        <v>68686</v>
      </c>
      <c r="B874" s="107" t="s">
        <v>15</v>
      </c>
      <c r="C874" s="107" t="s">
        <v>932</v>
      </c>
      <c r="D874" s="107">
        <v>6562003</v>
      </c>
      <c r="E874" s="108"/>
      <c r="F874" s="135">
        <f>+VLOOKUP(A874,'[2]Calidadnocertfic'!B$10:L$1052,11,FALSE)</f>
        <v>10519318</v>
      </c>
      <c r="G874" s="93"/>
    </row>
    <row r="875" spans="1:7" ht="18">
      <c r="A875" s="162">
        <v>68689</v>
      </c>
      <c r="B875" s="107" t="s">
        <v>15</v>
      </c>
      <c r="C875" s="107" t="s">
        <v>933</v>
      </c>
      <c r="D875" s="107">
        <v>48226300</v>
      </c>
      <c r="E875" s="108"/>
      <c r="F875" s="135">
        <f>+VLOOKUP(A875,'[2]Calidadnocertfic'!B$10:L$1052,11,FALSE)</f>
        <v>62766607</v>
      </c>
      <c r="G875" s="93"/>
    </row>
    <row r="876" spans="1:7" ht="18">
      <c r="A876" s="162">
        <v>68705</v>
      </c>
      <c r="B876" s="107" t="s">
        <v>15</v>
      </c>
      <c r="C876" s="107" t="s">
        <v>216</v>
      </c>
      <c r="D876" s="107">
        <v>4174849</v>
      </c>
      <c r="E876" s="108"/>
      <c r="F876" s="135">
        <f>+VLOOKUP(A876,'[2]Calidadnocertfic'!B$10:L$1052,11,FALSE)</f>
        <v>5394126</v>
      </c>
      <c r="G876" s="93"/>
    </row>
    <row r="877" spans="1:7" ht="18">
      <c r="A877" s="162">
        <v>68720</v>
      </c>
      <c r="B877" s="107" t="s">
        <v>15</v>
      </c>
      <c r="C877" s="107" t="s">
        <v>934</v>
      </c>
      <c r="D877" s="107">
        <v>11466213</v>
      </c>
      <c r="E877" s="108"/>
      <c r="F877" s="135">
        <f>+VLOOKUP(A877,'[2]Calidadnocertfic'!B$10:L$1052,11,FALSE)</f>
        <v>16096610</v>
      </c>
      <c r="G877" s="93"/>
    </row>
    <row r="878" spans="1:7" ht="18">
      <c r="A878" s="162">
        <v>68745</v>
      </c>
      <c r="B878" s="107" t="s">
        <v>15</v>
      </c>
      <c r="C878" s="107" t="s">
        <v>935</v>
      </c>
      <c r="D878" s="107">
        <v>18276119</v>
      </c>
      <c r="E878" s="108"/>
      <c r="F878" s="135">
        <f>+VLOOKUP(A878,'[2]Calidadnocertfic'!B$10:L$1052,11,FALSE)</f>
        <v>26082877</v>
      </c>
      <c r="G878" s="93"/>
    </row>
    <row r="879" spans="1:7" ht="18">
      <c r="A879" s="162">
        <v>68755</v>
      </c>
      <c r="B879" s="107" t="s">
        <v>15</v>
      </c>
      <c r="C879" s="107" t="s">
        <v>936</v>
      </c>
      <c r="D879" s="107">
        <v>33290489</v>
      </c>
      <c r="E879" s="108"/>
      <c r="F879" s="135">
        <f>+VLOOKUP(A879,'[2]Calidadnocertfic'!B$10:L$1052,11,FALSE)</f>
        <v>33280314</v>
      </c>
      <c r="G879" s="93"/>
    </row>
    <row r="880" spans="1:7" ht="18">
      <c r="A880" s="162">
        <v>68770</v>
      </c>
      <c r="B880" s="107" t="s">
        <v>15</v>
      </c>
      <c r="C880" s="107" t="s">
        <v>937</v>
      </c>
      <c r="D880" s="107">
        <v>14353228</v>
      </c>
      <c r="E880" s="108"/>
      <c r="F880" s="135">
        <f>+VLOOKUP(A880,'[2]Calidadnocertfic'!B$10:L$1052,11,FALSE)</f>
        <v>18351112</v>
      </c>
      <c r="G880" s="93"/>
    </row>
    <row r="881" spans="1:7" ht="18">
      <c r="A881" s="162">
        <v>68773</v>
      </c>
      <c r="B881" s="107" t="s">
        <v>15</v>
      </c>
      <c r="C881" s="107" t="s">
        <v>16</v>
      </c>
      <c r="D881" s="107">
        <v>19175168</v>
      </c>
      <c r="E881" s="108"/>
      <c r="F881" s="135">
        <f>+VLOOKUP(A881,'[2]Calidadnocertfic'!B$10:L$1052,11,FALSE)</f>
        <v>26477613</v>
      </c>
      <c r="G881" s="93"/>
    </row>
    <row r="882" spans="1:7" ht="18">
      <c r="A882" s="162">
        <v>68780</v>
      </c>
      <c r="B882" s="107" t="s">
        <v>15</v>
      </c>
      <c r="C882" s="107" t="s">
        <v>938</v>
      </c>
      <c r="D882" s="107">
        <v>7987156</v>
      </c>
      <c r="E882" s="108"/>
      <c r="F882" s="135">
        <f>+VLOOKUP(A882,'[2]Calidadnocertfic'!B$10:L$1052,11,FALSE)</f>
        <v>12030192</v>
      </c>
      <c r="G882" s="93"/>
    </row>
    <row r="883" spans="1:7" ht="18">
      <c r="A883" s="162">
        <v>68820</v>
      </c>
      <c r="B883" s="107" t="s">
        <v>15</v>
      </c>
      <c r="C883" s="107" t="s">
        <v>939</v>
      </c>
      <c r="D883" s="107">
        <v>8542758</v>
      </c>
      <c r="E883" s="108"/>
      <c r="F883" s="135">
        <f>+VLOOKUP(A883,'[2]Calidadnocertfic'!B$10:L$1052,11,FALSE)</f>
        <v>10471936</v>
      </c>
      <c r="G883" s="93"/>
    </row>
    <row r="884" spans="1:7" ht="18">
      <c r="A884" s="162">
        <v>68855</v>
      </c>
      <c r="B884" s="107" t="s">
        <v>15</v>
      </c>
      <c r="C884" s="107" t="s">
        <v>940</v>
      </c>
      <c r="D884" s="107">
        <v>6266423</v>
      </c>
      <c r="E884" s="108"/>
      <c r="F884" s="135">
        <f>+VLOOKUP(A884,'[2]Calidadnocertfic'!B$10:L$1052,11,FALSE)</f>
        <v>8052286</v>
      </c>
      <c r="G884" s="93"/>
    </row>
    <row r="885" spans="1:7" ht="18">
      <c r="A885" s="162">
        <v>68861</v>
      </c>
      <c r="B885" s="107" t="s">
        <v>15</v>
      </c>
      <c r="C885" s="107" t="s">
        <v>941</v>
      </c>
      <c r="D885" s="107">
        <v>32438491</v>
      </c>
      <c r="E885" s="108"/>
      <c r="F885" s="135">
        <f>+VLOOKUP(A885,'[2]Calidadnocertfic'!B$10:L$1052,11,FALSE)</f>
        <v>39700966</v>
      </c>
      <c r="G885" s="93"/>
    </row>
    <row r="886" spans="1:7" ht="18">
      <c r="A886" s="162">
        <v>68867</v>
      </c>
      <c r="B886" s="107" t="s">
        <v>15</v>
      </c>
      <c r="C886" s="107" t="s">
        <v>942</v>
      </c>
      <c r="D886" s="107">
        <v>2011799</v>
      </c>
      <c r="E886" s="108"/>
      <c r="F886" s="135">
        <f>+VLOOKUP(A886,'[2]Calidadnocertfic'!B$10:L$1052,11,FALSE)</f>
        <v>2476109</v>
      </c>
      <c r="G886" s="93"/>
    </row>
    <row r="887" spans="1:7" ht="18">
      <c r="A887" s="162">
        <v>68872</v>
      </c>
      <c r="B887" s="107" t="s">
        <v>15</v>
      </c>
      <c r="C887" s="107" t="s">
        <v>302</v>
      </c>
      <c r="D887" s="107">
        <v>9024395</v>
      </c>
      <c r="E887" s="108"/>
      <c r="F887" s="135">
        <f>+VLOOKUP(A887,'[2]Calidadnocertfic'!B$10:L$1052,11,FALSE)</f>
        <v>10527243</v>
      </c>
      <c r="G887" s="93"/>
    </row>
    <row r="888" spans="1:7" ht="18">
      <c r="A888" s="162">
        <v>68895</v>
      </c>
      <c r="B888" s="107" t="s">
        <v>15</v>
      </c>
      <c r="C888" s="107" t="s">
        <v>943</v>
      </c>
      <c r="D888" s="107">
        <v>9901861</v>
      </c>
      <c r="E888" s="108"/>
      <c r="F888" s="135">
        <f>+VLOOKUP(A888,'[2]Calidadnocertfic'!B$10:L$1052,11,FALSE)</f>
        <v>12449541</v>
      </c>
      <c r="G888" s="93"/>
    </row>
    <row r="889" spans="1:7" ht="18">
      <c r="A889" s="162">
        <v>70110</v>
      </c>
      <c r="B889" s="107" t="s">
        <v>16</v>
      </c>
      <c r="C889" s="107" t="s">
        <v>313</v>
      </c>
      <c r="D889" s="107">
        <v>20897838</v>
      </c>
      <c r="E889" s="108"/>
      <c r="F889" s="135">
        <f>+VLOOKUP(A889,'[2]Calidadnocertfic'!B$10:L$1052,11,FALSE)</f>
        <v>22154706</v>
      </c>
      <c r="G889" s="93"/>
    </row>
    <row r="890" spans="1:7" ht="18">
      <c r="A890" s="162">
        <v>70124</v>
      </c>
      <c r="B890" s="107" t="s">
        <v>16</v>
      </c>
      <c r="C890" s="107" t="s">
        <v>944</v>
      </c>
      <c r="D890" s="107">
        <v>36650239</v>
      </c>
      <c r="E890" s="108"/>
      <c r="F890" s="135">
        <f>+VLOOKUP(A890,'[2]Calidadnocertfic'!B$10:L$1052,11,FALSE)</f>
        <v>39578513</v>
      </c>
      <c r="G890" s="93"/>
    </row>
    <row r="891" spans="1:7" ht="18">
      <c r="A891" s="162">
        <v>70204</v>
      </c>
      <c r="B891" s="107" t="s">
        <v>16</v>
      </c>
      <c r="C891" s="107" t="s">
        <v>945</v>
      </c>
      <c r="D891" s="107">
        <v>20060037</v>
      </c>
      <c r="E891" s="108"/>
      <c r="F891" s="135">
        <f>+VLOOKUP(A891,'[2]Calidadnocertfic'!B$10:L$1052,11,FALSE)</f>
        <v>27214744</v>
      </c>
      <c r="G891" s="93"/>
    </row>
    <row r="892" spans="1:7" ht="18">
      <c r="A892" s="162">
        <v>70215</v>
      </c>
      <c r="B892" s="107" t="s">
        <v>16</v>
      </c>
      <c r="C892" s="107" t="s">
        <v>946</v>
      </c>
      <c r="D892" s="107">
        <v>113358008</v>
      </c>
      <c r="E892" s="108"/>
      <c r="F892" s="135">
        <f>+VLOOKUP(A892,'[2]Calidadnocertfic'!B$10:L$1052,11,FALSE)</f>
        <v>112150170</v>
      </c>
      <c r="G892" s="93"/>
    </row>
    <row r="893" spans="1:7" ht="18">
      <c r="A893" s="162">
        <v>70221</v>
      </c>
      <c r="B893" s="107" t="s">
        <v>16</v>
      </c>
      <c r="C893" s="107" t="s">
        <v>947</v>
      </c>
      <c r="D893" s="107">
        <v>29767952</v>
      </c>
      <c r="E893" s="108"/>
      <c r="F893" s="135">
        <f>+VLOOKUP(A893,'[2]Calidadnocertfic'!B$10:L$1052,11,FALSE)</f>
        <v>34409552</v>
      </c>
      <c r="G893" s="93"/>
    </row>
    <row r="894" spans="1:7" ht="18">
      <c r="A894" s="162">
        <v>70230</v>
      </c>
      <c r="B894" s="107" t="s">
        <v>16</v>
      </c>
      <c r="C894" s="107" t="s">
        <v>948</v>
      </c>
      <c r="D894" s="107">
        <v>13571675</v>
      </c>
      <c r="E894" s="108"/>
      <c r="F894" s="135">
        <f>+VLOOKUP(A894,'[2]Calidadnocertfic'!B$10:L$1052,11,FALSE)</f>
        <v>14021193</v>
      </c>
      <c r="G894" s="93"/>
    </row>
    <row r="895" spans="1:7" ht="18">
      <c r="A895" s="162">
        <v>70233</v>
      </c>
      <c r="B895" s="107" t="s">
        <v>16</v>
      </c>
      <c r="C895" s="107" t="s">
        <v>949</v>
      </c>
      <c r="D895" s="107">
        <v>26423622</v>
      </c>
      <c r="E895" s="108"/>
      <c r="F895" s="135">
        <f>+VLOOKUP(A895,'[2]Calidadnocertfic'!B$10:L$1052,11,FALSE)</f>
        <v>27100483</v>
      </c>
      <c r="G895" s="93"/>
    </row>
    <row r="896" spans="1:7" ht="18">
      <c r="A896" s="162">
        <v>70235</v>
      </c>
      <c r="B896" s="107" t="s">
        <v>16</v>
      </c>
      <c r="C896" s="107" t="s">
        <v>950</v>
      </c>
      <c r="D896" s="107">
        <v>44552649</v>
      </c>
      <c r="E896" s="108"/>
      <c r="F896" s="135">
        <f>+VLOOKUP(A896,'[2]Calidadnocertfic'!B$10:L$1052,11,FALSE)</f>
        <v>55547868</v>
      </c>
      <c r="G896" s="93"/>
    </row>
    <row r="897" spans="1:7" ht="18">
      <c r="A897" s="162">
        <v>70265</v>
      </c>
      <c r="B897" s="107" t="s">
        <v>16</v>
      </c>
      <c r="C897" s="107" t="s">
        <v>951</v>
      </c>
      <c r="D897" s="107">
        <v>54640442</v>
      </c>
      <c r="E897" s="108"/>
      <c r="F897" s="135">
        <f>+VLOOKUP(A897,'[2]Calidadnocertfic'!B$10:L$1052,11,FALSE)</f>
        <v>62023155</v>
      </c>
      <c r="G897" s="93"/>
    </row>
    <row r="898" spans="1:7" ht="18">
      <c r="A898" s="162">
        <v>70400</v>
      </c>
      <c r="B898" s="107" t="s">
        <v>16</v>
      </c>
      <c r="C898" s="107" t="s">
        <v>183</v>
      </c>
      <c r="D898" s="107">
        <v>30125428</v>
      </c>
      <c r="E898" s="108"/>
      <c r="F898" s="135">
        <f>+VLOOKUP(A898,'[2]Calidadnocertfic'!B$10:L$1052,11,FALSE)</f>
        <v>42027746</v>
      </c>
      <c r="G898" s="93"/>
    </row>
    <row r="899" spans="1:7" ht="18">
      <c r="A899" s="162">
        <v>70418</v>
      </c>
      <c r="B899" s="107" t="s">
        <v>16</v>
      </c>
      <c r="C899" s="107" t="s">
        <v>952</v>
      </c>
      <c r="D899" s="107">
        <v>43262120</v>
      </c>
      <c r="E899" s="108"/>
      <c r="F899" s="135">
        <f>+VLOOKUP(A899,'[2]Calidadnocertfic'!B$10:L$1052,11,FALSE)</f>
        <v>47165013</v>
      </c>
      <c r="G899" s="93"/>
    </row>
    <row r="900" spans="1:7" ht="18">
      <c r="A900" s="162">
        <v>70429</v>
      </c>
      <c r="B900" s="107" t="s">
        <v>16</v>
      </c>
      <c r="C900" s="107" t="s">
        <v>953</v>
      </c>
      <c r="D900" s="107">
        <v>118982011</v>
      </c>
      <c r="E900" s="108"/>
      <c r="F900" s="135">
        <f>+VLOOKUP(A900,'[2]Calidadnocertfic'!B$10:L$1052,11,FALSE)</f>
        <v>123342453</v>
      </c>
      <c r="G900" s="93"/>
    </row>
    <row r="901" spans="1:7" ht="18">
      <c r="A901" s="162">
        <v>70473</v>
      </c>
      <c r="B901" s="107" t="s">
        <v>16</v>
      </c>
      <c r="C901" s="107" t="s">
        <v>954</v>
      </c>
      <c r="D901" s="107">
        <v>26769037</v>
      </c>
      <c r="E901" s="108"/>
      <c r="F901" s="135">
        <f>+VLOOKUP(A901,'[2]Calidadnocertfic'!B$10:L$1052,11,FALSE)</f>
        <v>34993129</v>
      </c>
      <c r="G901" s="93"/>
    </row>
    <row r="902" spans="1:7" ht="18">
      <c r="A902" s="162">
        <v>70508</v>
      </c>
      <c r="B902" s="107" t="s">
        <v>16</v>
      </c>
      <c r="C902" s="107" t="s">
        <v>955</v>
      </c>
      <c r="D902" s="107">
        <v>52180774</v>
      </c>
      <c r="E902" s="108"/>
      <c r="F902" s="135">
        <f>+VLOOKUP(A902,'[2]Calidadnocertfic'!B$10:L$1052,11,FALSE)</f>
        <v>56212483</v>
      </c>
      <c r="G902" s="93"/>
    </row>
    <row r="903" spans="1:7" ht="18">
      <c r="A903" s="162">
        <v>70523</v>
      </c>
      <c r="B903" s="107" t="s">
        <v>16</v>
      </c>
      <c r="C903" s="107" t="s">
        <v>956</v>
      </c>
      <c r="D903" s="107">
        <v>39402808</v>
      </c>
      <c r="E903" s="108"/>
      <c r="F903" s="135">
        <f>+VLOOKUP(A903,'[2]Calidadnocertfic'!B$10:L$1052,11,FALSE)</f>
        <v>44497838</v>
      </c>
      <c r="G903" s="93"/>
    </row>
    <row r="904" spans="1:7" ht="18">
      <c r="A904" s="162">
        <v>70670</v>
      </c>
      <c r="B904" s="107" t="s">
        <v>16</v>
      </c>
      <c r="C904" s="107" t="s">
        <v>957</v>
      </c>
      <c r="D904" s="107">
        <v>103544842</v>
      </c>
      <c r="E904" s="108"/>
      <c r="F904" s="135">
        <f>+VLOOKUP(A904,'[2]Calidadnocertfic'!B$10:L$1052,11,FALSE)</f>
        <v>109089628</v>
      </c>
      <c r="G904" s="93"/>
    </row>
    <row r="905" spans="1:7" ht="18">
      <c r="A905" s="162">
        <v>70678</v>
      </c>
      <c r="B905" s="107" t="s">
        <v>16</v>
      </c>
      <c r="C905" s="107" t="s">
        <v>958</v>
      </c>
      <c r="D905" s="107">
        <v>78664697</v>
      </c>
      <c r="E905" s="108"/>
      <c r="F905" s="135">
        <f>+VLOOKUP(A905,'[2]Calidadnocertfic'!B$10:L$1052,11,FALSE)</f>
        <v>75746184</v>
      </c>
      <c r="G905" s="93"/>
    </row>
    <row r="906" spans="1:7" ht="18">
      <c r="A906" s="162">
        <v>70702</v>
      </c>
      <c r="B906" s="107" t="s">
        <v>16</v>
      </c>
      <c r="C906" s="107" t="s">
        <v>959</v>
      </c>
      <c r="D906" s="107">
        <v>22076296</v>
      </c>
      <c r="E906" s="108"/>
      <c r="F906" s="135">
        <f>+VLOOKUP(A906,'[2]Calidadnocertfic'!B$10:L$1052,11,FALSE)</f>
        <v>27688122</v>
      </c>
      <c r="G906" s="93"/>
    </row>
    <row r="907" spans="1:7" ht="18">
      <c r="A907" s="162">
        <v>70708</v>
      </c>
      <c r="B907" s="107" t="s">
        <v>16</v>
      </c>
      <c r="C907" s="107" t="s">
        <v>960</v>
      </c>
      <c r="D907" s="107">
        <v>114647032</v>
      </c>
      <c r="E907" s="108"/>
      <c r="F907" s="135">
        <f>+VLOOKUP(A907,'[2]Calidadnocertfic'!B$10:L$1052,11,FALSE)</f>
        <v>126926386</v>
      </c>
      <c r="G907" s="93"/>
    </row>
    <row r="908" spans="1:7" ht="18">
      <c r="A908" s="162">
        <v>70713</v>
      </c>
      <c r="B908" s="107" t="s">
        <v>16</v>
      </c>
      <c r="C908" s="107" t="s">
        <v>961</v>
      </c>
      <c r="D908" s="107">
        <v>149874996</v>
      </c>
      <c r="E908" s="108"/>
      <c r="F908" s="135">
        <f>+VLOOKUP(A908,'[2]Calidadnocertfic'!B$10:L$1052,11,FALSE)</f>
        <v>150167013</v>
      </c>
      <c r="G908" s="93"/>
    </row>
    <row r="909" spans="1:7" ht="18">
      <c r="A909" s="162">
        <v>70717</v>
      </c>
      <c r="B909" s="107" t="s">
        <v>16</v>
      </c>
      <c r="C909" s="107" t="s">
        <v>211</v>
      </c>
      <c r="D909" s="107">
        <v>43345410</v>
      </c>
      <c r="E909" s="108"/>
      <c r="F909" s="135">
        <f>+VLOOKUP(A909,'[2]Calidadnocertfic'!B$10:L$1052,11,FALSE)</f>
        <v>42794049</v>
      </c>
      <c r="G909" s="93"/>
    </row>
    <row r="910" spans="1:7" ht="18">
      <c r="A910" s="162">
        <v>70742</v>
      </c>
      <c r="B910" s="107" t="s">
        <v>16</v>
      </c>
      <c r="C910" s="107" t="s">
        <v>962</v>
      </c>
      <c r="D910" s="107">
        <v>54271847</v>
      </c>
      <c r="E910" s="108"/>
      <c r="F910" s="135">
        <f>+VLOOKUP(A910,'[2]Calidadnocertfic'!B$10:L$1052,11,FALSE)</f>
        <v>51515051</v>
      </c>
      <c r="G910" s="93"/>
    </row>
    <row r="911" spans="1:7" ht="18">
      <c r="A911" s="162">
        <v>70771</v>
      </c>
      <c r="B911" s="107" t="s">
        <v>16</v>
      </c>
      <c r="C911" s="107" t="s">
        <v>16</v>
      </c>
      <c r="D911" s="107">
        <v>82711563</v>
      </c>
      <c r="E911" s="108"/>
      <c r="F911" s="135">
        <f>+VLOOKUP(A911,'[2]Calidadnocertfic'!B$10:L$1052,11,FALSE)</f>
        <v>84049086</v>
      </c>
      <c r="G911" s="93"/>
    </row>
    <row r="912" spans="1:7" ht="18">
      <c r="A912" s="162">
        <v>70820</v>
      </c>
      <c r="B912" s="107" t="s">
        <v>16</v>
      </c>
      <c r="C912" s="107" t="s">
        <v>963</v>
      </c>
      <c r="D912" s="107">
        <v>51950302</v>
      </c>
      <c r="E912" s="108"/>
      <c r="F912" s="135">
        <f>+VLOOKUP(A912,'[2]Calidadnocertfic'!B$10:L$1052,11,FALSE)</f>
        <v>67323199</v>
      </c>
      <c r="G912" s="93"/>
    </row>
    <row r="913" spans="1:7" ht="18">
      <c r="A913" s="162">
        <v>70823</v>
      </c>
      <c r="B913" s="107" t="s">
        <v>16</v>
      </c>
      <c r="C913" s="107" t="s">
        <v>964</v>
      </c>
      <c r="D913" s="107">
        <v>41264042</v>
      </c>
      <c r="E913" s="108"/>
      <c r="F913" s="135">
        <f>+VLOOKUP(A913,'[2]Calidadnocertfic'!B$10:L$1052,11,FALSE)</f>
        <v>51604354</v>
      </c>
      <c r="G913" s="93"/>
    </row>
    <row r="914" spans="1:7" ht="18">
      <c r="A914" s="162">
        <v>73024</v>
      </c>
      <c r="B914" s="107" t="s">
        <v>965</v>
      </c>
      <c r="C914" s="107" t="s">
        <v>966</v>
      </c>
      <c r="D914" s="107">
        <v>8428895</v>
      </c>
      <c r="E914" s="108"/>
      <c r="F914" s="135">
        <f>+VLOOKUP(A914,'[2]Calidadnocertfic'!B$10:L$1052,11,FALSE)</f>
        <v>10146149</v>
      </c>
      <c r="G914" s="93"/>
    </row>
    <row r="915" spans="1:7" ht="18">
      <c r="A915" s="162">
        <v>73026</v>
      </c>
      <c r="B915" s="107" t="s">
        <v>965</v>
      </c>
      <c r="C915" s="107" t="s">
        <v>967</v>
      </c>
      <c r="D915" s="107">
        <v>16586472</v>
      </c>
      <c r="E915" s="108"/>
      <c r="F915" s="135">
        <f>+VLOOKUP(A915,'[2]Calidadnocertfic'!B$10:L$1052,11,FALSE)</f>
        <v>19909480</v>
      </c>
      <c r="G915" s="93"/>
    </row>
    <row r="916" spans="1:7" ht="18">
      <c r="A916" s="162">
        <v>73030</v>
      </c>
      <c r="B916" s="107" t="s">
        <v>965</v>
      </c>
      <c r="C916" s="107" t="s">
        <v>968</v>
      </c>
      <c r="D916" s="107">
        <v>10685790</v>
      </c>
      <c r="E916" s="108"/>
      <c r="F916" s="135">
        <f>+VLOOKUP(A916,'[2]Calidadnocertfic'!B$10:L$1052,11,FALSE)</f>
        <v>10682524</v>
      </c>
      <c r="G916" s="93"/>
    </row>
    <row r="917" spans="1:7" ht="18">
      <c r="A917" s="162">
        <v>73043</v>
      </c>
      <c r="B917" s="107" t="s">
        <v>965</v>
      </c>
      <c r="C917" s="107" t="s">
        <v>969</v>
      </c>
      <c r="D917" s="107">
        <v>38281551</v>
      </c>
      <c r="E917" s="108"/>
      <c r="F917" s="135">
        <f>+VLOOKUP(A917,'[2]Calidadnocertfic'!B$10:L$1052,11,FALSE)</f>
        <v>47222864</v>
      </c>
      <c r="G917" s="93"/>
    </row>
    <row r="918" spans="1:7" ht="18">
      <c r="A918" s="162">
        <v>73055</v>
      </c>
      <c r="B918" s="107" t="s">
        <v>965</v>
      </c>
      <c r="C918" s="107" t="s">
        <v>970</v>
      </c>
      <c r="D918" s="107">
        <v>18292414</v>
      </c>
      <c r="E918" s="108"/>
      <c r="F918" s="135">
        <f>+VLOOKUP(A918,'[2]Calidadnocertfic'!B$10:L$1052,11,FALSE)</f>
        <v>18286823</v>
      </c>
      <c r="G918" s="93"/>
    </row>
    <row r="919" spans="1:7" ht="18">
      <c r="A919" s="162">
        <v>73067</v>
      </c>
      <c r="B919" s="107" t="s">
        <v>965</v>
      </c>
      <c r="C919" s="107" t="s">
        <v>971</v>
      </c>
      <c r="D919" s="107">
        <v>60423890</v>
      </c>
      <c r="E919" s="108"/>
      <c r="F919" s="135">
        <f>+VLOOKUP(A919,'[2]Calidadnocertfic'!B$10:L$1052,11,FALSE)</f>
        <v>81842467</v>
      </c>
      <c r="G919" s="93"/>
    </row>
    <row r="920" spans="1:7" ht="18">
      <c r="A920" s="162">
        <v>73124</v>
      </c>
      <c r="B920" s="107" t="s">
        <v>965</v>
      </c>
      <c r="C920" s="107" t="s">
        <v>972</v>
      </c>
      <c r="D920" s="107">
        <v>24317680</v>
      </c>
      <c r="E920" s="108"/>
      <c r="F920" s="135">
        <f>+VLOOKUP(A920,'[2]Calidadnocertfic'!B$10:L$1052,11,FALSE)</f>
        <v>31925908</v>
      </c>
      <c r="G920" s="93"/>
    </row>
    <row r="921" spans="1:7" ht="18">
      <c r="A921" s="162">
        <v>73148</v>
      </c>
      <c r="B921" s="107" t="s">
        <v>965</v>
      </c>
      <c r="C921" s="107" t="s">
        <v>973</v>
      </c>
      <c r="D921" s="107">
        <v>12043671</v>
      </c>
      <c r="E921" s="108"/>
      <c r="F921" s="135">
        <f>+VLOOKUP(A921,'[2]Calidadnocertfic'!B$10:L$1052,11,FALSE)</f>
        <v>11371082</v>
      </c>
      <c r="G921" s="93"/>
    </row>
    <row r="922" spans="1:7" ht="18">
      <c r="A922" s="162">
        <v>73152</v>
      </c>
      <c r="B922" s="107" t="s">
        <v>965</v>
      </c>
      <c r="C922" s="107" t="s">
        <v>974</v>
      </c>
      <c r="D922" s="107">
        <v>11574963</v>
      </c>
      <c r="E922" s="108"/>
      <c r="F922" s="135">
        <f>+VLOOKUP(A922,'[2]Calidadnocertfic'!B$10:L$1052,11,FALSE)</f>
        <v>14057160</v>
      </c>
      <c r="G922" s="93"/>
    </row>
    <row r="923" spans="1:7" ht="18">
      <c r="A923" s="162">
        <v>73168</v>
      </c>
      <c r="B923" s="107" t="s">
        <v>965</v>
      </c>
      <c r="C923" s="107" t="s">
        <v>975</v>
      </c>
      <c r="D923" s="107">
        <v>105621481</v>
      </c>
      <c r="E923" s="108"/>
      <c r="F923" s="135">
        <f>+VLOOKUP(A923,'[2]Calidadnocertfic'!B$10:L$1052,11,FALSE)</f>
        <v>123859668</v>
      </c>
      <c r="G923" s="93"/>
    </row>
    <row r="924" spans="1:7" ht="18">
      <c r="A924" s="162">
        <v>73200</v>
      </c>
      <c r="B924" s="107" t="s">
        <v>965</v>
      </c>
      <c r="C924" s="107" t="s">
        <v>976</v>
      </c>
      <c r="D924" s="107">
        <v>14890420</v>
      </c>
      <c r="E924" s="108"/>
      <c r="F924" s="135">
        <f>+VLOOKUP(A924,'[2]Calidadnocertfic'!B$10:L$1052,11,FALSE)</f>
        <v>15865646</v>
      </c>
      <c r="G924" s="93"/>
    </row>
    <row r="925" spans="1:7" ht="18">
      <c r="A925" s="162">
        <v>73217</v>
      </c>
      <c r="B925" s="107" t="s">
        <v>965</v>
      </c>
      <c r="C925" s="107" t="s">
        <v>977</v>
      </c>
      <c r="D925" s="107">
        <v>74292299</v>
      </c>
      <c r="E925" s="108"/>
      <c r="F925" s="135">
        <f>+VLOOKUP(A925,'[2]Calidadnocertfic'!B$10:L$1052,11,FALSE)</f>
        <v>82626189</v>
      </c>
      <c r="G925" s="93"/>
    </row>
    <row r="926" spans="1:7" ht="18">
      <c r="A926" s="162">
        <v>73226</v>
      </c>
      <c r="B926" s="107" t="s">
        <v>965</v>
      </c>
      <c r="C926" s="107" t="s">
        <v>978</v>
      </c>
      <c r="D926" s="107">
        <v>18837902</v>
      </c>
      <c r="E926" s="108"/>
      <c r="F926" s="135">
        <f>+VLOOKUP(A926,'[2]Calidadnocertfic'!B$10:L$1052,11,FALSE)</f>
        <v>22872334</v>
      </c>
      <c r="G926" s="93"/>
    </row>
    <row r="927" spans="1:7" ht="18">
      <c r="A927" s="162">
        <v>73236</v>
      </c>
      <c r="B927" s="107" t="s">
        <v>965</v>
      </c>
      <c r="C927" s="107" t="s">
        <v>979</v>
      </c>
      <c r="D927" s="107">
        <v>17278949</v>
      </c>
      <c r="E927" s="108"/>
      <c r="F927" s="135">
        <f>+VLOOKUP(A927,'[2]Calidadnocertfic'!B$10:L$1052,11,FALSE)</f>
        <v>19662112</v>
      </c>
      <c r="G927" s="93"/>
    </row>
    <row r="928" spans="1:7" ht="18">
      <c r="A928" s="162">
        <v>73268</v>
      </c>
      <c r="B928" s="107" t="s">
        <v>965</v>
      </c>
      <c r="C928" s="107" t="s">
        <v>980</v>
      </c>
      <c r="D928" s="107">
        <v>78586987</v>
      </c>
      <c r="E928" s="108"/>
      <c r="F928" s="135">
        <f>+VLOOKUP(A928,'[2]Calidadnocertfic'!B$10:L$1052,11,FALSE)</f>
        <v>78562969</v>
      </c>
      <c r="G928" s="93"/>
    </row>
    <row r="929" spans="1:7" ht="18">
      <c r="A929" s="162">
        <v>73270</v>
      </c>
      <c r="B929" s="107" t="s">
        <v>965</v>
      </c>
      <c r="C929" s="107" t="s">
        <v>981</v>
      </c>
      <c r="D929" s="107">
        <v>14258144</v>
      </c>
      <c r="E929" s="108"/>
      <c r="F929" s="135">
        <f>+VLOOKUP(A929,'[2]Calidadnocertfic'!B$10:L$1052,11,FALSE)</f>
        <v>18329037</v>
      </c>
      <c r="G929" s="93"/>
    </row>
    <row r="930" spans="1:7" ht="18">
      <c r="A930" s="162">
        <v>73275</v>
      </c>
      <c r="B930" s="107" t="s">
        <v>965</v>
      </c>
      <c r="C930" s="107" t="s">
        <v>982</v>
      </c>
      <c r="D930" s="107">
        <v>29549716</v>
      </c>
      <c r="E930" s="108"/>
      <c r="F930" s="135">
        <f>+VLOOKUP(A930,'[2]Calidadnocertfic'!B$10:L$1052,11,FALSE)</f>
        <v>29540685</v>
      </c>
      <c r="G930" s="93"/>
    </row>
    <row r="931" spans="1:7" ht="18">
      <c r="A931" s="162">
        <v>73283</v>
      </c>
      <c r="B931" s="107" t="s">
        <v>965</v>
      </c>
      <c r="C931" s="107" t="s">
        <v>983</v>
      </c>
      <c r="D931" s="107">
        <v>44348169</v>
      </c>
      <c r="E931" s="108"/>
      <c r="F931" s="135">
        <f>+VLOOKUP(A931,'[2]Calidadnocertfic'!B$10:L$1052,11,FALSE)</f>
        <v>54663252</v>
      </c>
      <c r="G931" s="93"/>
    </row>
    <row r="932" spans="1:7" ht="18">
      <c r="A932" s="162">
        <v>73319</v>
      </c>
      <c r="B932" s="107" t="s">
        <v>965</v>
      </c>
      <c r="C932" s="107" t="s">
        <v>984</v>
      </c>
      <c r="D932" s="107">
        <v>43659965</v>
      </c>
      <c r="E932" s="108"/>
      <c r="F932" s="135">
        <f>+VLOOKUP(A932,'[2]Calidadnocertfic'!B$10:L$1052,11,FALSE)</f>
        <v>50476886</v>
      </c>
      <c r="G932" s="93"/>
    </row>
    <row r="933" spans="1:7" ht="18">
      <c r="A933" s="162">
        <v>73347</v>
      </c>
      <c r="B933" s="107" t="s">
        <v>965</v>
      </c>
      <c r="C933" s="107" t="s">
        <v>985</v>
      </c>
      <c r="D933" s="107">
        <v>11773411</v>
      </c>
      <c r="E933" s="108"/>
      <c r="F933" s="135">
        <f>+VLOOKUP(A933,'[2]Calidadnocertfic'!B$10:L$1052,11,FALSE)</f>
        <v>14182108</v>
      </c>
      <c r="G933" s="93"/>
    </row>
    <row r="934" spans="1:7" ht="18">
      <c r="A934" s="162">
        <v>73349</v>
      </c>
      <c r="B934" s="107" t="s">
        <v>965</v>
      </c>
      <c r="C934" s="107" t="s">
        <v>986</v>
      </c>
      <c r="D934" s="107">
        <v>32711989</v>
      </c>
      <c r="E934" s="108"/>
      <c r="F934" s="135">
        <f>+VLOOKUP(A934,'[2]Calidadnocertfic'!B$10:L$1052,11,FALSE)</f>
        <v>32701991</v>
      </c>
      <c r="G934" s="93"/>
    </row>
    <row r="935" spans="1:7" ht="18">
      <c r="A935" s="162">
        <v>73352</v>
      </c>
      <c r="B935" s="107" t="s">
        <v>965</v>
      </c>
      <c r="C935" s="107" t="s">
        <v>987</v>
      </c>
      <c r="D935" s="107">
        <v>21094238</v>
      </c>
      <c r="E935" s="108"/>
      <c r="F935" s="135">
        <f>+VLOOKUP(A935,'[2]Calidadnocertfic'!B$10:L$1052,11,FALSE)</f>
        <v>23339401</v>
      </c>
      <c r="G935" s="93"/>
    </row>
    <row r="936" spans="1:7" ht="18">
      <c r="A936" s="162">
        <v>73408</v>
      </c>
      <c r="B936" s="107" t="s">
        <v>965</v>
      </c>
      <c r="C936" s="107" t="s">
        <v>988</v>
      </c>
      <c r="D936" s="107">
        <v>23161637</v>
      </c>
      <c r="E936" s="108"/>
      <c r="F936" s="135">
        <f>+VLOOKUP(A936,'[2]Calidadnocertfic'!B$10:L$1052,11,FALSE)</f>
        <v>23154558</v>
      </c>
      <c r="G936" s="93"/>
    </row>
    <row r="937" spans="1:7" ht="18">
      <c r="A937" s="162">
        <v>73411</v>
      </c>
      <c r="B937" s="107" t="s">
        <v>965</v>
      </c>
      <c r="C937" s="107" t="s">
        <v>989</v>
      </c>
      <c r="D937" s="107">
        <v>54346973</v>
      </c>
      <c r="E937" s="108"/>
      <c r="F937" s="135">
        <f>+VLOOKUP(A937,'[2]Calidadnocertfic'!B$10:L$1052,11,FALSE)</f>
        <v>66684219</v>
      </c>
      <c r="G937" s="93"/>
    </row>
    <row r="938" spans="1:7" ht="18">
      <c r="A938" s="162">
        <v>73443</v>
      </c>
      <c r="B938" s="107" t="s">
        <v>965</v>
      </c>
      <c r="C938" s="107" t="s">
        <v>990</v>
      </c>
      <c r="D938" s="107">
        <v>40767563</v>
      </c>
      <c r="E938" s="108"/>
      <c r="F938" s="135">
        <f>+VLOOKUP(A938,'[2]Calidadnocertfic'!B$10:L$1052,11,FALSE)</f>
        <v>48228326</v>
      </c>
      <c r="G938" s="93"/>
    </row>
    <row r="939" spans="1:7" ht="18">
      <c r="A939" s="162">
        <v>73449</v>
      </c>
      <c r="B939" s="107" t="s">
        <v>965</v>
      </c>
      <c r="C939" s="107" t="s">
        <v>991</v>
      </c>
      <c r="D939" s="107">
        <v>42859462</v>
      </c>
      <c r="E939" s="108"/>
      <c r="F939" s="135">
        <f>+VLOOKUP(A939,'[2]Calidadnocertfic'!B$10:L$1052,11,FALSE)</f>
        <v>42846364</v>
      </c>
      <c r="G939" s="93"/>
    </row>
    <row r="940" spans="1:7" ht="18">
      <c r="A940" s="162">
        <v>73461</v>
      </c>
      <c r="B940" s="107" t="s">
        <v>965</v>
      </c>
      <c r="C940" s="107" t="s">
        <v>992</v>
      </c>
      <c r="D940" s="107">
        <v>9405556</v>
      </c>
      <c r="E940" s="108"/>
      <c r="F940" s="135">
        <f>+VLOOKUP(A940,'[2]Calidadnocertfic'!B$10:L$1052,11,FALSE)</f>
        <v>12999199</v>
      </c>
      <c r="G940" s="93"/>
    </row>
    <row r="941" spans="1:7" ht="18">
      <c r="A941" s="162">
        <v>73483</v>
      </c>
      <c r="B941" s="107" t="s">
        <v>965</v>
      </c>
      <c r="C941" s="107" t="s">
        <v>993</v>
      </c>
      <c r="D941" s="107">
        <v>30082689</v>
      </c>
      <c r="E941" s="108"/>
      <c r="F941" s="135">
        <f>+VLOOKUP(A941,'[2]Calidadnocertfic'!B$10:L$1052,11,FALSE)</f>
        <v>33310884</v>
      </c>
      <c r="G941" s="93"/>
    </row>
    <row r="942" spans="1:7" ht="18">
      <c r="A942" s="162">
        <v>73504</v>
      </c>
      <c r="B942" s="107" t="s">
        <v>965</v>
      </c>
      <c r="C942" s="107" t="s">
        <v>994</v>
      </c>
      <c r="D942" s="107">
        <v>92829003</v>
      </c>
      <c r="E942" s="108"/>
      <c r="F942" s="135">
        <f>+VLOOKUP(A942,'[2]Calidadnocertfic'!B$10:L$1052,11,FALSE)</f>
        <v>115917453</v>
      </c>
      <c r="G942" s="93"/>
    </row>
    <row r="943" spans="1:7" ht="18">
      <c r="A943" s="162">
        <v>73520</v>
      </c>
      <c r="B943" s="107" t="s">
        <v>965</v>
      </c>
      <c r="C943" s="107" t="s">
        <v>995</v>
      </c>
      <c r="D943" s="107">
        <v>15206106</v>
      </c>
      <c r="E943" s="108"/>
      <c r="F943" s="135">
        <f>+VLOOKUP(A943,'[2]Calidadnocertfic'!B$10:L$1052,11,FALSE)</f>
        <v>18252367</v>
      </c>
      <c r="G943" s="93"/>
    </row>
    <row r="944" spans="1:7" ht="18">
      <c r="A944" s="162">
        <v>73547</v>
      </c>
      <c r="B944" s="107" t="s">
        <v>965</v>
      </c>
      <c r="C944" s="107" t="s">
        <v>996</v>
      </c>
      <c r="D944" s="107">
        <v>9350402</v>
      </c>
      <c r="E944" s="108"/>
      <c r="F944" s="135">
        <f>+VLOOKUP(A944,'[2]Calidadnocertfic'!B$10:L$1052,11,FALSE)</f>
        <v>9716106</v>
      </c>
      <c r="G944" s="93"/>
    </row>
    <row r="945" spans="1:7" ht="18">
      <c r="A945" s="162">
        <v>73555</v>
      </c>
      <c r="B945" s="107" t="s">
        <v>965</v>
      </c>
      <c r="C945" s="107" t="s">
        <v>997</v>
      </c>
      <c r="D945" s="107">
        <v>71046542</v>
      </c>
      <c r="E945" s="108"/>
      <c r="F945" s="135">
        <f>+VLOOKUP(A945,'[2]Calidadnocertfic'!B$10:L$1052,11,FALSE)</f>
        <v>92844385</v>
      </c>
      <c r="G945" s="93"/>
    </row>
    <row r="946" spans="1:7" ht="18">
      <c r="A946" s="162">
        <v>73563</v>
      </c>
      <c r="B946" s="107" t="s">
        <v>965</v>
      </c>
      <c r="C946" s="107" t="s">
        <v>998</v>
      </c>
      <c r="D946" s="107">
        <v>16533094</v>
      </c>
      <c r="E946" s="108"/>
      <c r="F946" s="135">
        <f>+VLOOKUP(A946,'[2]Calidadnocertfic'!B$10:L$1052,11,FALSE)</f>
        <v>18654589</v>
      </c>
      <c r="G946" s="93"/>
    </row>
    <row r="947" spans="1:7" ht="18">
      <c r="A947" s="162">
        <v>73585</v>
      </c>
      <c r="B947" s="107" t="s">
        <v>965</v>
      </c>
      <c r="C947" s="107" t="s">
        <v>999</v>
      </c>
      <c r="D947" s="107">
        <v>31956190</v>
      </c>
      <c r="E947" s="108"/>
      <c r="F947" s="135">
        <f>+VLOOKUP(A947,'[2]Calidadnocertfic'!B$10:L$1052,11,FALSE)</f>
        <v>33027100</v>
      </c>
      <c r="G947" s="93"/>
    </row>
    <row r="948" spans="1:7" ht="18">
      <c r="A948" s="162">
        <v>73616</v>
      </c>
      <c r="B948" s="107" t="s">
        <v>965</v>
      </c>
      <c r="C948" s="107" t="s">
        <v>1000</v>
      </c>
      <c r="D948" s="107">
        <v>66608479</v>
      </c>
      <c r="E948" s="108"/>
      <c r="F948" s="135">
        <f>+VLOOKUP(A948,'[2]Calidadnocertfic'!B$10:L$1052,11,FALSE)</f>
        <v>78500818</v>
      </c>
      <c r="G948" s="93"/>
    </row>
    <row r="949" spans="1:7" ht="18">
      <c r="A949" s="162">
        <v>73622</v>
      </c>
      <c r="B949" s="107" t="s">
        <v>965</v>
      </c>
      <c r="C949" s="107" t="s">
        <v>1001</v>
      </c>
      <c r="D949" s="107">
        <v>11638536</v>
      </c>
      <c r="E949" s="108"/>
      <c r="F949" s="135">
        <f>+VLOOKUP(A949,'[2]Calidadnocertfic'!B$10:L$1052,11,FALSE)</f>
        <v>16425791</v>
      </c>
      <c r="G949" s="93"/>
    </row>
    <row r="950" spans="1:7" ht="18">
      <c r="A950" s="162">
        <v>73624</v>
      </c>
      <c r="B950" s="107" t="s">
        <v>965</v>
      </c>
      <c r="C950" s="107" t="s">
        <v>1002</v>
      </c>
      <c r="D950" s="107">
        <v>50688448</v>
      </c>
      <c r="E950" s="108"/>
      <c r="F950" s="135">
        <f>+VLOOKUP(A950,'[2]Calidadnocertfic'!B$10:L$1052,11,FALSE)</f>
        <v>70532611</v>
      </c>
      <c r="G950" s="93"/>
    </row>
    <row r="951" spans="1:7" ht="18">
      <c r="A951" s="162">
        <v>73671</v>
      </c>
      <c r="B951" s="107" t="s">
        <v>965</v>
      </c>
      <c r="C951" s="107" t="s">
        <v>1003</v>
      </c>
      <c r="D951" s="107">
        <v>18829416</v>
      </c>
      <c r="E951" s="108"/>
      <c r="F951" s="135">
        <f>+VLOOKUP(A951,'[2]Calidadnocertfic'!B$10:L$1052,11,FALSE)</f>
        <v>18542810</v>
      </c>
      <c r="G951" s="93"/>
    </row>
    <row r="952" spans="1:7" ht="18">
      <c r="A952" s="162">
        <v>73675</v>
      </c>
      <c r="B952" s="107" t="s">
        <v>965</v>
      </c>
      <c r="C952" s="107" t="s">
        <v>1004</v>
      </c>
      <c r="D952" s="107">
        <v>37580576</v>
      </c>
      <c r="E952" s="108"/>
      <c r="F952" s="135">
        <f>+VLOOKUP(A952,'[2]Calidadnocertfic'!B$10:L$1052,11,FALSE)</f>
        <v>45363041</v>
      </c>
      <c r="G952" s="93"/>
    </row>
    <row r="953" spans="1:7" ht="18">
      <c r="A953" s="162">
        <v>73678</v>
      </c>
      <c r="B953" s="107" t="s">
        <v>965</v>
      </c>
      <c r="C953" s="107" t="s">
        <v>210</v>
      </c>
      <c r="D953" s="107">
        <v>25093476</v>
      </c>
      <c r="E953" s="108"/>
      <c r="F953" s="135">
        <f>+VLOOKUP(A953,'[2]Calidadnocertfic'!B$10:L$1052,11,FALSE)</f>
        <v>32496868</v>
      </c>
      <c r="G953" s="93"/>
    </row>
    <row r="954" spans="1:7" ht="18">
      <c r="A954" s="162">
        <v>73686</v>
      </c>
      <c r="B954" s="107" t="s">
        <v>965</v>
      </c>
      <c r="C954" s="107" t="s">
        <v>1005</v>
      </c>
      <c r="D954" s="107">
        <v>11658549</v>
      </c>
      <c r="E954" s="108"/>
      <c r="F954" s="135">
        <f>+VLOOKUP(A954,'[2]Calidadnocertfic'!B$10:L$1052,11,FALSE)</f>
        <v>14198150</v>
      </c>
      <c r="G954" s="93"/>
    </row>
    <row r="955" spans="1:7" ht="18">
      <c r="A955" s="162">
        <v>73770</v>
      </c>
      <c r="B955" s="107" t="s">
        <v>965</v>
      </c>
      <c r="C955" s="107" t="s">
        <v>490</v>
      </c>
      <c r="D955" s="107">
        <v>6787903</v>
      </c>
      <c r="E955" s="108"/>
      <c r="F955" s="135">
        <f>+VLOOKUP(A955,'[2]Calidadnocertfic'!B$10:L$1052,11,FALSE)</f>
        <v>10978170</v>
      </c>
      <c r="G955" s="93"/>
    </row>
    <row r="956" spans="1:7" ht="18">
      <c r="A956" s="162">
        <v>73854</v>
      </c>
      <c r="B956" s="107" t="s">
        <v>965</v>
      </c>
      <c r="C956" s="107" t="s">
        <v>1006</v>
      </c>
      <c r="D956" s="107">
        <v>11335519</v>
      </c>
      <c r="E956" s="108"/>
      <c r="F956" s="135">
        <f>+VLOOKUP(A956,'[2]Calidadnocertfic'!B$10:L$1052,11,FALSE)</f>
        <v>18399284</v>
      </c>
      <c r="G956" s="93"/>
    </row>
    <row r="957" spans="1:7" ht="18">
      <c r="A957" s="162">
        <v>73861</v>
      </c>
      <c r="B957" s="107" t="s">
        <v>965</v>
      </c>
      <c r="C957" s="107" t="s">
        <v>1007</v>
      </c>
      <c r="D957" s="107">
        <v>20281607</v>
      </c>
      <c r="E957" s="108"/>
      <c r="F957" s="135">
        <f>+VLOOKUP(A957,'[2]Calidadnocertfic'!B$10:L$1052,11,FALSE)</f>
        <v>23779977</v>
      </c>
      <c r="G957" s="93"/>
    </row>
    <row r="958" spans="1:7" ht="18">
      <c r="A958" s="162">
        <v>73870</v>
      </c>
      <c r="B958" s="107" t="s">
        <v>965</v>
      </c>
      <c r="C958" s="107" t="s">
        <v>1008</v>
      </c>
      <c r="D958" s="107">
        <v>14282501</v>
      </c>
      <c r="E958" s="108"/>
      <c r="F958" s="135">
        <f>+VLOOKUP(A958,'[2]Calidadnocertfic'!B$10:L$1052,11,FALSE)</f>
        <v>20205093</v>
      </c>
      <c r="G958" s="93"/>
    </row>
    <row r="959" spans="1:7" ht="18">
      <c r="A959" s="162">
        <v>73873</v>
      </c>
      <c r="B959" s="107" t="s">
        <v>965</v>
      </c>
      <c r="C959" s="107" t="s">
        <v>1009</v>
      </c>
      <c r="D959" s="107">
        <v>11366485</v>
      </c>
      <c r="E959" s="108"/>
      <c r="F959" s="135">
        <f>+VLOOKUP(A959,'[2]Calidadnocertfic'!B$10:L$1052,11,FALSE)</f>
        <v>13953882</v>
      </c>
      <c r="G959" s="93"/>
    </row>
    <row r="960" spans="1:7" ht="18">
      <c r="A960" s="162">
        <v>76020</v>
      </c>
      <c r="B960" s="107" t="s">
        <v>48</v>
      </c>
      <c r="C960" s="107" t="s">
        <v>1010</v>
      </c>
      <c r="D960" s="107">
        <v>19076418</v>
      </c>
      <c r="E960" s="108"/>
      <c r="F960" s="135">
        <f>+VLOOKUP(A960,'[2]Calidadnocertfic'!B$10:L$1052,11,FALSE)</f>
        <v>19070588</v>
      </c>
      <c r="G960" s="93"/>
    </row>
    <row r="961" spans="1:7" ht="18">
      <c r="A961" s="162">
        <v>76036</v>
      </c>
      <c r="B961" s="107" t="s">
        <v>48</v>
      </c>
      <c r="C961" s="107" t="s">
        <v>1011</v>
      </c>
      <c r="D961" s="107">
        <v>23878391</v>
      </c>
      <c r="E961" s="108"/>
      <c r="F961" s="135">
        <f>+VLOOKUP(A961,'[2]Calidadnocertfic'!B$10:L$1052,11,FALSE)</f>
        <v>23871093</v>
      </c>
      <c r="G961" s="93"/>
    </row>
    <row r="962" spans="1:7" ht="18">
      <c r="A962" s="162">
        <v>76041</v>
      </c>
      <c r="B962" s="107" t="s">
        <v>48</v>
      </c>
      <c r="C962" s="107" t="s">
        <v>1012</v>
      </c>
      <c r="D962" s="107">
        <v>22423744</v>
      </c>
      <c r="E962" s="108"/>
      <c r="F962" s="135">
        <f>+VLOOKUP(A962,'[2]Calidadnocertfic'!B$10:L$1052,11,FALSE)</f>
        <v>29506867</v>
      </c>
      <c r="G962" s="93"/>
    </row>
    <row r="963" spans="1:7" ht="18">
      <c r="A963" s="162">
        <v>76054</v>
      </c>
      <c r="B963" s="107" t="s">
        <v>48</v>
      </c>
      <c r="C963" s="107" t="s">
        <v>137</v>
      </c>
      <c r="D963" s="107">
        <v>9348582</v>
      </c>
      <c r="E963" s="108"/>
      <c r="F963" s="135">
        <f>+VLOOKUP(A963,'[2]Calidadnocertfic'!B$10:L$1052,11,FALSE)</f>
        <v>11059133</v>
      </c>
      <c r="G963" s="93"/>
    </row>
    <row r="964" spans="1:7" ht="18">
      <c r="A964" s="162">
        <v>76100</v>
      </c>
      <c r="B964" s="107" t="s">
        <v>48</v>
      </c>
      <c r="C964" s="107" t="s">
        <v>142</v>
      </c>
      <c r="D964" s="107">
        <v>21924878</v>
      </c>
      <c r="E964" s="108"/>
      <c r="F964" s="135">
        <f>+VLOOKUP(A964,'[2]Calidadnocertfic'!B$10:L$1052,11,FALSE)</f>
        <v>29483784</v>
      </c>
      <c r="G964" s="93"/>
    </row>
    <row r="965" spans="1:7" ht="18">
      <c r="A965" s="162">
        <v>76113</v>
      </c>
      <c r="B965" s="107" t="s">
        <v>48</v>
      </c>
      <c r="C965" s="107" t="s">
        <v>1013</v>
      </c>
      <c r="D965" s="107">
        <v>21347130</v>
      </c>
      <c r="E965" s="108"/>
      <c r="F965" s="135">
        <f>+VLOOKUP(A965,'[2]Calidadnocertfic'!B$10:L$1052,11,FALSE)</f>
        <v>28186112</v>
      </c>
      <c r="G965" s="93"/>
    </row>
    <row r="966" spans="1:7" ht="18">
      <c r="A966" s="162">
        <v>76122</v>
      </c>
      <c r="B966" s="107" t="s">
        <v>48</v>
      </c>
      <c r="C966" s="107" t="s">
        <v>1014</v>
      </c>
      <c r="D966" s="107">
        <v>36768392</v>
      </c>
      <c r="E966" s="108"/>
      <c r="F966" s="135">
        <f>+VLOOKUP(A966,'[2]Calidadnocertfic'!B$10:L$1052,11,FALSE)</f>
        <v>36757155</v>
      </c>
      <c r="G966" s="93"/>
    </row>
    <row r="967" spans="1:7" ht="18">
      <c r="A967" s="162">
        <v>76126</v>
      </c>
      <c r="B967" s="107" t="s">
        <v>48</v>
      </c>
      <c r="C967" s="107" t="s">
        <v>1015</v>
      </c>
      <c r="D967" s="107">
        <v>20549004</v>
      </c>
      <c r="E967" s="108"/>
      <c r="F967" s="135">
        <f>+VLOOKUP(A967,'[2]Calidadnocertfic'!B$10:L$1052,11,FALSE)</f>
        <v>20542724</v>
      </c>
      <c r="G967" s="93"/>
    </row>
    <row r="968" spans="1:7" ht="18">
      <c r="A968" s="162">
        <v>76130</v>
      </c>
      <c r="B968" s="107" t="s">
        <v>48</v>
      </c>
      <c r="C968" s="107" t="s">
        <v>243</v>
      </c>
      <c r="D968" s="107">
        <v>72105838</v>
      </c>
      <c r="E968" s="108"/>
      <c r="F968" s="135">
        <f>+VLOOKUP(A968,'[2]Calidadnocertfic'!B$10:L$1052,11,FALSE)</f>
        <v>72083801</v>
      </c>
      <c r="G968" s="93"/>
    </row>
    <row r="969" spans="1:7" ht="18">
      <c r="A969" s="162">
        <v>76233</v>
      </c>
      <c r="B969" s="107" t="s">
        <v>48</v>
      </c>
      <c r="C969" s="107" t="s">
        <v>1016</v>
      </c>
      <c r="D969" s="107">
        <v>41406430</v>
      </c>
      <c r="E969" s="108"/>
      <c r="F969" s="135">
        <f>+VLOOKUP(A969,'[2]Calidadnocertfic'!B$10:L$1052,11,FALSE)</f>
        <v>51948621</v>
      </c>
      <c r="G969" s="93"/>
    </row>
    <row r="970" spans="1:7" ht="18">
      <c r="A970" s="162">
        <v>76243</v>
      </c>
      <c r="B970" s="107" t="s">
        <v>48</v>
      </c>
      <c r="C970" s="107" t="s">
        <v>1017</v>
      </c>
      <c r="D970" s="107">
        <v>14098322</v>
      </c>
      <c r="E970" s="108"/>
      <c r="F970" s="135">
        <f>+VLOOKUP(A970,'[2]Calidadnocertfic'!B$10:L$1052,11,FALSE)</f>
        <v>21578875</v>
      </c>
      <c r="G970" s="93"/>
    </row>
    <row r="971" spans="1:7" ht="18">
      <c r="A971" s="162">
        <v>76246</v>
      </c>
      <c r="B971" s="107" t="s">
        <v>48</v>
      </c>
      <c r="C971" s="107" t="s">
        <v>1018</v>
      </c>
      <c r="D971" s="107">
        <v>12050168</v>
      </c>
      <c r="E971" s="108"/>
      <c r="F971" s="135">
        <f>+VLOOKUP(A971,'[2]Calidadnocertfic'!B$10:L$1052,11,FALSE)</f>
        <v>16510350</v>
      </c>
      <c r="G971" s="93"/>
    </row>
    <row r="972" spans="1:7" ht="18">
      <c r="A972" s="162">
        <v>76248</v>
      </c>
      <c r="B972" s="107" t="s">
        <v>48</v>
      </c>
      <c r="C972" s="107" t="s">
        <v>1019</v>
      </c>
      <c r="D972" s="107">
        <v>52946045</v>
      </c>
      <c r="E972" s="108"/>
      <c r="F972" s="135">
        <f>+VLOOKUP(A972,'[2]Calidadnocertfic'!B$10:L$1052,11,FALSE)</f>
        <v>52929864</v>
      </c>
      <c r="G972" s="93"/>
    </row>
    <row r="973" spans="1:7" ht="18">
      <c r="A973" s="162">
        <v>76250</v>
      </c>
      <c r="B973" s="107" t="s">
        <v>48</v>
      </c>
      <c r="C973" s="107" t="s">
        <v>1020</v>
      </c>
      <c r="D973" s="107">
        <v>18946995</v>
      </c>
      <c r="E973" s="108"/>
      <c r="F973" s="135">
        <f>+VLOOKUP(A973,'[2]Calidadnocertfic'!B$10:L$1052,11,FALSE)</f>
        <v>18941204</v>
      </c>
      <c r="G973" s="93"/>
    </row>
    <row r="974" spans="1:7" ht="18">
      <c r="A974" s="162">
        <v>76275</v>
      </c>
      <c r="B974" s="107" t="s">
        <v>48</v>
      </c>
      <c r="C974" s="107" t="s">
        <v>1021</v>
      </c>
      <c r="D974" s="107">
        <v>64580807</v>
      </c>
      <c r="E974" s="108"/>
      <c r="F974" s="135">
        <f>+VLOOKUP(A974,'[2]Calidadnocertfic'!B$10:L$1052,11,FALSE)</f>
        <v>67544995</v>
      </c>
      <c r="G974" s="93"/>
    </row>
    <row r="975" spans="1:7" ht="18">
      <c r="A975" s="162">
        <v>76306</v>
      </c>
      <c r="B975" s="107" t="s">
        <v>48</v>
      </c>
      <c r="C975" s="107" t="s">
        <v>1022</v>
      </c>
      <c r="D975" s="107">
        <v>20801583</v>
      </c>
      <c r="E975" s="108"/>
      <c r="F975" s="135">
        <f>+VLOOKUP(A975,'[2]Calidadnocertfic'!B$10:L$1052,11,FALSE)</f>
        <v>22782529</v>
      </c>
      <c r="G975" s="93"/>
    </row>
    <row r="976" spans="1:7" ht="18">
      <c r="A976" s="162">
        <v>76318</v>
      </c>
      <c r="B976" s="107" t="s">
        <v>48</v>
      </c>
      <c r="C976" s="107" t="s">
        <v>1023</v>
      </c>
      <c r="D976" s="107">
        <v>35590829</v>
      </c>
      <c r="E976" s="108"/>
      <c r="F976" s="135">
        <f>+VLOOKUP(A976,'[2]Calidadnocertfic'!B$10:L$1052,11,FALSE)</f>
        <v>35579952</v>
      </c>
      <c r="G976" s="93"/>
    </row>
    <row r="977" spans="1:7" ht="18">
      <c r="A977" s="162">
        <v>76377</v>
      </c>
      <c r="B977" s="107" t="s">
        <v>48</v>
      </c>
      <c r="C977" s="107" t="s">
        <v>1024</v>
      </c>
      <c r="D977" s="107">
        <v>14291474</v>
      </c>
      <c r="E977" s="108"/>
      <c r="F977" s="135">
        <f>+VLOOKUP(A977,'[2]Calidadnocertfic'!B$10:L$1052,11,FALSE)</f>
        <v>18467924</v>
      </c>
      <c r="G977" s="93"/>
    </row>
    <row r="978" spans="1:7" ht="18">
      <c r="A978" s="162">
        <v>76400</v>
      </c>
      <c r="B978" s="107" t="s">
        <v>48</v>
      </c>
      <c r="C978" s="107" t="s">
        <v>183</v>
      </c>
      <c r="D978" s="107">
        <v>38154736</v>
      </c>
      <c r="E978" s="108"/>
      <c r="F978" s="135">
        <f>+VLOOKUP(A978,'[2]Calidadnocertfic'!B$10:L$1052,11,FALSE)</f>
        <v>38398346</v>
      </c>
      <c r="G978" s="93"/>
    </row>
    <row r="979" spans="1:7" ht="18">
      <c r="A979" s="162">
        <v>76403</v>
      </c>
      <c r="B979" s="107" t="s">
        <v>48</v>
      </c>
      <c r="C979" s="107" t="s">
        <v>348</v>
      </c>
      <c r="D979" s="107">
        <v>18612969</v>
      </c>
      <c r="E979" s="108"/>
      <c r="F979" s="135">
        <f>+VLOOKUP(A979,'[2]Calidadnocertfic'!B$10:L$1052,11,FALSE)</f>
        <v>18607280</v>
      </c>
      <c r="G979" s="93"/>
    </row>
    <row r="980" spans="1:7" ht="18">
      <c r="A980" s="162">
        <v>76497</v>
      </c>
      <c r="B980" s="107" t="s">
        <v>48</v>
      </c>
      <c r="C980" s="107" t="s">
        <v>1025</v>
      </c>
      <c r="D980" s="107">
        <v>17514892</v>
      </c>
      <c r="E980" s="108"/>
      <c r="F980" s="135">
        <f>+VLOOKUP(A980,'[2]Calidadnocertfic'!B$10:L$1052,11,FALSE)</f>
        <v>20898284</v>
      </c>
      <c r="G980" s="93"/>
    </row>
    <row r="981" spans="1:7" ht="18">
      <c r="A981" s="162">
        <v>76563</v>
      </c>
      <c r="B981" s="107" t="s">
        <v>48</v>
      </c>
      <c r="C981" s="107" t="s">
        <v>1026</v>
      </c>
      <c r="D981" s="107">
        <v>62276096</v>
      </c>
      <c r="E981" s="108"/>
      <c r="F981" s="135">
        <f>+VLOOKUP(A981,'[2]Calidadnocertfic'!B$10:L$1052,11,FALSE)</f>
        <v>62257063</v>
      </c>
      <c r="G981" s="93"/>
    </row>
    <row r="982" spans="1:7" ht="18">
      <c r="A982" s="162">
        <v>76606</v>
      </c>
      <c r="B982" s="107" t="s">
        <v>48</v>
      </c>
      <c r="C982" s="107" t="s">
        <v>765</v>
      </c>
      <c r="D982" s="107">
        <v>21372035</v>
      </c>
      <c r="E982" s="108"/>
      <c r="F982" s="135">
        <f>+VLOOKUP(A982,'[2]Calidadnocertfic'!B$10:L$1052,11,FALSE)</f>
        <v>23161143</v>
      </c>
      <c r="G982" s="93"/>
    </row>
    <row r="983" spans="1:7" ht="18">
      <c r="A983" s="162">
        <v>76616</v>
      </c>
      <c r="B983" s="107" t="s">
        <v>48</v>
      </c>
      <c r="C983" s="107" t="s">
        <v>1027</v>
      </c>
      <c r="D983" s="107">
        <v>22895385</v>
      </c>
      <c r="E983" s="108"/>
      <c r="F983" s="135">
        <f>+VLOOKUP(A983,'[2]Calidadnocertfic'!B$10:L$1052,11,FALSE)</f>
        <v>27043958</v>
      </c>
      <c r="G983" s="93"/>
    </row>
    <row r="984" spans="1:7" ht="18">
      <c r="A984" s="162">
        <v>76622</v>
      </c>
      <c r="B984" s="107" t="s">
        <v>48</v>
      </c>
      <c r="C984" s="107" t="s">
        <v>1028</v>
      </c>
      <c r="D984" s="107">
        <v>44595658</v>
      </c>
      <c r="E984" s="108"/>
      <c r="F984" s="135">
        <f>+VLOOKUP(A984,'[2]Calidadnocertfic'!B$10:L$1052,11,FALSE)</f>
        <v>44582029</v>
      </c>
      <c r="G984" s="93"/>
    </row>
    <row r="985" spans="1:7" ht="18">
      <c r="A985" s="162">
        <v>76670</v>
      </c>
      <c r="B985" s="107" t="s">
        <v>48</v>
      </c>
      <c r="C985" s="107" t="s">
        <v>211</v>
      </c>
      <c r="D985" s="107">
        <v>20207413</v>
      </c>
      <c r="E985" s="108"/>
      <c r="F985" s="135">
        <f>+VLOOKUP(A985,'[2]Calidadnocertfic'!B$10:L$1052,11,FALSE)</f>
        <v>20201237</v>
      </c>
      <c r="G985" s="93"/>
    </row>
    <row r="986" spans="1:7" ht="18">
      <c r="A986" s="162">
        <v>76736</v>
      </c>
      <c r="B986" s="107" t="s">
        <v>48</v>
      </c>
      <c r="C986" s="107" t="s">
        <v>1029</v>
      </c>
      <c r="D986" s="107">
        <v>56435350</v>
      </c>
      <c r="E986" s="108"/>
      <c r="F986" s="135">
        <f>+VLOOKUP(A986,'[2]Calidadnocertfic'!B$10:L$1052,11,FALSE)</f>
        <v>56418102</v>
      </c>
      <c r="G986" s="93"/>
    </row>
    <row r="987" spans="1:7" ht="18">
      <c r="A987" s="162">
        <v>76823</v>
      </c>
      <c r="B987" s="107" t="s">
        <v>48</v>
      </c>
      <c r="C987" s="107" t="s">
        <v>1030</v>
      </c>
      <c r="D987" s="107">
        <v>22191563</v>
      </c>
      <c r="E987" s="108"/>
      <c r="F987" s="135">
        <f>+VLOOKUP(A987,'[2]Calidadnocertfic'!B$10:L$1052,11,FALSE)</f>
        <v>22836221</v>
      </c>
      <c r="G987" s="93"/>
    </row>
    <row r="988" spans="1:7" ht="18">
      <c r="A988" s="162">
        <v>76828</v>
      </c>
      <c r="B988" s="107" t="s">
        <v>48</v>
      </c>
      <c r="C988" s="107" t="s">
        <v>1031</v>
      </c>
      <c r="D988" s="107">
        <v>22937934</v>
      </c>
      <c r="E988" s="108"/>
      <c r="F988" s="135">
        <f>+VLOOKUP(A988,'[2]Calidadnocertfic'!B$10:L$1052,11,FALSE)</f>
        <v>23690012</v>
      </c>
      <c r="G988" s="93"/>
    </row>
    <row r="989" spans="1:7" ht="18">
      <c r="A989" s="162">
        <v>76845</v>
      </c>
      <c r="B989" s="107" t="s">
        <v>48</v>
      </c>
      <c r="C989" s="107" t="s">
        <v>1032</v>
      </c>
      <c r="D989" s="107">
        <v>6388439</v>
      </c>
      <c r="E989" s="108"/>
      <c r="F989" s="135">
        <f>+VLOOKUP(A989,'[2]Calidadnocertfic'!B$10:L$1052,11,FALSE)</f>
        <v>7816995</v>
      </c>
      <c r="G989" s="93"/>
    </row>
    <row r="990" spans="1:7" ht="18">
      <c r="A990" s="162">
        <v>76863</v>
      </c>
      <c r="B990" s="107" t="s">
        <v>48</v>
      </c>
      <c r="C990" s="107" t="s">
        <v>1033</v>
      </c>
      <c r="D990" s="107">
        <v>9971399</v>
      </c>
      <c r="E990" s="108"/>
      <c r="F990" s="135">
        <f>+VLOOKUP(A990,'[2]Calidadnocertfic'!B$10:L$1052,11,FALSE)</f>
        <v>11037972</v>
      </c>
      <c r="G990" s="93"/>
    </row>
    <row r="991" spans="1:7" ht="18">
      <c r="A991" s="162">
        <v>76869</v>
      </c>
      <c r="B991" s="107" t="s">
        <v>48</v>
      </c>
      <c r="C991" s="107" t="s">
        <v>1034</v>
      </c>
      <c r="D991" s="107">
        <v>11569844</v>
      </c>
      <c r="E991" s="108"/>
      <c r="F991" s="135">
        <f>+VLOOKUP(A991,'[2]Calidadnocertfic'!B$10:L$1052,11,FALSE)</f>
        <v>12853333</v>
      </c>
      <c r="G991" s="93"/>
    </row>
    <row r="992" spans="1:7" ht="18">
      <c r="A992" s="162">
        <v>76890</v>
      </c>
      <c r="B992" s="107" t="s">
        <v>48</v>
      </c>
      <c r="C992" s="107" t="s">
        <v>1035</v>
      </c>
      <c r="D992" s="107">
        <v>22125084</v>
      </c>
      <c r="E992" s="108"/>
      <c r="F992" s="135">
        <f>+VLOOKUP(A992,'[2]Calidadnocertfic'!B$10:L$1052,11,FALSE)</f>
        <v>23199755</v>
      </c>
      <c r="G992" s="93"/>
    </row>
    <row r="993" spans="1:7" ht="18">
      <c r="A993" s="162">
        <v>76892</v>
      </c>
      <c r="B993" s="107" t="s">
        <v>48</v>
      </c>
      <c r="C993" s="107" t="s">
        <v>1036</v>
      </c>
      <c r="D993" s="107">
        <v>114452015</v>
      </c>
      <c r="E993" s="108"/>
      <c r="F993" s="135">
        <f>+VLOOKUP(A993,'[2]Calidadnocertfic'!B$10:L$1052,11,FALSE)</f>
        <v>114417036</v>
      </c>
      <c r="G993" s="93"/>
    </row>
    <row r="994" spans="1:7" ht="18">
      <c r="A994" s="162">
        <v>76895</v>
      </c>
      <c r="B994" s="107" t="s">
        <v>48</v>
      </c>
      <c r="C994" s="107" t="s">
        <v>1037</v>
      </c>
      <c r="D994" s="107">
        <v>47889500</v>
      </c>
      <c r="E994" s="108"/>
      <c r="F994" s="135">
        <f>+VLOOKUP(A994,'[2]Calidadnocertfic'!B$10:L$1052,11,FALSE)</f>
        <v>47874864</v>
      </c>
      <c r="G994" s="93"/>
    </row>
    <row r="995" spans="1:7" ht="18">
      <c r="A995" s="162">
        <v>81001</v>
      </c>
      <c r="B995" s="107" t="s">
        <v>18</v>
      </c>
      <c r="C995" s="107" t="s">
        <v>18</v>
      </c>
      <c r="D995" s="107">
        <v>97305398</v>
      </c>
      <c r="E995" s="108"/>
      <c r="F995" s="135">
        <f>+VLOOKUP(A995,'[2]Calidadnocertfic'!B$10:L$1052,11,FALSE)</f>
        <v>113242765</v>
      </c>
      <c r="G995" s="93"/>
    </row>
    <row r="996" spans="1:7" ht="18">
      <c r="A996" s="162">
        <v>81065</v>
      </c>
      <c r="B996" s="107" t="s">
        <v>18</v>
      </c>
      <c r="C996" s="107" t="s">
        <v>1038</v>
      </c>
      <c r="D996" s="107">
        <v>67846201</v>
      </c>
      <c r="E996" s="108"/>
      <c r="F996" s="135">
        <f>+VLOOKUP(A996,'[2]Calidadnocertfic'!B$10:L$1052,11,FALSE)</f>
        <v>82964303</v>
      </c>
      <c r="G996" s="93"/>
    </row>
    <row r="997" spans="1:7" ht="18">
      <c r="A997" s="162">
        <v>81220</v>
      </c>
      <c r="B997" s="107" t="s">
        <v>18</v>
      </c>
      <c r="C997" s="107" t="s">
        <v>1039</v>
      </c>
      <c r="D997" s="107">
        <v>8546645</v>
      </c>
      <c r="E997" s="108"/>
      <c r="F997" s="135">
        <f>+VLOOKUP(A997,'[2]Calidadnocertfic'!B$10:L$1052,11,FALSE)</f>
        <v>9247666</v>
      </c>
      <c r="G997" s="93"/>
    </row>
    <row r="998" spans="1:7" ht="18">
      <c r="A998" s="162">
        <v>81300</v>
      </c>
      <c r="B998" s="107" t="s">
        <v>18</v>
      </c>
      <c r="C998" s="107" t="s">
        <v>1040</v>
      </c>
      <c r="D998" s="107">
        <v>65045810</v>
      </c>
      <c r="E998" s="108"/>
      <c r="F998" s="135">
        <f>+VLOOKUP(A998,'[2]Calidadnocertfic'!B$10:L$1052,11,FALSE)</f>
        <v>88460596</v>
      </c>
      <c r="G998" s="93"/>
    </row>
    <row r="999" spans="1:7" ht="18">
      <c r="A999" s="162">
        <v>81591</v>
      </c>
      <c r="B999" s="107" t="s">
        <v>18</v>
      </c>
      <c r="C999" s="107" t="s">
        <v>1041</v>
      </c>
      <c r="D999" s="107">
        <v>7221951</v>
      </c>
      <c r="E999" s="108"/>
      <c r="F999" s="135">
        <f>+VLOOKUP(A999,'[2]Calidadnocertfic'!B$10:L$1052,11,FALSE)</f>
        <v>8230053</v>
      </c>
      <c r="G999" s="93"/>
    </row>
    <row r="1000" spans="1:7" ht="18">
      <c r="A1000" s="162">
        <v>81736</v>
      </c>
      <c r="B1000" s="107" t="s">
        <v>18</v>
      </c>
      <c r="C1000" s="107" t="s">
        <v>1042</v>
      </c>
      <c r="D1000" s="107">
        <v>75508440</v>
      </c>
      <c r="E1000" s="108"/>
      <c r="F1000" s="135">
        <f>+VLOOKUP(A1000,'[2]Calidadnocertfic'!B$10:L$1052,11,FALSE)</f>
        <v>83168622</v>
      </c>
      <c r="G1000" s="93"/>
    </row>
    <row r="1001" spans="1:7" ht="18">
      <c r="A1001" s="162">
        <v>81794</v>
      </c>
      <c r="B1001" s="107" t="s">
        <v>18</v>
      </c>
      <c r="C1001" s="107" t="s">
        <v>1043</v>
      </c>
      <c r="D1001" s="107">
        <v>165409387</v>
      </c>
      <c r="E1001" s="108"/>
      <c r="F1001" s="135">
        <f>+VLOOKUP(A1001,'[2]Calidadnocertfic'!B$10:L$1052,11,FALSE)</f>
        <v>211837890</v>
      </c>
      <c r="G1001" s="93"/>
    </row>
    <row r="1002" spans="1:7" ht="18">
      <c r="A1002" s="162">
        <v>85010</v>
      </c>
      <c r="B1002" s="107" t="s">
        <v>19</v>
      </c>
      <c r="C1002" s="107" t="s">
        <v>1044</v>
      </c>
      <c r="D1002" s="107">
        <v>46157889</v>
      </c>
      <c r="E1002" s="108"/>
      <c r="F1002" s="135">
        <f>+VLOOKUP(A1002,'[2]Calidadnocertfic'!B$10:L$1052,11,FALSE)</f>
        <v>51830151</v>
      </c>
      <c r="G1002" s="93"/>
    </row>
    <row r="1003" spans="1:7" ht="18">
      <c r="A1003" s="162">
        <v>85015</v>
      </c>
      <c r="B1003" s="107" t="s">
        <v>19</v>
      </c>
      <c r="C1003" s="107" t="s">
        <v>1045</v>
      </c>
      <c r="D1003" s="107">
        <v>4381326</v>
      </c>
      <c r="E1003" s="108"/>
      <c r="F1003" s="135">
        <f>+VLOOKUP(A1003,'[2]Calidadnocertfic'!B$10:L$1052,11,FALSE)</f>
        <v>6220991</v>
      </c>
      <c r="G1003" s="93"/>
    </row>
    <row r="1004" spans="1:7" ht="18">
      <c r="A1004" s="162">
        <v>85125</v>
      </c>
      <c r="B1004" s="107" t="s">
        <v>19</v>
      </c>
      <c r="C1004" s="107" t="s">
        <v>1046</v>
      </c>
      <c r="D1004" s="107">
        <v>37378762</v>
      </c>
      <c r="E1004" s="108"/>
      <c r="F1004" s="135">
        <f>+VLOOKUP(A1004,'[2]Calidadnocertfic'!B$10:L$1052,11,FALSE)</f>
        <v>46151602</v>
      </c>
      <c r="G1004" s="93"/>
    </row>
    <row r="1005" spans="1:7" ht="18">
      <c r="A1005" s="162">
        <v>85136</v>
      </c>
      <c r="B1005" s="107" t="s">
        <v>19</v>
      </c>
      <c r="C1005" s="107" t="s">
        <v>1047</v>
      </c>
      <c r="D1005" s="107">
        <v>3103121</v>
      </c>
      <c r="E1005" s="108"/>
      <c r="F1005" s="135">
        <f>+VLOOKUP(A1005,'[2]Calidadnocertfic'!B$10:L$1052,11,FALSE)</f>
        <v>4942707</v>
      </c>
      <c r="G1005" s="93"/>
    </row>
    <row r="1006" spans="1:7" ht="18">
      <c r="A1006" s="162">
        <v>85139</v>
      </c>
      <c r="B1006" s="107" t="s">
        <v>19</v>
      </c>
      <c r="C1006" s="107" t="s">
        <v>1048</v>
      </c>
      <c r="D1006" s="107">
        <v>21625116</v>
      </c>
      <c r="E1006" s="108"/>
      <c r="F1006" s="135">
        <f>+VLOOKUP(A1006,'[2]Calidadnocertfic'!B$10:L$1052,11,FALSE)</f>
        <v>24885136</v>
      </c>
      <c r="G1006" s="93"/>
    </row>
    <row r="1007" spans="1:7" ht="18">
      <c r="A1007" s="162">
        <v>85162</v>
      </c>
      <c r="B1007" s="107" t="s">
        <v>19</v>
      </c>
      <c r="C1007" s="107" t="s">
        <v>1049</v>
      </c>
      <c r="D1007" s="107">
        <v>19585408</v>
      </c>
      <c r="E1007" s="108"/>
      <c r="F1007" s="135">
        <f>+VLOOKUP(A1007,'[2]Calidadnocertfic'!B$10:L$1052,11,FALSE)</f>
        <v>19469565</v>
      </c>
      <c r="G1007" s="93"/>
    </row>
    <row r="1008" spans="1:7" ht="18">
      <c r="A1008" s="162">
        <v>85225</v>
      </c>
      <c r="B1008" s="107" t="s">
        <v>19</v>
      </c>
      <c r="C1008" s="107" t="s">
        <v>1050</v>
      </c>
      <c r="D1008" s="107">
        <v>24793746</v>
      </c>
      <c r="E1008" s="108"/>
      <c r="F1008" s="135">
        <f>+VLOOKUP(A1008,'[2]Calidadnocertfic'!B$10:L$1052,11,FALSE)</f>
        <v>34083332</v>
      </c>
      <c r="G1008" s="93"/>
    </row>
    <row r="1009" spans="1:7" ht="18">
      <c r="A1009" s="162">
        <v>85230</v>
      </c>
      <c r="B1009" s="107" t="s">
        <v>19</v>
      </c>
      <c r="C1009" s="107" t="s">
        <v>1051</v>
      </c>
      <c r="D1009" s="107">
        <v>26304056</v>
      </c>
      <c r="E1009" s="108"/>
      <c r="F1009" s="135">
        <f>+VLOOKUP(A1009,'[2]Calidadnocertfic'!B$10:L$1052,11,FALSE)</f>
        <v>32178276</v>
      </c>
      <c r="G1009" s="93"/>
    </row>
    <row r="1010" spans="1:7" ht="18">
      <c r="A1010" s="162">
        <v>85250</v>
      </c>
      <c r="B1010" s="107" t="s">
        <v>19</v>
      </c>
      <c r="C1010" s="107" t="s">
        <v>1052</v>
      </c>
      <c r="D1010" s="107">
        <v>64980423</v>
      </c>
      <c r="E1010" s="108"/>
      <c r="F1010" s="135">
        <f>+VLOOKUP(A1010,'[2]Calidadnocertfic'!B$10:L$1052,11,FALSE)</f>
        <v>79048869</v>
      </c>
      <c r="G1010" s="93"/>
    </row>
    <row r="1011" spans="1:7" ht="18">
      <c r="A1011" s="162">
        <v>85263</v>
      </c>
      <c r="B1011" s="107" t="s">
        <v>19</v>
      </c>
      <c r="C1011" s="107" t="s">
        <v>1053</v>
      </c>
      <c r="D1011" s="107">
        <v>19368344</v>
      </c>
      <c r="E1011" s="108"/>
      <c r="F1011" s="135">
        <f>+VLOOKUP(A1011,'[2]Calidadnocertfic'!B$10:L$1052,11,FALSE)</f>
        <v>20594043</v>
      </c>
      <c r="G1011" s="93"/>
    </row>
    <row r="1012" spans="1:7" ht="18">
      <c r="A1012" s="162">
        <v>85279</v>
      </c>
      <c r="B1012" s="107" t="s">
        <v>19</v>
      </c>
      <c r="C1012" s="107" t="s">
        <v>1054</v>
      </c>
      <c r="D1012" s="107">
        <v>3608999</v>
      </c>
      <c r="E1012" s="108"/>
      <c r="F1012" s="135">
        <f>+VLOOKUP(A1012,'[2]Calidadnocertfic'!B$10:L$1052,11,FALSE)</f>
        <v>4950275</v>
      </c>
      <c r="G1012" s="93"/>
    </row>
    <row r="1013" spans="1:7" ht="18">
      <c r="A1013" s="162">
        <v>85300</v>
      </c>
      <c r="B1013" s="107" t="s">
        <v>19</v>
      </c>
      <c r="C1013" s="107" t="s">
        <v>202</v>
      </c>
      <c r="D1013" s="107">
        <v>7800830</v>
      </c>
      <c r="E1013" s="108"/>
      <c r="F1013" s="135">
        <f>+VLOOKUP(A1013,'[2]Calidadnocertfic'!B$10:L$1052,11,FALSE)</f>
        <v>7140141</v>
      </c>
      <c r="G1013" s="93"/>
    </row>
    <row r="1014" spans="1:7" ht="18">
      <c r="A1014" s="162">
        <v>85315</v>
      </c>
      <c r="B1014" s="107" t="s">
        <v>19</v>
      </c>
      <c r="C1014" s="107" t="s">
        <v>1055</v>
      </c>
      <c r="D1014" s="107">
        <v>3548768</v>
      </c>
      <c r="E1014" s="108"/>
      <c r="F1014" s="135">
        <f>+VLOOKUP(A1014,'[2]Calidadnocertfic'!B$10:L$1052,11,FALSE)</f>
        <v>3921706</v>
      </c>
      <c r="G1014" s="93"/>
    </row>
    <row r="1015" spans="1:7" ht="18">
      <c r="A1015" s="162">
        <v>85325</v>
      </c>
      <c r="B1015" s="107" t="s">
        <v>19</v>
      </c>
      <c r="C1015" s="107" t="s">
        <v>1056</v>
      </c>
      <c r="D1015" s="107">
        <v>16544331</v>
      </c>
      <c r="E1015" s="108"/>
      <c r="F1015" s="135">
        <f>+VLOOKUP(A1015,'[2]Calidadnocertfic'!B$10:L$1052,11,FALSE)</f>
        <v>22012571</v>
      </c>
      <c r="G1015" s="93"/>
    </row>
    <row r="1016" spans="1:7" ht="18">
      <c r="A1016" s="162">
        <v>85400</v>
      </c>
      <c r="B1016" s="107" t="s">
        <v>19</v>
      </c>
      <c r="C1016" s="107" t="s">
        <v>1057</v>
      </c>
      <c r="D1016" s="107">
        <v>22891612</v>
      </c>
      <c r="E1016" s="108"/>
      <c r="F1016" s="135">
        <f>+VLOOKUP(A1016,'[2]Calidadnocertfic'!B$10:L$1052,11,FALSE)</f>
        <v>34234247</v>
      </c>
      <c r="G1016" s="93"/>
    </row>
    <row r="1017" spans="1:7" ht="18">
      <c r="A1017" s="162">
        <v>85410</v>
      </c>
      <c r="B1017" s="107" t="s">
        <v>19</v>
      </c>
      <c r="C1017" s="107" t="s">
        <v>1058</v>
      </c>
      <c r="D1017" s="107">
        <v>35839947</v>
      </c>
      <c r="E1017" s="108"/>
      <c r="F1017" s="135">
        <f>+VLOOKUP(A1017,'[2]Calidadnocertfic'!B$10:L$1052,11,FALSE)</f>
        <v>40361029</v>
      </c>
      <c r="G1017" s="93"/>
    </row>
    <row r="1018" spans="1:7" ht="18">
      <c r="A1018" s="162">
        <v>85430</v>
      </c>
      <c r="B1018" s="107" t="s">
        <v>19</v>
      </c>
      <c r="C1018" s="107" t="s">
        <v>1059</v>
      </c>
      <c r="D1018" s="107">
        <v>29610244</v>
      </c>
      <c r="E1018" s="108"/>
      <c r="F1018" s="135">
        <f>+VLOOKUP(A1018,'[2]Calidadnocertfic'!B$10:L$1052,11,FALSE)</f>
        <v>31768912</v>
      </c>
      <c r="G1018" s="93"/>
    </row>
    <row r="1019" spans="1:7" ht="18">
      <c r="A1019" s="162">
        <v>85440</v>
      </c>
      <c r="B1019" s="107" t="s">
        <v>19</v>
      </c>
      <c r="C1019" s="107" t="s">
        <v>302</v>
      </c>
      <c r="D1019" s="107">
        <v>35920976</v>
      </c>
      <c r="E1019" s="108"/>
      <c r="F1019" s="135">
        <f>+VLOOKUP(A1019,'[2]Calidadnocertfic'!B$10:L$1052,11,FALSE)</f>
        <v>37831974</v>
      </c>
      <c r="G1019" s="93"/>
    </row>
    <row r="1020" spans="1:7" ht="18">
      <c r="A1020" s="162">
        <v>86001</v>
      </c>
      <c r="B1020" s="107" t="s">
        <v>20</v>
      </c>
      <c r="C1020" s="107" t="s">
        <v>1060</v>
      </c>
      <c r="D1020" s="107">
        <v>65152130</v>
      </c>
      <c r="E1020" s="108"/>
      <c r="F1020" s="135">
        <v>0</v>
      </c>
      <c r="G1020" s="93"/>
    </row>
    <row r="1021" spans="1:7" ht="18">
      <c r="A1021" s="162">
        <v>86219</v>
      </c>
      <c r="B1021" s="107" t="s">
        <v>20</v>
      </c>
      <c r="C1021" s="107" t="s">
        <v>1061</v>
      </c>
      <c r="D1021" s="107">
        <v>6740183</v>
      </c>
      <c r="E1021" s="108"/>
      <c r="F1021" s="135">
        <v>0</v>
      </c>
      <c r="G1021" s="93"/>
    </row>
    <row r="1022" spans="1:7" ht="18">
      <c r="A1022" s="162">
        <v>86320</v>
      </c>
      <c r="B1022" s="107" t="s">
        <v>20</v>
      </c>
      <c r="C1022" s="107" t="s">
        <v>1062</v>
      </c>
      <c r="D1022" s="107">
        <v>103245042</v>
      </c>
      <c r="E1022" s="108"/>
      <c r="F1022" s="135">
        <v>0</v>
      </c>
      <c r="G1022" s="93"/>
    </row>
    <row r="1023" spans="1:7" ht="18">
      <c r="A1023" s="162">
        <v>86568</v>
      </c>
      <c r="B1023" s="107" t="s">
        <v>20</v>
      </c>
      <c r="C1023" s="107" t="s">
        <v>1063</v>
      </c>
      <c r="D1023" s="107">
        <v>94741072</v>
      </c>
      <c r="E1023" s="108"/>
      <c r="F1023" s="135">
        <v>0</v>
      </c>
      <c r="G1023" s="93"/>
    </row>
    <row r="1024" spans="1:7" ht="18">
      <c r="A1024" s="162">
        <v>86569</v>
      </c>
      <c r="B1024" s="107" t="s">
        <v>20</v>
      </c>
      <c r="C1024" s="107" t="s">
        <v>1064</v>
      </c>
      <c r="D1024" s="107">
        <v>25080329</v>
      </c>
      <c r="E1024" s="108"/>
      <c r="F1024" s="135">
        <v>0</v>
      </c>
      <c r="G1024" s="93"/>
    </row>
    <row r="1025" spans="1:7" ht="18">
      <c r="A1025" s="162">
        <v>86571</v>
      </c>
      <c r="B1025" s="107" t="s">
        <v>20</v>
      </c>
      <c r="C1025" s="107" t="s">
        <v>1065</v>
      </c>
      <c r="D1025" s="107">
        <v>125558527</v>
      </c>
      <c r="E1025" s="108"/>
      <c r="F1025" s="135">
        <v>0</v>
      </c>
      <c r="G1025" s="93"/>
    </row>
    <row r="1026" spans="1:7" ht="18">
      <c r="A1026" s="162">
        <v>86573</v>
      </c>
      <c r="B1026" s="107" t="s">
        <v>20</v>
      </c>
      <c r="C1026" s="107" t="s">
        <v>1066</v>
      </c>
      <c r="D1026" s="107">
        <v>47832672</v>
      </c>
      <c r="E1026" s="108"/>
      <c r="F1026" s="135">
        <v>0</v>
      </c>
      <c r="G1026" s="93"/>
    </row>
    <row r="1027" spans="1:7" ht="18">
      <c r="A1027" s="162">
        <v>86749</v>
      </c>
      <c r="B1027" s="107" t="s">
        <v>20</v>
      </c>
      <c r="C1027" s="107" t="s">
        <v>1067</v>
      </c>
      <c r="D1027" s="107">
        <v>21618266</v>
      </c>
      <c r="E1027" s="108"/>
      <c r="F1027" s="135">
        <v>0</v>
      </c>
      <c r="G1027" s="93"/>
    </row>
    <row r="1028" spans="1:7" ht="18">
      <c r="A1028" s="162">
        <v>86755</v>
      </c>
      <c r="B1028" s="107" t="s">
        <v>20</v>
      </c>
      <c r="C1028" s="107" t="s">
        <v>206</v>
      </c>
      <c r="D1028" s="107">
        <v>7722544</v>
      </c>
      <c r="E1028" s="108"/>
      <c r="F1028" s="135">
        <v>0</v>
      </c>
      <c r="G1028" s="93"/>
    </row>
    <row r="1029" spans="1:7" ht="18">
      <c r="A1029" s="162">
        <v>86757</v>
      </c>
      <c r="B1029" s="107" t="s">
        <v>20</v>
      </c>
      <c r="C1029" s="107" t="s">
        <v>932</v>
      </c>
      <c r="D1029" s="107">
        <v>31339577</v>
      </c>
      <c r="E1029" s="108"/>
      <c r="F1029" s="135">
        <v>0</v>
      </c>
      <c r="G1029" s="93"/>
    </row>
    <row r="1030" spans="1:7" ht="18">
      <c r="A1030" s="162">
        <v>86760</v>
      </c>
      <c r="B1030" s="107" t="s">
        <v>20</v>
      </c>
      <c r="C1030" s="107" t="s">
        <v>849</v>
      </c>
      <c r="D1030" s="107">
        <v>12768681</v>
      </c>
      <c r="E1030" s="108"/>
      <c r="F1030" s="135">
        <v>0</v>
      </c>
      <c r="G1030" s="93"/>
    </row>
    <row r="1031" spans="1:7" ht="18">
      <c r="A1031" s="162">
        <v>86865</v>
      </c>
      <c r="B1031" s="107" t="s">
        <v>20</v>
      </c>
      <c r="C1031" s="107" t="s">
        <v>1068</v>
      </c>
      <c r="D1031" s="107">
        <v>67198133</v>
      </c>
      <c r="E1031" s="108"/>
      <c r="F1031" s="135">
        <v>0</v>
      </c>
      <c r="G1031" s="93"/>
    </row>
    <row r="1032" spans="1:7" ht="18">
      <c r="A1032" s="162">
        <v>86885</v>
      </c>
      <c r="B1032" s="107" t="s">
        <v>20</v>
      </c>
      <c r="C1032" s="107" t="s">
        <v>1069</v>
      </c>
      <c r="D1032" s="107">
        <v>36767058</v>
      </c>
      <c r="E1032" s="108"/>
      <c r="F1032" s="135">
        <v>0</v>
      </c>
      <c r="G1032" s="93"/>
    </row>
    <row r="1033" spans="1:7" ht="18">
      <c r="A1033" s="162">
        <v>88001</v>
      </c>
      <c r="B1033" s="107" t="s">
        <v>204</v>
      </c>
      <c r="C1033" s="107" t="s">
        <v>204</v>
      </c>
      <c r="D1033" s="107">
        <v>59418693</v>
      </c>
      <c r="E1033" s="108"/>
      <c r="F1033" s="135">
        <f>+VLOOKUP(A1033,'[2]Calidadnocertfic'!B$10:L$1052,11,FALSE)</f>
        <v>60247883</v>
      </c>
      <c r="G1033" s="93"/>
    </row>
    <row r="1034" spans="1:7" ht="18">
      <c r="A1034" s="162">
        <v>88564</v>
      </c>
      <c r="B1034" s="107" t="s">
        <v>204</v>
      </c>
      <c r="C1034" s="107" t="s">
        <v>1070</v>
      </c>
      <c r="D1034" s="107">
        <v>5656766</v>
      </c>
      <c r="E1034" s="108"/>
      <c r="F1034" s="135">
        <f>+VLOOKUP(A1034,'[2]Calidadnocertfic'!B$10:L$1052,11,FALSE)</f>
        <v>5655037</v>
      </c>
      <c r="G1034" s="93"/>
    </row>
    <row r="1035" spans="1:7" ht="18">
      <c r="A1035" s="162">
        <v>91001</v>
      </c>
      <c r="B1035" s="107" t="s">
        <v>21</v>
      </c>
      <c r="C1035" s="107" t="s">
        <v>1071</v>
      </c>
      <c r="D1035" s="107">
        <v>73985773</v>
      </c>
      <c r="E1035" s="108"/>
      <c r="F1035" s="135">
        <f>+VLOOKUP(A1035,'[2]Calidadnocertfic'!B$10:L$1052,11,FALSE)</f>
        <v>76852956</v>
      </c>
      <c r="G1035" s="93"/>
    </row>
    <row r="1036" spans="1:7" ht="18">
      <c r="A1036" s="162">
        <v>91540</v>
      </c>
      <c r="B1036" s="107" t="s">
        <v>21</v>
      </c>
      <c r="C1036" s="107" t="s">
        <v>1072</v>
      </c>
      <c r="D1036" s="107">
        <v>16114661</v>
      </c>
      <c r="E1036" s="108"/>
      <c r="F1036" s="135">
        <f>+VLOOKUP(A1036,'[2]Calidadnocertfic'!B$10:L$1052,11,FALSE)</f>
        <v>22177971</v>
      </c>
      <c r="G1036" s="93"/>
    </row>
    <row r="1037" spans="1:7" ht="18">
      <c r="A1037" s="162">
        <v>94001</v>
      </c>
      <c r="B1037" s="107" t="s">
        <v>1073</v>
      </c>
      <c r="C1037" s="107" t="s">
        <v>1074</v>
      </c>
      <c r="D1037" s="107">
        <v>49014247</v>
      </c>
      <c r="E1037" s="108"/>
      <c r="F1037" s="135">
        <f>+VLOOKUP(A1037,'[2]Calidadnocertfic'!B$10:L$1052,11,FALSE)</f>
        <v>64087570</v>
      </c>
      <c r="G1037" s="93"/>
    </row>
    <row r="1038" spans="1:7" ht="18">
      <c r="A1038" s="162">
        <v>95001</v>
      </c>
      <c r="B1038" s="107" t="s">
        <v>22</v>
      </c>
      <c r="C1038" s="107" t="s">
        <v>1075</v>
      </c>
      <c r="D1038" s="107">
        <v>96542691</v>
      </c>
      <c r="E1038" s="108"/>
      <c r="F1038" s="135">
        <f>+VLOOKUP(A1038,'[2]Calidadnocertfic'!B$10:L$1052,11,FALSE)</f>
        <v>121886832</v>
      </c>
      <c r="G1038" s="93"/>
    </row>
    <row r="1039" spans="1:7" ht="18">
      <c r="A1039" s="162">
        <v>95015</v>
      </c>
      <c r="B1039" s="107" t="s">
        <v>22</v>
      </c>
      <c r="C1039" s="107" t="s">
        <v>266</v>
      </c>
      <c r="D1039" s="107">
        <v>13090875</v>
      </c>
      <c r="E1039" s="108"/>
      <c r="F1039" s="135">
        <f>+VLOOKUP(A1039,'[2]Calidadnocertfic'!B$10:L$1052,11,FALSE)</f>
        <v>15846606</v>
      </c>
      <c r="G1039" s="93"/>
    </row>
    <row r="1040" spans="1:7" ht="18">
      <c r="A1040" s="162">
        <v>95025</v>
      </c>
      <c r="B1040" s="107" t="s">
        <v>22</v>
      </c>
      <c r="C1040" s="107" t="s">
        <v>1076</v>
      </c>
      <c r="D1040" s="107">
        <v>46205382</v>
      </c>
      <c r="E1040" s="108"/>
      <c r="F1040" s="135">
        <f>+VLOOKUP(A1040,'[2]Calidadnocertfic'!B$10:L$1052,11,FALSE)</f>
        <v>73506657</v>
      </c>
      <c r="G1040" s="93"/>
    </row>
    <row r="1041" spans="1:7" ht="18">
      <c r="A1041" s="162">
        <v>95200</v>
      </c>
      <c r="B1041" s="107" t="s">
        <v>22</v>
      </c>
      <c r="C1041" s="107" t="s">
        <v>353</v>
      </c>
      <c r="D1041" s="107">
        <v>11352624</v>
      </c>
      <c r="E1041" s="108"/>
      <c r="F1041" s="135">
        <f>+VLOOKUP(A1041,'[2]Calidadnocertfic'!B$10:L$1052,11,FALSE)</f>
        <v>17835614</v>
      </c>
      <c r="G1041" s="93"/>
    </row>
    <row r="1042" spans="1:7" ht="18">
      <c r="A1042" s="162">
        <v>97001</v>
      </c>
      <c r="B1042" s="107" t="s">
        <v>1077</v>
      </c>
      <c r="C1042" s="107" t="s">
        <v>1078</v>
      </c>
      <c r="D1042" s="107">
        <v>53008815</v>
      </c>
      <c r="E1042" s="108"/>
      <c r="F1042" s="135">
        <f>+VLOOKUP(A1042,'[2]Calidadnocertfic'!B$10:L$1052,11,FALSE)</f>
        <v>73035870</v>
      </c>
      <c r="G1042" s="93"/>
    </row>
    <row r="1043" spans="1:7" ht="18">
      <c r="A1043" s="162">
        <v>97161</v>
      </c>
      <c r="B1043" s="107" t="s">
        <v>1077</v>
      </c>
      <c r="C1043" s="107" t="s">
        <v>1079</v>
      </c>
      <c r="D1043" s="107">
        <v>9167531</v>
      </c>
      <c r="E1043" s="108"/>
      <c r="F1043" s="135">
        <f>+VLOOKUP(A1043,'[2]Calidadnocertfic'!B$10:L$1052,11,FALSE)</f>
        <v>13643416</v>
      </c>
      <c r="G1043" s="93"/>
    </row>
    <row r="1044" spans="1:7" ht="18">
      <c r="A1044" s="162">
        <v>97666</v>
      </c>
      <c r="B1044" s="107" t="s">
        <v>1077</v>
      </c>
      <c r="C1044" s="107" t="s">
        <v>1080</v>
      </c>
      <c r="D1044" s="107">
        <v>5286816</v>
      </c>
      <c r="E1044" s="108"/>
      <c r="F1044" s="135">
        <f>+VLOOKUP(A1044,'[2]Calidadnocertfic'!B$10:L$1052,11,FALSE)</f>
        <v>5841196</v>
      </c>
      <c r="G1044" s="93"/>
    </row>
    <row r="1045" spans="1:7" ht="18">
      <c r="A1045" s="162">
        <v>99001</v>
      </c>
      <c r="B1045" s="107" t="s">
        <v>23</v>
      </c>
      <c r="C1045" s="107" t="s">
        <v>1081</v>
      </c>
      <c r="D1045" s="107">
        <v>29775512</v>
      </c>
      <c r="E1045" s="108"/>
      <c r="F1045" s="135">
        <f>+VLOOKUP(A1045,'[2]Calidadnocertfic'!B$10:L$1052,11,FALSE)</f>
        <v>32193534</v>
      </c>
      <c r="G1045" s="93"/>
    </row>
    <row r="1046" spans="1:7" ht="18">
      <c r="A1046" s="162">
        <v>99524</v>
      </c>
      <c r="B1046" s="107" t="s">
        <v>23</v>
      </c>
      <c r="C1046" s="107" t="s">
        <v>1082</v>
      </c>
      <c r="D1046" s="107">
        <v>33353334</v>
      </c>
      <c r="E1046" s="108"/>
      <c r="F1046" s="135">
        <f>+VLOOKUP(A1046,'[2]Calidadnocertfic'!B$10:L$1052,11,FALSE)</f>
        <v>41198008</v>
      </c>
      <c r="G1046" s="93"/>
    </row>
    <row r="1047" spans="1:7" ht="18">
      <c r="A1047" s="162">
        <v>99624</v>
      </c>
      <c r="B1047" s="107" t="s">
        <v>23</v>
      </c>
      <c r="C1047" s="107" t="s">
        <v>1083</v>
      </c>
      <c r="D1047" s="107">
        <v>8353425</v>
      </c>
      <c r="E1047" s="108"/>
      <c r="F1047" s="135">
        <f>+VLOOKUP(A1047,'[2]Calidadnocertfic'!B$10:L$1052,11,FALSE)</f>
        <v>11616484</v>
      </c>
      <c r="G1047" s="93"/>
    </row>
    <row r="1048" spans="1:7" ht="18">
      <c r="A1048" s="162">
        <v>99773</v>
      </c>
      <c r="B1048" s="107" t="s">
        <v>23</v>
      </c>
      <c r="C1048" s="107" t="s">
        <v>1084</v>
      </c>
      <c r="D1048" s="107">
        <v>119625611</v>
      </c>
      <c r="E1048" s="108"/>
      <c r="F1048" s="135">
        <f>+VLOOKUP(A1048,'[2]Calidadnocertfic'!B$10:L$1052,11,FALSE)</f>
        <v>145136451</v>
      </c>
      <c r="G1048" s="93"/>
    </row>
    <row r="1049" spans="1:7" ht="18">
      <c r="A1049" s="162">
        <v>91</v>
      </c>
      <c r="B1049" s="107" t="s">
        <v>21</v>
      </c>
      <c r="C1049" s="107" t="s">
        <v>1085</v>
      </c>
      <c r="D1049" s="107">
        <v>38172808</v>
      </c>
      <c r="E1049" s="108"/>
      <c r="F1049" s="135">
        <f>+VLOOKUP(A1049,'[2]Calidadnocertfic'!B$10:L$1052,11,FALSE)</f>
        <v>55720819</v>
      </c>
      <c r="G1049" s="93"/>
    </row>
    <row r="1050" spans="1:7" ht="18">
      <c r="A1050" s="162">
        <v>94</v>
      </c>
      <c r="B1050" s="107" t="s">
        <v>1073</v>
      </c>
      <c r="C1050" s="107" t="s">
        <v>1085</v>
      </c>
      <c r="D1050" s="107">
        <v>45193301</v>
      </c>
      <c r="E1050" s="108"/>
      <c r="F1050" s="135">
        <f>+VLOOKUP(A1050,'[2]Calidadnocertfic'!B$10:L$1052,11,FALSE)</f>
        <v>84268622</v>
      </c>
      <c r="G1050" s="93"/>
    </row>
    <row r="1051" spans="1:7" ht="18.75" thickBot="1">
      <c r="A1051" s="162">
        <v>97</v>
      </c>
      <c r="B1051" s="107" t="s">
        <v>1077</v>
      </c>
      <c r="C1051" s="107" t="s">
        <v>1085</v>
      </c>
      <c r="D1051" s="107">
        <v>15655040</v>
      </c>
      <c r="E1051" s="108"/>
      <c r="F1051" s="135">
        <f>+VLOOKUP(A1051,'[2]Calidadnocertfic'!B$10:L$1052,11,FALSE)</f>
        <v>24529366</v>
      </c>
      <c r="G1051" s="93"/>
    </row>
    <row r="1052" spans="1:7" ht="26.25" customHeight="1" thickBot="1">
      <c r="A1052" s="163"/>
      <c r="B1052" s="102"/>
      <c r="C1052" s="103" t="s">
        <v>1086</v>
      </c>
      <c r="D1052" s="104">
        <f>SUM(D9:D1051)</f>
        <v>32665650146</v>
      </c>
      <c r="E1052" s="105">
        <f>SUM(E9:E1051)</f>
        <v>0</v>
      </c>
      <c r="F1052" s="106">
        <f>SUM(F9:F1051)</f>
        <v>38255963158</v>
      </c>
      <c r="G1052" s="87"/>
    </row>
    <row r="1053" spans="1:5" ht="12.75">
      <c r="A1053" s="159"/>
      <c r="B1053" s="8"/>
      <c r="C1053" s="8"/>
      <c r="D1053" s="26"/>
      <c r="E1053" s="41"/>
    </row>
    <row r="1054" spans="1:5" ht="12.75">
      <c r="A1054" s="159"/>
      <c r="B1054" s="8"/>
      <c r="C1054" s="8"/>
      <c r="D1054" s="26"/>
      <c r="E1054" s="41"/>
    </row>
    <row r="1055" spans="1:5" ht="12.75">
      <c r="A1055" s="159"/>
      <c r="B1055" s="8"/>
      <c r="C1055" s="8"/>
      <c r="D1055" s="26"/>
      <c r="E1055" s="41"/>
    </row>
    <row r="1056" spans="1:5" ht="12.75">
      <c r="A1056" s="159"/>
      <c r="B1056" s="8"/>
      <c r="C1056" s="8"/>
      <c r="D1056" s="26"/>
      <c r="E1056" s="41"/>
    </row>
    <row r="1057" spans="1:5" ht="12.75">
      <c r="A1057" s="159"/>
      <c r="B1057" s="8"/>
      <c r="C1057" s="8"/>
      <c r="D1057" s="26"/>
      <c r="E1057" s="41"/>
    </row>
    <row r="1058" spans="1:5" ht="12.75">
      <c r="A1058" s="159"/>
      <c r="B1058" s="8"/>
      <c r="C1058" s="8"/>
      <c r="D1058" s="26"/>
      <c r="E1058" s="41"/>
    </row>
    <row r="1059" spans="1:5" ht="12.75">
      <c r="A1059" s="159"/>
      <c r="B1059" s="8"/>
      <c r="C1059" s="8"/>
      <c r="D1059" s="26"/>
      <c r="E1059" s="41"/>
    </row>
    <row r="1060" spans="1:5" ht="12.75">
      <c r="A1060" s="159"/>
      <c r="B1060" s="8"/>
      <c r="C1060" s="8"/>
      <c r="D1060" s="26"/>
      <c r="E1060" s="41"/>
    </row>
    <row r="1061" spans="1:5" ht="12.75">
      <c r="A1061" s="159"/>
      <c r="B1061" s="8"/>
      <c r="C1061" s="8"/>
      <c r="D1061" s="26"/>
      <c r="E1061" s="41"/>
    </row>
    <row r="1062" spans="1:5" ht="12.75">
      <c r="A1062" s="159"/>
      <c r="B1062" s="8"/>
      <c r="C1062" s="8"/>
      <c r="D1062" s="26"/>
      <c r="E1062" s="41"/>
    </row>
    <row r="1063" spans="1:5" ht="12.75">
      <c r="A1063" s="159"/>
      <c r="B1063" s="8"/>
      <c r="C1063" s="8"/>
      <c r="D1063" s="26"/>
      <c r="E1063" s="41"/>
    </row>
    <row r="1064" spans="1:5" ht="12.75">
      <c r="A1064" s="159"/>
      <c r="B1064" s="8"/>
      <c r="C1064" s="8"/>
      <c r="D1064" s="26"/>
      <c r="E1064" s="41"/>
    </row>
    <row r="1065" spans="1:5" ht="12.75">
      <c r="A1065" s="159"/>
      <c r="B1065" s="8"/>
      <c r="C1065" s="8"/>
      <c r="D1065" s="26"/>
      <c r="E1065" s="41"/>
    </row>
    <row r="1066" spans="1:5" ht="12.75">
      <c r="A1066" s="159"/>
      <c r="B1066" s="8"/>
      <c r="C1066" s="8"/>
      <c r="D1066" s="26"/>
      <c r="E1066" s="41"/>
    </row>
    <row r="1067" spans="1:5" ht="12.75">
      <c r="A1067" s="159"/>
      <c r="B1067" s="8"/>
      <c r="C1067" s="8"/>
      <c r="D1067" s="26"/>
      <c r="E1067" s="41"/>
    </row>
    <row r="1068" spans="1:5" ht="12.75">
      <c r="A1068" s="159"/>
      <c r="B1068" s="8"/>
      <c r="C1068" s="8"/>
      <c r="D1068" s="26"/>
      <c r="E1068" s="41"/>
    </row>
    <row r="1069" spans="1:5" ht="12.75">
      <c r="A1069" s="159"/>
      <c r="B1069" s="8"/>
      <c r="C1069" s="8"/>
      <c r="D1069" s="26"/>
      <c r="E1069" s="41"/>
    </row>
    <row r="1070" spans="1:5" ht="12.75">
      <c r="A1070" s="159"/>
      <c r="B1070" s="8"/>
      <c r="C1070" s="8"/>
      <c r="D1070" s="26"/>
      <c r="E1070" s="41"/>
    </row>
    <row r="1071" spans="1:5" ht="12.75">
      <c r="A1071" s="159"/>
      <c r="B1071" s="8"/>
      <c r="C1071" s="8"/>
      <c r="D1071" s="26"/>
      <c r="E1071" s="41"/>
    </row>
    <row r="1072" spans="1:5" ht="12.75">
      <c r="A1072" s="159"/>
      <c r="B1072" s="8"/>
      <c r="C1072" s="8"/>
      <c r="D1072" s="26"/>
      <c r="E1072" s="41"/>
    </row>
    <row r="1073" spans="1:5" ht="12.75">
      <c r="A1073" s="159"/>
      <c r="B1073" s="8"/>
      <c r="C1073" s="8"/>
      <c r="D1073" s="26"/>
      <c r="E1073" s="41"/>
    </row>
    <row r="1074" spans="1:5" ht="12.75">
      <c r="A1074" s="159"/>
      <c r="B1074" s="8"/>
      <c r="C1074" s="8"/>
      <c r="D1074" s="26"/>
      <c r="E1074" s="41"/>
    </row>
    <row r="1075" spans="1:5" ht="12.75">
      <c r="A1075" s="159"/>
      <c r="B1075" s="8"/>
      <c r="C1075" s="8"/>
      <c r="D1075" s="26"/>
      <c r="E1075" s="41"/>
    </row>
    <row r="1076" spans="1:5" ht="12.75">
      <c r="A1076" s="159"/>
      <c r="B1076" s="8"/>
      <c r="C1076" s="8"/>
      <c r="D1076" s="26"/>
      <c r="E1076" s="41"/>
    </row>
    <row r="1077" spans="1:5" ht="12.75">
      <c r="A1077" s="159"/>
      <c r="B1077" s="8"/>
      <c r="C1077" s="8"/>
      <c r="D1077" s="26"/>
      <c r="E1077" s="41"/>
    </row>
    <row r="1078" spans="1:5" ht="12.75">
      <c r="A1078" s="159"/>
      <c r="B1078" s="8"/>
      <c r="C1078" s="8"/>
      <c r="D1078" s="26"/>
      <c r="E1078" s="41"/>
    </row>
    <row r="1079" spans="1:5" ht="12.75">
      <c r="A1079" s="159"/>
      <c r="B1079" s="8"/>
      <c r="C1079" s="8"/>
      <c r="D1079" s="26"/>
      <c r="E1079" s="41"/>
    </row>
    <row r="1080" spans="1:5" ht="12.75">
      <c r="A1080" s="159"/>
      <c r="B1080" s="8"/>
      <c r="C1080" s="8"/>
      <c r="D1080" s="26"/>
      <c r="E1080" s="41"/>
    </row>
    <row r="1081" spans="1:5" ht="12.75">
      <c r="A1081" s="159"/>
      <c r="B1081" s="8"/>
      <c r="C1081" s="8"/>
      <c r="D1081" s="26"/>
      <c r="E1081" s="41"/>
    </row>
    <row r="1082" spans="1:5" ht="12.75">
      <c r="A1082" s="159"/>
      <c r="B1082" s="8"/>
      <c r="C1082" s="8"/>
      <c r="D1082" s="26"/>
      <c r="E1082" s="41"/>
    </row>
    <row r="1083" spans="1:5" ht="12.75">
      <c r="A1083" s="159"/>
      <c r="B1083" s="8"/>
      <c r="C1083" s="8"/>
      <c r="D1083" s="26"/>
      <c r="E1083" s="41"/>
    </row>
    <row r="1084" spans="1:5" ht="12.75">
      <c r="A1084" s="159"/>
      <c r="B1084" s="8"/>
      <c r="C1084" s="8"/>
      <c r="D1084" s="26"/>
      <c r="E1084" s="41"/>
    </row>
    <row r="1085" spans="1:5" ht="12.75">
      <c r="A1085" s="159"/>
      <c r="B1085" s="8"/>
      <c r="C1085" s="8"/>
      <c r="D1085" s="26"/>
      <c r="E1085" s="41"/>
    </row>
    <row r="1086" spans="1:5" ht="12.75">
      <c r="A1086" s="159"/>
      <c r="B1086" s="8"/>
      <c r="C1086" s="8"/>
      <c r="D1086" s="26"/>
      <c r="E1086" s="41"/>
    </row>
    <row r="1087" spans="1:5" ht="12.75">
      <c r="A1087" s="159"/>
      <c r="B1087" s="8"/>
      <c r="C1087" s="8"/>
      <c r="D1087" s="26"/>
      <c r="E1087" s="41"/>
    </row>
    <row r="1088" spans="1:5" ht="12.75">
      <c r="A1088" s="159"/>
      <c r="B1088" s="8"/>
      <c r="C1088" s="8"/>
      <c r="D1088" s="26"/>
      <c r="E1088" s="41"/>
    </row>
    <row r="1089" spans="1:5" ht="12.75">
      <c r="A1089" s="159"/>
      <c r="B1089" s="8"/>
      <c r="C1089" s="8"/>
      <c r="D1089" s="26"/>
      <c r="E1089" s="41"/>
    </row>
    <row r="1090" spans="1:5" ht="12.75">
      <c r="A1090" s="159"/>
      <c r="B1090" s="8"/>
      <c r="C1090" s="8"/>
      <c r="D1090" s="26"/>
      <c r="E1090" s="41"/>
    </row>
    <row r="1091" spans="1:5" ht="12.75">
      <c r="A1091" s="159"/>
      <c r="B1091" s="8"/>
      <c r="C1091" s="8"/>
      <c r="D1091" s="26"/>
      <c r="E1091" s="41"/>
    </row>
    <row r="1092" spans="1:5" ht="12.75">
      <c r="A1092" s="159"/>
      <c r="B1092" s="8"/>
      <c r="C1092" s="8"/>
      <c r="D1092" s="26"/>
      <c r="E1092" s="41"/>
    </row>
    <row r="1093" spans="1:5" ht="12.75">
      <c r="A1093" s="159"/>
      <c r="B1093" s="8"/>
      <c r="C1093" s="8"/>
      <c r="D1093" s="26"/>
      <c r="E1093" s="41"/>
    </row>
    <row r="1094" spans="1:5" ht="12.75">
      <c r="A1094" s="159"/>
      <c r="B1094" s="8"/>
      <c r="C1094" s="8"/>
      <c r="D1094" s="26"/>
      <c r="E1094" s="41"/>
    </row>
    <row r="1095" spans="1:5" ht="12.75">
      <c r="A1095" s="159"/>
      <c r="B1095" s="8"/>
      <c r="C1095" s="8"/>
      <c r="D1095" s="26"/>
      <c r="E1095" s="41"/>
    </row>
    <row r="1096" spans="1:5" ht="12.75">
      <c r="A1096" s="159"/>
      <c r="B1096" s="8"/>
      <c r="C1096" s="8"/>
      <c r="D1096" s="26"/>
      <c r="E1096" s="41"/>
    </row>
    <row r="1097" spans="1:5" ht="12.75">
      <c r="A1097" s="159"/>
      <c r="B1097" s="8"/>
      <c r="C1097" s="8"/>
      <c r="D1097" s="26"/>
      <c r="E1097" s="41"/>
    </row>
    <row r="1098" spans="1:5" ht="12.75">
      <c r="A1098" s="159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23.8515625" style="17" customWidth="1"/>
    <col min="5" max="5" width="33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0" t="s">
        <v>64</v>
      </c>
      <c r="B4" s="200"/>
      <c r="C4" s="200"/>
      <c r="D4" s="200"/>
      <c r="E4" s="200"/>
      <c r="F4" s="16"/>
      <c r="G4" s="1"/>
    </row>
    <row r="5" spans="1:7" ht="15.75">
      <c r="A5" s="209" t="s">
        <v>1108</v>
      </c>
      <c r="B5" s="209"/>
      <c r="C5" s="209"/>
      <c r="D5" s="209"/>
      <c r="E5" s="20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19" t="s">
        <v>82</v>
      </c>
      <c r="C8" s="119" t="s">
        <v>83</v>
      </c>
      <c r="D8" s="119" t="s">
        <v>75</v>
      </c>
      <c r="E8" s="120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88">
        <f>SUM(B11:B13)</f>
        <v>0</v>
      </c>
      <c r="C10" s="88">
        <f>SUM(C11:C13)</f>
        <v>0</v>
      </c>
      <c r="D10" s="88">
        <f>SUM(D11:D13)</f>
        <v>0</v>
      </c>
      <c r="E10" s="88">
        <f>SUM(E11:E13)</f>
        <v>0</v>
      </c>
      <c r="F10" s="31"/>
      <c r="G10" s="5"/>
      <c r="H10" s="5"/>
      <c r="I10" s="5"/>
      <c r="J10" s="5"/>
    </row>
    <row r="11" spans="1:10" ht="15">
      <c r="A11" s="34" t="s">
        <v>73</v>
      </c>
      <c r="B11" s="89">
        <f>+Dptos!C44</f>
        <v>0</v>
      </c>
      <c r="C11" s="89">
        <f>+Distymuniccertf!C74</f>
        <v>0</v>
      </c>
      <c r="D11" s="89"/>
      <c r="E11" s="89">
        <f>+B11+C11</f>
        <v>0</v>
      </c>
      <c r="F11" s="32"/>
      <c r="G11" s="5"/>
      <c r="H11" s="5"/>
      <c r="I11" s="5"/>
      <c r="J11" s="5"/>
    </row>
    <row r="12" spans="1:10" ht="15">
      <c r="A12" s="109" t="s">
        <v>74</v>
      </c>
      <c r="B12" s="110">
        <f>+Dptos!D44</f>
        <v>0</v>
      </c>
      <c r="C12" s="110">
        <f>+Distymuniccertf!D74</f>
        <v>0</v>
      </c>
      <c r="D12" s="110"/>
      <c r="E12" s="110">
        <f>SUM(B12:D12)</f>
        <v>0</v>
      </c>
      <c r="F12" s="32"/>
      <c r="G12" s="5"/>
      <c r="H12" s="5"/>
      <c r="I12" s="5"/>
      <c r="J12" s="5"/>
    </row>
    <row r="13" spans="1:10" ht="15">
      <c r="A13" s="109" t="s">
        <v>80</v>
      </c>
      <c r="B13" s="110">
        <f>+Dptos!E44</f>
        <v>0</v>
      </c>
      <c r="C13" s="110">
        <f>+Distymuniccertf!E74</f>
        <v>0</v>
      </c>
      <c r="D13" s="110"/>
      <c r="E13" s="110">
        <f>SUM(B13:D13)</f>
        <v>0</v>
      </c>
      <c r="F13" s="32"/>
      <c r="G13" s="5"/>
      <c r="H13" s="5"/>
      <c r="I13" s="5"/>
      <c r="J13" s="5"/>
    </row>
    <row r="14" spans="1:10" ht="15.75">
      <c r="A14" s="69" t="s">
        <v>1087</v>
      </c>
      <c r="B14" s="90">
        <f>+Dptos!G44+Dptos!H44</f>
        <v>0</v>
      </c>
      <c r="C14" s="90">
        <f>+Distymuniccertf!G74+Distymuniccertf!H74</f>
        <v>0</v>
      </c>
      <c r="D14" s="90"/>
      <c r="E14" s="90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0">
        <f>+Dptos!I44</f>
        <v>0</v>
      </c>
      <c r="C15" s="90">
        <f>+Distymuniccertf!J74</f>
        <v>0</v>
      </c>
      <c r="D15" s="90"/>
      <c r="E15" s="90">
        <f>SUM(B15:D15)</f>
        <v>0</v>
      </c>
      <c r="F15" s="33"/>
      <c r="G15" s="5"/>
      <c r="H15" s="5"/>
      <c r="I15" s="5"/>
      <c r="J15" s="5"/>
    </row>
    <row r="16" spans="1:10" ht="15.75">
      <c r="A16" s="69" t="s">
        <v>25</v>
      </c>
      <c r="B16" s="91">
        <v>0</v>
      </c>
      <c r="C16" s="90">
        <f>+Distymuniccertf!I74</f>
        <v>19248393501</v>
      </c>
      <c r="D16" s="90">
        <f>+'Munc no certf'!F1052</f>
        <v>38255963158</v>
      </c>
      <c r="E16" s="90">
        <f>SUM(B16:D16)</f>
        <v>57504356659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2">
        <f>+B10+SUM(B15:B16)</f>
        <v>0</v>
      </c>
      <c r="C17" s="92">
        <f>+C10+SUM(C15:C16)</f>
        <v>19248393501</v>
      </c>
      <c r="D17" s="92">
        <f>+D10+SUM(D15:D16)</f>
        <v>38255963158</v>
      </c>
      <c r="E17" s="92">
        <f>+E10+E15+E16+E14</f>
        <v>57504356659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1"/>
      <c r="G18" s="5"/>
    </row>
    <row r="20" spans="3:7" ht="18">
      <c r="C20" s="122"/>
      <c r="D20" s="165"/>
      <c r="E20" s="165"/>
      <c r="F20" s="122"/>
      <c r="G20" s="43"/>
    </row>
    <row r="21" spans="3:7" ht="15">
      <c r="C21" s="122"/>
      <c r="D21" s="150"/>
      <c r="E21" s="166"/>
      <c r="F21" s="155"/>
      <c r="G21" s="43"/>
    </row>
    <row r="22" spans="3:7" ht="20.25">
      <c r="C22" s="122"/>
      <c r="D22" s="167"/>
      <c r="E22" s="168"/>
      <c r="F22" s="43"/>
      <c r="G22" s="43"/>
    </row>
    <row r="23" spans="3:7" ht="12.75">
      <c r="C23" s="122"/>
      <c r="F23" s="43"/>
      <c r="G23" s="43"/>
    </row>
    <row r="24" spans="3:7" ht="12.75">
      <c r="C24" s="122"/>
      <c r="F24" s="43"/>
      <c r="G24" s="43"/>
    </row>
    <row r="25" spans="3:7" ht="12.75">
      <c r="C25" s="122"/>
      <c r="F25" s="43"/>
      <c r="G25" s="43"/>
    </row>
    <row r="26" spans="3:7" ht="12.75">
      <c r="C26" s="122"/>
      <c r="F26" s="43"/>
      <c r="G26" s="43"/>
    </row>
    <row r="27" spans="3:7" ht="12.75">
      <c r="C27" s="122"/>
      <c r="F27" s="43"/>
      <c r="G27" s="43"/>
    </row>
    <row r="28" spans="3:7" ht="12.75">
      <c r="C28" s="122"/>
      <c r="F28" s="43"/>
      <c r="G28" s="43"/>
    </row>
    <row r="29" spans="3:7" ht="12.75">
      <c r="C29" s="122"/>
      <c r="F29" s="44"/>
      <c r="G29" s="43"/>
    </row>
    <row r="30" spans="3:7" ht="12.75">
      <c r="C30" s="122"/>
      <c r="F30" s="44"/>
      <c r="G30" s="43"/>
    </row>
    <row r="31" spans="3:7" ht="12.75">
      <c r="C31" s="122"/>
      <c r="F31" s="44"/>
      <c r="G31" s="43"/>
    </row>
    <row r="32" spans="3:7" ht="12.75">
      <c r="C32" s="122"/>
      <c r="F32" s="43"/>
      <c r="G32" s="43"/>
    </row>
    <row r="33" spans="3:7" ht="12.75">
      <c r="C33" s="122"/>
      <c r="F33" s="43"/>
      <c r="G33" s="43"/>
    </row>
    <row r="34" spans="3:7" ht="12.75">
      <c r="C34" s="122"/>
      <c r="F34" s="43"/>
      <c r="G34" s="43"/>
    </row>
    <row r="35" spans="3:7" ht="12.75">
      <c r="C35" s="122"/>
      <c r="F35" s="43"/>
      <c r="G35" s="43"/>
    </row>
    <row r="36" spans="3:7" ht="12.75">
      <c r="C36" s="122"/>
      <c r="F36" s="43"/>
      <c r="G36" s="43"/>
    </row>
    <row r="37" spans="3:7" ht="12.75">
      <c r="C37" s="122"/>
      <c r="F37" s="43"/>
      <c r="G37" s="43"/>
    </row>
    <row r="38" spans="3:7" ht="12.75">
      <c r="C38" s="122"/>
      <c r="F38" s="43"/>
      <c r="G38" s="43"/>
    </row>
    <row r="39" spans="3:7" ht="12.75">
      <c r="C39" s="122"/>
      <c r="F39" s="43"/>
      <c r="G39" s="43"/>
    </row>
    <row r="40" spans="3:7" ht="12.75">
      <c r="C40" s="122"/>
      <c r="F40" s="43"/>
      <c r="G40" s="43"/>
    </row>
    <row r="41" spans="3:7" ht="12.75">
      <c r="C41" s="122"/>
      <c r="F41" s="43"/>
      <c r="G41" s="43"/>
    </row>
    <row r="42" spans="3:7" ht="12.75">
      <c r="C42" s="122"/>
      <c r="F42" s="43"/>
      <c r="G42" s="43"/>
    </row>
    <row r="43" spans="3:7" ht="12.75">
      <c r="C43" s="122"/>
      <c r="F43" s="43"/>
      <c r="G43" s="43"/>
    </row>
    <row r="44" spans="3:7" ht="12.75">
      <c r="C44" s="122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2013-04-03T17:14:35Z</dcterms:modified>
  <cp:category/>
  <cp:version/>
  <cp:contentType/>
  <cp:contentStatus/>
</cp:coreProperties>
</file>