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12120" windowHeight="7935" tabRatio="931" activeTab="3"/>
  </bookViews>
  <sheets>
    <sheet name="Dptos" sheetId="1" r:id="rId1"/>
    <sheet name="Distritos" sheetId="2" r:id="rId2"/>
    <sheet name="Municertificados" sheetId="3" r:id="rId3"/>
    <sheet name="Muni no certificados" sheetId="4" r:id="rId4"/>
    <sheet name="Resumen" sheetId="5" r:id="rId5"/>
  </sheets>
  <definedNames>
    <definedName name="_xlnm.Print_Area" localSheetId="1">'Distritos'!$B$1:$I$13</definedName>
    <definedName name="_xlnm.Print_Area" localSheetId="0">'Dptos'!$B$1:$J$41</definedName>
    <definedName name="_xlnm.Print_Area" localSheetId="3">'Muni no certificados'!$B$7:$D$1099</definedName>
    <definedName name="_xlnm.Print_Area" localSheetId="2">'Municertificados'!$B$1:$K$50</definedName>
    <definedName name="_xlnm.Print_Area" localSheetId="4">'Resumen'!$A$1:$J$10</definedName>
    <definedName name="_xlnm.Print_Titles" localSheetId="3">'Muni no certificados'!$1:$6</definedName>
  </definedNames>
  <calcPr fullCalcOnLoad="1"/>
</workbook>
</file>

<file path=xl/sharedStrings.xml><?xml version="1.0" encoding="utf-8"?>
<sst xmlns="http://schemas.openxmlformats.org/spreadsheetml/2006/main" count="3489" uniqueCount="2249">
  <si>
    <t>18753</t>
  </si>
  <si>
    <t>18756</t>
  </si>
  <si>
    <t>SOLANO</t>
  </si>
  <si>
    <t>18785</t>
  </si>
  <si>
    <t>SOLITA</t>
  </si>
  <si>
    <t>18860</t>
  </si>
  <si>
    <t>19001</t>
  </si>
  <si>
    <t>CAUCA</t>
  </si>
  <si>
    <t>POPAYAN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</si>
  <si>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</si>
  <si>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</si>
  <si>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</si>
  <si>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</si>
  <si>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</si>
  <si>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</si>
  <si>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</si>
  <si>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</si>
  <si>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</si>
  <si>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</si>
  <si>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</si>
  <si>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</si>
  <si>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</si>
  <si>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</si>
  <si>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</si>
  <si>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</si>
  <si>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</si>
  <si>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</si>
  <si>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</si>
  <si>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</si>
  <si>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</si>
  <si>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</si>
  <si>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</si>
  <si>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</si>
  <si>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</si>
  <si>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</si>
  <si>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</si>
  <si>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</si>
  <si>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</si>
  <si>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</si>
  <si>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</si>
  <si>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</si>
  <si>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</si>
  <si>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</si>
  <si>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</si>
  <si>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</si>
  <si>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</si>
  <si>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</si>
  <si>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</si>
  <si>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</si>
  <si>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</si>
  <si>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</si>
  <si>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</si>
  <si>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</si>
  <si>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</si>
  <si>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</si>
  <si>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</si>
  <si>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</si>
  <si>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</si>
  <si>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</si>
  <si>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</si>
  <si>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</si>
  <si>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</si>
  <si>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19701</t>
  </si>
  <si>
    <t>19743</t>
  </si>
  <si>
    <t>SILVIA</t>
  </si>
  <si>
    <t>19760</t>
  </si>
  <si>
    <t>SOTARA</t>
  </si>
  <si>
    <t>19780</t>
  </si>
  <si>
    <t>SUAREZ</t>
  </si>
  <si>
    <t>19785</t>
  </si>
  <si>
    <t>SUCRE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</si>
  <si>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</si>
  <si>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</si>
  <si>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</si>
  <si>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</si>
  <si>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</si>
  <si>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</si>
  <si>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</si>
  <si>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</si>
  <si>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</si>
  <si>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20001</t>
  </si>
  <si>
    <t>CESAR</t>
  </si>
  <si>
    <t>VALLEDUPAR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</si>
  <si>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</si>
  <si>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</si>
  <si>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</si>
  <si>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</si>
  <si>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</si>
  <si>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</si>
  <si>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</si>
  <si>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</si>
  <si>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</si>
  <si>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</si>
  <si>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</si>
  <si>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</si>
  <si>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</si>
  <si>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</si>
  <si>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</si>
  <si>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</si>
  <si>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</si>
  <si>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</si>
  <si>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</si>
  <si>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</si>
  <si>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</si>
  <si>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</si>
  <si>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</si>
  <si>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</si>
  <si>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</si>
  <si>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</si>
  <si>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</si>
  <si>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</si>
  <si>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</si>
  <si>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</si>
  <si>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</si>
  <si>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</si>
  <si>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</si>
  <si>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</si>
  <si>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</si>
  <si>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</si>
  <si>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</si>
  <si>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</si>
  <si>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</si>
  <si>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</si>
  <si>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</si>
  <si>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</si>
  <si>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</si>
  <si>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</si>
  <si>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</si>
  <si>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</si>
  <si>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23001</t>
  </si>
  <si>
    <t>MONTERIA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</si>
  <si>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</si>
  <si>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</si>
  <si>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</si>
  <si>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</si>
  <si>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</si>
  <si>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</si>
  <si>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</si>
  <si>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</si>
  <si>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</si>
  <si>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</si>
  <si>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</si>
  <si>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</si>
  <si>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</si>
  <si>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</si>
  <si>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</si>
  <si>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</si>
  <si>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</si>
  <si>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23417</t>
  </si>
  <si>
    <t>LORICA</t>
  </si>
  <si>
    <t>23419</t>
  </si>
  <si>
    <t>LOS CORDOBAS</t>
  </si>
  <si>
    <t>23464</t>
  </si>
  <si>
    <t>MOMIL</t>
  </si>
  <si>
    <t>23466</t>
  </si>
  <si>
    <t>MONTELIBANO</t>
  </si>
  <si>
    <t>23500</t>
  </si>
  <si>
    <t>23555</t>
  </si>
  <si>
    <t>PLANETA RICA</t>
  </si>
  <si>
    <t>23570</t>
  </si>
  <si>
    <t>PUEBLO NUEVO</t>
  </si>
  <si>
    <t>23574</t>
  </si>
  <si>
    <t>23580</t>
  </si>
  <si>
    <t>PUERTO LIBERTADOR</t>
  </si>
  <si>
    <t>23586</t>
  </si>
  <si>
    <t>PURISIMA</t>
  </si>
  <si>
    <t>23660</t>
  </si>
  <si>
    <t>SAHAGUN</t>
  </si>
  <si>
    <t>23670</t>
  </si>
  <si>
    <t>23672</t>
  </si>
  <si>
    <t>SAN ANTERO</t>
  </si>
  <si>
    <t>23675</t>
  </si>
  <si>
    <t>23678</t>
  </si>
  <si>
    <t>23686</t>
  </si>
  <si>
    <t>SAN PELAYO</t>
  </si>
  <si>
    <t>23807</t>
  </si>
  <si>
    <t>TIERRALTA</t>
  </si>
  <si>
    <t>23855</t>
  </si>
  <si>
    <t>VALENCIA</t>
  </si>
  <si>
    <t>25001</t>
  </si>
  <si>
    <t>CUNDINAMARCA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</si>
  <si>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</si>
  <si>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</si>
  <si>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</si>
  <si>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</si>
  <si>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</si>
  <si>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</si>
  <si>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</si>
  <si>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</si>
  <si>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</si>
  <si>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</si>
  <si>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</si>
  <si>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</si>
  <si>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</si>
  <si>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</si>
  <si>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</si>
  <si>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</si>
  <si>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</si>
  <si>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</si>
  <si>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</si>
  <si>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</si>
  <si>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</si>
  <si>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</si>
  <si>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</si>
  <si>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</si>
  <si>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</si>
  <si>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</si>
  <si>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</si>
  <si>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</si>
  <si>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</si>
  <si>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25175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</si>
  <si>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</si>
  <si>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</si>
  <si>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</si>
  <si>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</si>
  <si>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</si>
  <si>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</si>
  <si>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</si>
  <si>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</si>
  <si>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</si>
  <si>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</si>
  <si>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</si>
  <si>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</si>
  <si>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</si>
  <si>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</si>
  <si>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</si>
  <si>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</si>
  <si>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</si>
  <si>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25269</t>
  </si>
  <si>
    <t>FACATATIVA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</si>
  <si>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</si>
  <si>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</si>
  <si>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</si>
  <si>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</si>
  <si>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</si>
  <si>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</si>
  <si>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</si>
  <si>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</si>
  <si>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25290</t>
  </si>
  <si>
    <t>FUSAGASUGA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</si>
  <si>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</si>
  <si>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</si>
  <si>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</si>
  <si>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</si>
  <si>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</si>
  <si>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</si>
  <si>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</si>
  <si>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</si>
  <si>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25307</t>
  </si>
  <si>
    <t>GIRARDOT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</si>
  <si>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</si>
  <si>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</si>
  <si>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</si>
  <si>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</si>
  <si>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</si>
  <si>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</si>
  <si>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</si>
  <si>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</si>
  <si>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</si>
  <si>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</si>
  <si>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</si>
  <si>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</si>
  <si>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</si>
  <si>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</si>
  <si>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</si>
  <si>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</si>
  <si>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</si>
  <si>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</si>
  <si>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</si>
  <si>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</si>
  <si>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</si>
  <si>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</si>
  <si>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</si>
  <si>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</si>
  <si>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</si>
  <si>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</si>
  <si>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</si>
  <si>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</si>
  <si>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</si>
  <si>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</si>
  <si>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</si>
  <si>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</si>
  <si>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</si>
  <si>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</si>
  <si>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</si>
  <si>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</si>
  <si>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</si>
  <si>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</si>
  <si>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</si>
  <si>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</si>
  <si>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</si>
  <si>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</si>
  <si>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</si>
  <si>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</si>
  <si>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</si>
  <si>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</si>
  <si>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</si>
  <si>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</si>
  <si>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</si>
  <si>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</si>
  <si>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</si>
  <si>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</si>
  <si>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</si>
  <si>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</si>
  <si>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</si>
  <si>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</si>
  <si>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</si>
  <si>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</si>
  <si>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</si>
  <si>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</si>
  <si>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</si>
  <si>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</si>
  <si>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</si>
  <si>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</si>
  <si>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</si>
  <si>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</si>
  <si>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</si>
  <si>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</si>
  <si>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</si>
  <si>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</si>
  <si>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</si>
  <si>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25612</t>
  </si>
  <si>
    <t>RICAURTE</t>
  </si>
  <si>
    <t>25645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</si>
  <si>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</si>
  <si>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</si>
  <si>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</si>
  <si>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</si>
  <si>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</si>
  <si>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</si>
  <si>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</si>
  <si>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</si>
  <si>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</si>
  <si>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</si>
  <si>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</si>
  <si>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</si>
  <si>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</si>
  <si>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</si>
  <si>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</si>
  <si>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</si>
  <si>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</si>
  <si>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25754</t>
  </si>
  <si>
    <t>SOACHA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</si>
  <si>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</si>
  <si>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</si>
  <si>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</si>
  <si>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</si>
  <si>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</si>
  <si>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</si>
  <si>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</si>
  <si>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</si>
  <si>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</si>
  <si>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</si>
  <si>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</si>
  <si>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</si>
  <si>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</si>
  <si>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</si>
  <si>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</si>
  <si>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</si>
  <si>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</si>
  <si>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</si>
  <si>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</si>
  <si>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</si>
  <si>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</si>
  <si>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</si>
  <si>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</si>
  <si>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</si>
  <si>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</si>
  <si>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</si>
  <si>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</si>
  <si>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</si>
  <si>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</si>
  <si>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</si>
  <si>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</si>
  <si>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</si>
  <si>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</si>
  <si>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</si>
  <si>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</si>
  <si>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</si>
  <si>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</si>
  <si>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</si>
  <si>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</si>
  <si>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</si>
  <si>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</si>
  <si>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</si>
  <si>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</si>
  <si>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</si>
  <si>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</si>
  <si>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</si>
  <si>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</si>
  <si>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</si>
  <si>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</si>
  <si>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</si>
  <si>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</si>
  <si>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</si>
  <si>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</si>
  <si>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</si>
  <si>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</si>
  <si>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</si>
  <si>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25899</t>
  </si>
  <si>
    <t>ZIPAQUIRA</t>
  </si>
  <si>
    <t>27001</t>
  </si>
  <si>
    <t>CHOCO</t>
  </si>
  <si>
    <t>QUIBDO</t>
  </si>
  <si>
    <t>27006</t>
  </si>
  <si>
    <t>ACANDI</t>
  </si>
  <si>
    <t>27025</t>
  </si>
  <si>
    <t>27050</t>
  </si>
  <si>
    <t>ATRATO</t>
  </si>
  <si>
    <t>27073</t>
  </si>
  <si>
    <t>BAGADO</t>
  </si>
  <si>
    <t>27075</t>
  </si>
  <si>
    <t>27077</t>
  </si>
  <si>
    <t>27099</t>
  </si>
  <si>
    <t>27135</t>
  </si>
  <si>
    <t>27150</t>
  </si>
  <si>
    <t>CARMEN DEL DARIEN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</si>
  <si>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</si>
  <si>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</si>
  <si>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</si>
  <si>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</si>
  <si>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</si>
  <si>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</si>
  <si>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</si>
  <si>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</si>
  <si>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</si>
  <si>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27372</t>
  </si>
  <si>
    <t>JURADO</t>
  </si>
  <si>
    <t>27413</t>
  </si>
  <si>
    <t>LLORO</t>
  </si>
  <si>
    <t>27425</t>
  </si>
  <si>
    <t>MEDIO ATRATO</t>
  </si>
  <si>
    <t>27430</t>
  </si>
  <si>
    <t>MEDIO BAUDO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</si>
  <si>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</si>
  <si>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</si>
  <si>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</si>
  <si>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</si>
  <si>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</si>
  <si>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</si>
  <si>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</si>
  <si>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</si>
  <si>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</si>
  <si>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</si>
  <si>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</si>
  <si>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27660</t>
  </si>
  <si>
    <t>SAN JOSE DEL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</si>
  <si>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</si>
  <si>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</si>
  <si>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</si>
  <si>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</si>
  <si>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</si>
  <si>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</si>
  <si>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</si>
  <si>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</si>
  <si>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</si>
  <si>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</si>
  <si>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</si>
  <si>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</si>
  <si>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</si>
  <si>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</si>
  <si>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</si>
  <si>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</si>
  <si>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</si>
  <si>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</si>
  <si>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</si>
  <si>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</si>
  <si>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</si>
  <si>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</si>
  <si>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</si>
  <si>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</si>
  <si>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</si>
  <si>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</si>
  <si>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LA GUAJIRA</t>
  </si>
  <si>
    <t xml:space="preserve">                        -</t>
  </si>
  <si>
    <t xml:space="preserve">CORREGIMIENTOS </t>
  </si>
  <si>
    <t xml:space="preserve">Aportes Patronales </t>
  </si>
  <si>
    <t xml:space="preserve">Prestación de Servicios </t>
  </si>
  <si>
    <t>Total</t>
  </si>
  <si>
    <t xml:space="preserve"> ANTIOQUIA</t>
  </si>
  <si>
    <t xml:space="preserve"> ATLANTICO</t>
  </si>
  <si>
    <t xml:space="preserve"> BOLIVAR</t>
  </si>
  <si>
    <t xml:space="preserve"> BOYACA</t>
  </si>
  <si>
    <t xml:space="preserve"> CALDAS</t>
  </si>
  <si>
    <t xml:space="preserve">                      -</t>
  </si>
  <si>
    <t xml:space="preserve"> CAQUETA</t>
  </si>
  <si>
    <t xml:space="preserve">                    -</t>
  </si>
  <si>
    <t xml:space="preserve"> CAUCA*</t>
  </si>
  <si>
    <t xml:space="preserve"> CESAR</t>
  </si>
  <si>
    <t xml:space="preserve"> CORDOBA</t>
  </si>
  <si>
    <t xml:space="preserve"> CUNDINAMARCA</t>
  </si>
  <si>
    <t xml:space="preserve"> CHOCO</t>
  </si>
  <si>
    <t xml:space="preserve"> HUILA</t>
  </si>
  <si>
    <t xml:space="preserve"> LA GUAJIRA</t>
  </si>
  <si>
    <t xml:space="preserve"> MAGDALENA</t>
  </si>
  <si>
    <t xml:space="preserve"> META</t>
  </si>
  <si>
    <t xml:space="preserve"> NARIÑO</t>
  </si>
  <si>
    <t xml:space="preserve"> NORTE DE SANTANDER</t>
  </si>
  <si>
    <t xml:space="preserve"> QUINDIO</t>
  </si>
  <si>
    <t xml:space="preserve"> RISARALDA</t>
  </si>
  <si>
    <t xml:space="preserve"> SANTANDER</t>
  </si>
  <si>
    <t xml:space="preserve"> SUCRE</t>
  </si>
  <si>
    <t xml:space="preserve"> TOLIMA </t>
  </si>
  <si>
    <t xml:space="preserve"> VALLE DEL CAUCA</t>
  </si>
  <si>
    <t xml:space="preserve">                       -</t>
  </si>
  <si>
    <t xml:space="preserve"> ARAUCA</t>
  </si>
  <si>
    <t xml:space="preserve"> CASANARE</t>
  </si>
  <si>
    <t xml:space="preserve"> PUTUMAYO</t>
  </si>
  <si>
    <t xml:space="preserve"> SAN ANDRES</t>
  </si>
  <si>
    <t xml:space="preserve"> AMAZONAS</t>
  </si>
  <si>
    <t xml:space="preserve"> GUAINIA</t>
  </si>
  <si>
    <t xml:space="preserve"> GUAVIARE</t>
  </si>
  <si>
    <t xml:space="preserve"> VAUPES</t>
  </si>
  <si>
    <t xml:space="preserve"> VICHADA</t>
  </si>
  <si>
    <t>ASIGNACIONES DE EDUCACION PARA DEPARTAMENTOS</t>
  </si>
  <si>
    <t>Última 1/12 de la VIGENCIA 2003</t>
  </si>
  <si>
    <t>* Del monto de los subsidios del departamento de Cauca, $607.051.200 corresponden a los programas de subsidios derivados del decreto 982 de 1999</t>
  </si>
  <si>
    <t>ASIGNACIONES DE EDUCACION PARA MUNICIPIOS CERTIFICADOS</t>
  </si>
  <si>
    <t>Prestación de Servicios</t>
  </si>
  <si>
    <t xml:space="preserve">                           -</t>
  </si>
  <si>
    <t>ASIGNACIONES DE EDUCACION PARA MUNICIPIOS NO CERTIFICADOS</t>
  </si>
  <si>
    <t>Muncipio</t>
  </si>
  <si>
    <t>Distrito</t>
  </si>
  <si>
    <t xml:space="preserve">                     -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</si>
  <si>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</si>
  <si>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</si>
  <si>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</si>
  <si>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</si>
  <si>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</si>
  <si>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</si>
  <si>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</si>
  <si>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</si>
  <si>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</si>
  <si>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</si>
  <si>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</si>
  <si>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</si>
  <si>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</si>
  <si>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</si>
  <si>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</si>
  <si>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</si>
  <si>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</si>
  <si>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</si>
  <si>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</si>
  <si>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</si>
  <si>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</si>
  <si>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</si>
  <si>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</si>
  <si>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</si>
  <si>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</si>
  <si>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</si>
  <si>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</si>
  <si>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</si>
  <si>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</si>
  <si>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</si>
  <si>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</si>
  <si>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</si>
  <si>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</si>
  <si>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</si>
  <si>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</si>
  <si>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</si>
  <si>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</si>
  <si>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</si>
  <si>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</si>
  <si>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</si>
  <si>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</si>
  <si>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</si>
  <si>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</si>
  <si>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</si>
  <si>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</si>
  <si>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</si>
  <si>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</si>
  <si>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</si>
  <si>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</si>
  <si>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</si>
  <si>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</si>
  <si>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VILLAVIEJA</t>
  </si>
  <si>
    <t>41885</t>
  </si>
  <si>
    <t>YAGUARA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</si>
  <si>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</si>
  <si>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</si>
  <si>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</si>
  <si>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</si>
  <si>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</si>
  <si>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</si>
  <si>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</si>
  <si>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</si>
  <si>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</si>
  <si>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</si>
  <si>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</si>
  <si>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</si>
  <si>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</si>
  <si>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</si>
  <si>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</si>
  <si>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</si>
  <si>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</si>
  <si>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</si>
  <si>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</si>
  <si>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</si>
  <si>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</si>
  <si>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44847</t>
  </si>
  <si>
    <t>URIBIA</t>
  </si>
  <si>
    <t>44855</t>
  </si>
  <si>
    <t>URUMITA</t>
  </si>
  <si>
    <t>44874</t>
  </si>
  <si>
    <t>SANTA MARTA</t>
  </si>
  <si>
    <t>47030</t>
  </si>
  <si>
    <t>MAGDALENA</t>
  </si>
  <si>
    <t>ALGARROBO</t>
  </si>
  <si>
    <t>47053</t>
  </si>
  <si>
    <t>ARACATACA</t>
  </si>
  <si>
    <t>47058</t>
  </si>
  <si>
    <t>ARIGUANI</t>
  </si>
  <si>
    <t>47161</t>
  </si>
  <si>
    <t>47170</t>
  </si>
  <si>
    <t>CHIVOLO</t>
  </si>
  <si>
    <t>47189</t>
  </si>
  <si>
    <t>CIENAGA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</si>
  <si>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</si>
  <si>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</si>
  <si>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</si>
  <si>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</si>
  <si>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</si>
  <si>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</si>
  <si>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</si>
  <si>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</si>
  <si>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</si>
  <si>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</si>
  <si>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</si>
  <si>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</si>
  <si>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</si>
  <si>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</si>
  <si>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</si>
  <si>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</si>
  <si>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</si>
  <si>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</si>
  <si>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</si>
  <si>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</si>
  <si>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</si>
  <si>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</si>
  <si>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</si>
  <si>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</si>
  <si>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</si>
  <si>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</si>
  <si>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47675</t>
  </si>
  <si>
    <t>47692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</si>
  <si>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</si>
  <si>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</si>
  <si>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</si>
  <si>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</si>
  <si>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</si>
  <si>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</si>
  <si>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</si>
  <si>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</si>
  <si>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</si>
  <si>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</si>
  <si>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</si>
  <si>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</si>
  <si>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</si>
  <si>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</si>
  <si>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50001</t>
  </si>
  <si>
    <t>META</t>
  </si>
  <si>
    <t>VILLAVICENCIO</t>
  </si>
  <si>
    <t>50006</t>
  </si>
  <si>
    <t>ACACIAS</t>
  </si>
  <si>
    <t>50110</t>
  </si>
  <si>
    <t>BARRANCA DE UPIA</t>
  </si>
  <si>
    <t>50124</t>
  </si>
  <si>
    <t>CABUYARO</t>
  </si>
  <si>
    <t>50150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</si>
  <si>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</si>
  <si>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</si>
  <si>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</si>
  <si>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</si>
  <si>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</si>
  <si>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</si>
  <si>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</si>
  <si>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</si>
  <si>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</si>
  <si>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</si>
  <si>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</si>
  <si>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</si>
  <si>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</si>
  <si>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</si>
  <si>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</si>
  <si>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</si>
  <si>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</si>
  <si>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</si>
  <si>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</si>
  <si>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</si>
  <si>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</si>
  <si>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</si>
  <si>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</si>
  <si>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</si>
  <si>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</si>
  <si>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</si>
  <si>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</si>
  <si>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</si>
  <si>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</si>
  <si>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</si>
  <si>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</si>
  <si>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</si>
  <si>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</si>
  <si>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</si>
  <si>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</si>
  <si>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50683</t>
  </si>
  <si>
    <t>50686</t>
  </si>
  <si>
    <t>SAN JUANITO</t>
  </si>
  <si>
    <t>50689</t>
  </si>
  <si>
    <t>50711</t>
  </si>
  <si>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</si>
  <si>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</si>
  <si>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</si>
  <si>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</si>
  <si>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</si>
  <si>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</si>
  <si>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</si>
  <si>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</si>
  <si>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</si>
  <si>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</si>
  <si>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</si>
  <si>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</si>
  <si>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</si>
  <si>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</si>
  <si>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</si>
  <si>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52207</t>
  </si>
  <si>
    <t>CONSACA</t>
  </si>
  <si>
    <t>52210</t>
  </si>
  <si>
    <t>CONTADERO</t>
  </si>
  <si>
    <t>52215</t>
  </si>
  <si>
    <t>52224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</si>
  <si>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</si>
  <si>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</si>
  <si>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</si>
  <si>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</si>
  <si>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</si>
  <si>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</si>
  <si>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</si>
  <si>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</si>
  <si>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</si>
  <si>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</si>
  <si>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</si>
  <si>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</si>
  <si>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</si>
  <si>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</si>
  <si>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</si>
  <si>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</si>
  <si>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</si>
  <si>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</si>
  <si>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</si>
  <si>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</si>
  <si>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</si>
  <si>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</si>
  <si>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</si>
  <si>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</si>
  <si>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</si>
  <si>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</si>
  <si>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</si>
  <si>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</si>
  <si>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</si>
  <si>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</si>
  <si>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</si>
  <si>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</si>
  <si>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</si>
  <si>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</si>
  <si>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</si>
  <si>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</si>
  <si>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</si>
  <si>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</si>
  <si>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</si>
  <si>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</si>
  <si>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</si>
  <si>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</si>
  <si>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</si>
  <si>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</si>
  <si>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</si>
  <si>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</si>
  <si>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</si>
  <si>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</si>
  <si>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</si>
  <si>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</si>
  <si>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</si>
  <si>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</si>
  <si>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</si>
  <si>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</si>
  <si>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</si>
  <si>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</si>
  <si>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</si>
  <si>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</si>
  <si>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</si>
  <si>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</si>
  <si>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</si>
  <si>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</si>
  <si>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</si>
  <si>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</si>
  <si>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</si>
  <si>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</si>
  <si>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</si>
  <si>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</si>
  <si>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</si>
  <si>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</si>
  <si>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</si>
  <si>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</si>
  <si>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</si>
  <si>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</si>
  <si>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</si>
  <si>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</si>
  <si>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</si>
  <si>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</si>
  <si>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</si>
  <si>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</si>
  <si>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</si>
  <si>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</si>
  <si>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</si>
  <si>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</si>
  <si>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</si>
  <si>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</si>
  <si>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</si>
  <si>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</si>
  <si>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</si>
  <si>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</si>
  <si>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</si>
  <si>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</si>
  <si>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</si>
  <si>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54001</t>
  </si>
  <si>
    <t>Aportes Patronales</t>
  </si>
  <si>
    <t>NORTE DE SANTANDER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</si>
  <si>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</si>
  <si>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</si>
  <si>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</si>
  <si>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</si>
  <si>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</si>
  <si>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</si>
  <si>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</si>
  <si>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</si>
  <si>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</si>
  <si>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</si>
  <si>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</si>
  <si>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</si>
  <si>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</si>
  <si>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</si>
  <si>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</si>
  <si>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</si>
  <si>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</si>
  <si>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</si>
  <si>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</si>
  <si>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</si>
  <si>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</si>
  <si>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</si>
  <si>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</si>
  <si>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</si>
  <si>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</si>
  <si>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</si>
  <si>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</si>
  <si>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</si>
  <si>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</si>
  <si>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</si>
  <si>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</si>
  <si>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</si>
  <si>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</si>
  <si>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</si>
  <si>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</si>
  <si>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</si>
  <si>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</si>
  <si>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</si>
  <si>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</si>
  <si>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</si>
  <si>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</si>
  <si>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</si>
  <si>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</si>
  <si>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</si>
  <si>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</si>
  <si>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</si>
  <si>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</si>
  <si>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</si>
  <si>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</si>
  <si>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</si>
  <si>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</si>
  <si>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</si>
  <si>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</si>
  <si>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</si>
  <si>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</si>
  <si>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</si>
  <si>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</si>
  <si>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</si>
  <si>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</si>
  <si>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</si>
  <si>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</si>
  <si>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</si>
  <si>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</si>
  <si>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</si>
  <si>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</si>
  <si>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</si>
  <si>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</si>
  <si>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</si>
  <si>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</si>
  <si>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</si>
  <si>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</si>
  <si>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</si>
  <si>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VILLACARO</t>
  </si>
  <si>
    <t>54874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</si>
  <si>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</si>
  <si>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</si>
  <si>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</si>
  <si>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</si>
  <si>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</si>
  <si>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</si>
  <si>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</si>
  <si>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</si>
  <si>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</si>
  <si>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</si>
  <si>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</si>
  <si>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</si>
  <si>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</si>
  <si>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</si>
  <si>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</si>
  <si>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</si>
  <si>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</si>
  <si>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</si>
  <si>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</si>
  <si>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</si>
  <si>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</si>
  <si>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</si>
  <si>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</si>
  <si>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</si>
  <si>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</si>
  <si>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APIA</t>
  </si>
  <si>
    <t>66075</t>
  </si>
  <si>
    <t>66088</t>
  </si>
  <si>
    <t>BELEN DE UMBRIA</t>
  </si>
  <si>
    <t>66170</t>
  </si>
  <si>
    <t>DOSQUEBRADAS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</si>
  <si>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</si>
  <si>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</si>
  <si>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</si>
  <si>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</si>
  <si>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</si>
  <si>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</si>
  <si>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</si>
  <si>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</si>
  <si>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</si>
  <si>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</si>
  <si>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</si>
  <si>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</si>
  <si>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</si>
  <si>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</si>
  <si>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</si>
  <si>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66687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</si>
  <si>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</si>
  <si>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</si>
  <si>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</si>
  <si>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</si>
  <si>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</si>
  <si>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</si>
  <si>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</si>
  <si>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</si>
  <si>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</si>
  <si>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</si>
  <si>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</si>
  <si>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</si>
  <si>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</si>
  <si>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</si>
  <si>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</si>
  <si>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</si>
  <si>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</si>
  <si>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</si>
  <si>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</si>
  <si>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</si>
  <si>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</si>
  <si>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</si>
  <si>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</si>
  <si>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</si>
  <si>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</si>
  <si>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</si>
  <si>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</si>
  <si>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</si>
  <si>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</si>
  <si>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</si>
  <si>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</si>
  <si>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</si>
  <si>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</si>
  <si>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</si>
  <si>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</si>
  <si>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</si>
  <si>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</si>
  <si>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</si>
  <si>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</si>
  <si>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</si>
  <si>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</si>
  <si>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</si>
  <si>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</si>
  <si>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</si>
  <si>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</si>
  <si>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</si>
  <si>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EL GUACAMAYO</t>
  </si>
  <si>
    <t>68250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</si>
  <si>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</si>
  <si>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</si>
  <si>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</si>
  <si>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</si>
  <si>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</si>
  <si>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</si>
  <si>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</si>
  <si>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</si>
  <si>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68276</t>
  </si>
  <si>
    <t>FLORIDABLANCA</t>
  </si>
  <si>
    <t>68296</t>
  </si>
  <si>
    <t>GALAN</t>
  </si>
  <si>
    <t>68298</t>
  </si>
  <si>
    <t>GAMBITA</t>
  </si>
  <si>
    <t>68307</t>
  </si>
  <si>
    <t>GIRON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</si>
  <si>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</si>
  <si>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</si>
  <si>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</si>
  <si>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</si>
  <si>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</si>
  <si>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</si>
  <si>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</si>
  <si>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</si>
  <si>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</si>
  <si>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</si>
  <si>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</si>
  <si>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</si>
  <si>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</si>
  <si>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</si>
  <si>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</si>
  <si>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</si>
  <si>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</si>
  <si>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</si>
  <si>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</si>
  <si>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</si>
  <si>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LA PAZ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</si>
  <si>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</si>
  <si>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</si>
  <si>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</si>
  <si>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</si>
  <si>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</si>
  <si>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</si>
  <si>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</si>
  <si>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</si>
  <si>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</si>
  <si>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</si>
  <si>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</si>
  <si>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</si>
  <si>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</si>
  <si>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</si>
  <si>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</si>
  <si>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</si>
  <si>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</si>
  <si>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</si>
  <si>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</si>
  <si>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</si>
  <si>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</si>
  <si>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</si>
  <si>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</si>
  <si>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68533</t>
  </si>
  <si>
    <t>PARAMO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</si>
  <si>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</si>
  <si>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</si>
  <si>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</si>
  <si>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</si>
  <si>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</si>
  <si>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</si>
  <si>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</si>
  <si>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</si>
  <si>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</si>
  <si>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</si>
  <si>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</si>
  <si>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</si>
  <si>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</si>
  <si>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</si>
  <si>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</si>
  <si>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</si>
  <si>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</si>
  <si>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</si>
  <si>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</si>
  <si>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</si>
  <si>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68686</t>
  </si>
  <si>
    <t>SAN MIGUEL</t>
  </si>
  <si>
    <t>68689</t>
  </si>
  <si>
    <t>68705</t>
  </si>
  <si>
    <t>68720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</si>
  <si>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</si>
  <si>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</si>
  <si>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</si>
  <si>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</si>
  <si>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</si>
  <si>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</si>
  <si>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</si>
  <si>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</si>
  <si>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</si>
  <si>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</si>
  <si>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</si>
  <si>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</si>
  <si>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</si>
  <si>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</si>
  <si>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</si>
  <si>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</si>
  <si>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</si>
  <si>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</si>
  <si>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</si>
  <si>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</si>
  <si>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</si>
  <si>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</si>
  <si>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</si>
  <si>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</si>
  <si>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</si>
  <si>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</si>
  <si>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</si>
  <si>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</si>
  <si>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</si>
  <si>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</si>
  <si>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</si>
  <si>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</si>
  <si>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</si>
  <si>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</si>
  <si>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</si>
  <si>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</si>
  <si>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</si>
  <si>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</si>
  <si>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</si>
  <si>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</si>
  <si>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</si>
  <si>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</si>
  <si>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</si>
  <si>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</si>
  <si>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</si>
  <si>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</si>
  <si>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</si>
  <si>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</si>
  <si>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</si>
  <si>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</si>
  <si>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</si>
  <si>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</si>
  <si>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</si>
  <si>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</si>
  <si>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</si>
  <si>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</si>
  <si>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</si>
  <si>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</si>
  <si>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</si>
  <si>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</si>
  <si>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</si>
  <si>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</si>
  <si>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</si>
  <si>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</si>
  <si>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</si>
  <si>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</si>
  <si>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</si>
  <si>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73001</t>
  </si>
  <si>
    <t>TOLIMA</t>
  </si>
  <si>
    <t>IBAGUE</t>
  </si>
  <si>
    <t>73024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</si>
  <si>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</si>
  <si>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</si>
  <si>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</si>
  <si>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</si>
  <si>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</si>
  <si>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</si>
  <si>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</si>
  <si>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</si>
  <si>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73067</t>
  </si>
  <si>
    <t>ATACO</t>
  </si>
  <si>
    <t>73124</t>
  </si>
  <si>
    <t>CAJAMARCA</t>
  </si>
  <si>
    <t>73148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</si>
  <si>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</si>
  <si>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</si>
  <si>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</si>
  <si>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</si>
  <si>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</si>
  <si>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</si>
  <si>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</si>
  <si>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</si>
  <si>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</si>
  <si>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</si>
  <si>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</si>
  <si>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</si>
  <si>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</si>
  <si>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</si>
  <si>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</si>
  <si>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</si>
  <si>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</si>
  <si>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</si>
  <si>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</si>
  <si>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</si>
  <si>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</si>
  <si>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</si>
  <si>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</si>
  <si>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</si>
  <si>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</si>
  <si>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</si>
  <si>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</si>
  <si>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</si>
  <si>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</si>
  <si>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</si>
  <si>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</si>
  <si>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</si>
  <si>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</si>
  <si>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</si>
  <si>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</si>
  <si>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</si>
  <si>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</si>
  <si>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</si>
  <si>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</si>
  <si>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</si>
  <si>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</si>
  <si>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</si>
  <si>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</si>
  <si>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</si>
  <si>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</si>
  <si>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</si>
  <si>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</si>
  <si>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</si>
  <si>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</si>
  <si>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</si>
  <si>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</si>
  <si>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</si>
  <si>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</si>
  <si>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</si>
  <si>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</si>
  <si>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</si>
  <si>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</si>
  <si>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</si>
  <si>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</si>
  <si>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73675</t>
  </si>
  <si>
    <t>SAN ANTONIO</t>
  </si>
  <si>
    <t>73678</t>
  </si>
  <si>
    <t>73686</t>
  </si>
  <si>
    <t>SANTA ISABEL</t>
  </si>
  <si>
    <t>73770</t>
  </si>
  <si>
    <t>73854</t>
  </si>
  <si>
    <t>VALLE DE S JUAN</t>
  </si>
  <si>
    <t>73861</t>
  </si>
  <si>
    <t>VENADILLO</t>
  </si>
  <si>
    <t>73870</t>
  </si>
  <si>
    <t>VILLAHERMOSA</t>
  </si>
  <si>
    <t>73873</t>
  </si>
  <si>
    <t>VILLARRICA</t>
  </si>
  <si>
    <t>76001</t>
  </si>
  <si>
    <t>VALLE DEL CAUCA</t>
  </si>
  <si>
    <t>CALI</t>
  </si>
  <si>
    <t>76020</t>
  </si>
  <si>
    <t>ALCALA</t>
  </si>
  <si>
    <t>76036</t>
  </si>
  <si>
    <t>ANDALUCIA</t>
  </si>
  <si>
    <t>76041</t>
  </si>
  <si>
    <t>ANSERMANUEVO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</si>
  <si>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</si>
  <si>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</si>
  <si>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</si>
  <si>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</si>
  <si>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</si>
  <si>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</si>
  <si>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</si>
  <si>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</si>
  <si>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</si>
  <si>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</si>
  <si>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</si>
  <si>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76130</t>
  </si>
  <si>
    <t>76147</t>
  </si>
  <si>
    <t>CARTAGO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</si>
  <si>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</si>
  <si>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</si>
  <si>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</si>
  <si>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</si>
  <si>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</si>
  <si>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</si>
  <si>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</si>
  <si>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</si>
  <si>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</si>
  <si>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</si>
  <si>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</si>
  <si>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</si>
  <si>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</si>
  <si>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</si>
  <si>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</si>
  <si>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</si>
  <si>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76364</t>
  </si>
  <si>
    <t>JAMUNDI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</si>
  <si>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</si>
  <si>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</si>
  <si>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</si>
  <si>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</si>
  <si>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</si>
  <si>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</si>
  <si>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</si>
  <si>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</si>
  <si>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</si>
  <si>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</si>
  <si>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</si>
  <si>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</si>
  <si>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</si>
  <si>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</si>
  <si>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</si>
  <si>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</si>
  <si>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</si>
  <si>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</si>
  <si>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</si>
  <si>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</si>
  <si>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</si>
  <si>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</si>
  <si>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</si>
  <si>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</si>
  <si>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</si>
  <si>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</si>
  <si>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</si>
  <si>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</si>
  <si>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</si>
  <si>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</si>
  <si>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</si>
  <si>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</si>
  <si>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</si>
  <si>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</si>
  <si>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</si>
  <si>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</si>
  <si>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</si>
  <si>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</si>
  <si>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</si>
  <si>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</si>
  <si>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</si>
  <si>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</si>
  <si>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</si>
  <si>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</si>
  <si>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</si>
  <si>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</si>
  <si>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</si>
  <si>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</si>
  <si>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</si>
  <si>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</si>
  <si>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</si>
  <si>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</si>
  <si>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</si>
  <si>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</si>
  <si>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</si>
  <si>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</si>
  <si>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</si>
  <si>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</si>
  <si>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</si>
  <si>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</si>
  <si>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</si>
  <si>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</si>
  <si>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</si>
  <si>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</si>
  <si>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</si>
  <si>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</si>
  <si>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</si>
  <si>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</si>
  <si>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</si>
  <si>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</si>
  <si>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</si>
  <si>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</si>
  <si>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</si>
  <si>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</si>
  <si>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</si>
  <si>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</si>
  <si>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</si>
  <si>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</si>
  <si>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</si>
  <si>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</si>
  <si>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</si>
  <si>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</si>
  <si>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</si>
  <si>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</si>
  <si>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</si>
  <si>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</si>
  <si>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</si>
  <si>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</si>
  <si>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</si>
  <si>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</si>
  <si>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</si>
  <si>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</si>
  <si>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</si>
  <si>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</si>
  <si>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</si>
  <si>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</si>
  <si>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</si>
  <si>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</si>
  <si>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</si>
  <si>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</si>
  <si>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</si>
  <si>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</si>
  <si>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</si>
  <si>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</si>
  <si>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</si>
  <si>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</si>
  <si>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</si>
  <si>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</si>
  <si>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88001</t>
  </si>
  <si>
    <t>88564</t>
  </si>
  <si>
    <t>91001</t>
  </si>
  <si>
    <t>AMAZONAS</t>
  </si>
  <si>
    <t>LETICIA</t>
  </si>
  <si>
    <t>91540</t>
  </si>
  <si>
    <t>94001</t>
  </si>
  <si>
    <t>GUAINIA</t>
  </si>
  <si>
    <t>95001</t>
  </si>
  <si>
    <t>GUAVIARE</t>
  </si>
  <si>
    <t>SAN JOSE DEL GUAVIARE</t>
  </si>
  <si>
    <t>95015</t>
  </si>
  <si>
    <t>95025</t>
  </si>
  <si>
    <t>EL RETORNO</t>
  </si>
  <si>
    <t>95200</t>
  </si>
  <si>
    <t>97001</t>
  </si>
  <si>
    <t>VAUPES</t>
  </si>
  <si>
    <t>97161</t>
  </si>
  <si>
    <t>97666</t>
  </si>
  <si>
    <t>99001</t>
  </si>
  <si>
    <t>VICHADA</t>
  </si>
  <si>
    <t>PUERTO CARREÑO</t>
  </si>
  <si>
    <t>99524</t>
  </si>
  <si>
    <t>LA PRIMAVERA</t>
  </si>
  <si>
    <t>99624</t>
  </si>
  <si>
    <t>SANTA ROSALIA</t>
  </si>
  <si>
    <t>99773</t>
  </si>
  <si>
    <t>CUMARIBO</t>
  </si>
  <si>
    <t>TOTAL</t>
  </si>
  <si>
    <t>SISTEMA GENERAL DE PARTICIPACIONES</t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</si>
  <si>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</si>
  <si>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</si>
  <si>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</si>
  <si>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</si>
  <si>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</si>
  <si>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</si>
  <si>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</si>
  <si>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</si>
  <si>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</si>
  <si>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</si>
  <si>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</si>
  <si>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</si>
  <si>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</si>
  <si>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</si>
  <si>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</si>
  <si>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</si>
  <si>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</si>
  <si>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</si>
  <si>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</si>
  <si>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</si>
  <si>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</si>
  <si>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>Total TOLIMA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</si>
  <si>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</si>
  <si>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</si>
  <si>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</si>
  <si>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</si>
  <si>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</si>
  <si>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</si>
  <si>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</si>
  <si>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</si>
  <si>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</si>
  <si>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</si>
  <si>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Saldo última doceava</t>
  </si>
  <si>
    <t xml:space="preserve">Código </t>
  </si>
  <si>
    <t>Entidad territorial</t>
  </si>
  <si>
    <t xml:space="preserve">Prestaciones </t>
  </si>
  <si>
    <t xml:space="preserve">Aportes </t>
  </si>
  <si>
    <t>Departamentos</t>
  </si>
  <si>
    <t>Municipios no certificados</t>
  </si>
  <si>
    <t>Distritos</t>
  </si>
  <si>
    <t>Totales</t>
  </si>
  <si>
    <t>Municipios certificados</t>
  </si>
  <si>
    <t xml:space="preserve">Total Prestaciones </t>
  </si>
  <si>
    <t>Resumen distribución última doceava, excedentes y mayor valor</t>
  </si>
  <si>
    <t>Mayor valor</t>
  </si>
  <si>
    <t>BAHIA SOLANO</t>
  </si>
  <si>
    <t>05</t>
  </si>
  <si>
    <t>08</t>
  </si>
  <si>
    <t>CANASGORDAS</t>
  </si>
  <si>
    <t>NARINO</t>
  </si>
  <si>
    <t>PENOL</t>
  </si>
  <si>
    <t>PALMAR D VARELA</t>
  </si>
  <si>
    <t>POLONUEVO</t>
  </si>
  <si>
    <t>PAZ DE RIO</t>
  </si>
  <si>
    <t>APULO</t>
  </si>
  <si>
    <t>ALTO BAUDO</t>
  </si>
  <si>
    <t>BOJAYA</t>
  </si>
  <si>
    <t>CANTON DEL SAN PABLO</t>
  </si>
  <si>
    <t>ITSMINA</t>
  </si>
  <si>
    <t>VILLA ROSARIO</t>
  </si>
  <si>
    <t>EL PENON</t>
  </si>
  <si>
    <t>PUERTO CAICEDO</t>
  </si>
  <si>
    <t>PUERTO NARINO</t>
  </si>
  <si>
    <t>Departamento</t>
  </si>
  <si>
    <t>Cancelación</t>
  </si>
  <si>
    <t>Subsidios</t>
  </si>
  <si>
    <t>ANEXO 5</t>
  </si>
  <si>
    <t>VALLE</t>
  </si>
  <si>
    <t>Calidad</t>
  </si>
  <si>
    <t>Municipio</t>
  </si>
  <si>
    <t>ANEXO 6</t>
  </si>
  <si>
    <t>ANEXO 7</t>
  </si>
  <si>
    <t>DONMATIAS</t>
  </si>
  <si>
    <t>PTO NARE</t>
  </si>
  <si>
    <t>S. JOSE DE LA MONTAÑA</t>
  </si>
  <si>
    <t xml:space="preserve">SAN PEDRO </t>
  </si>
  <si>
    <t>STA ROSA DE OSOS</t>
  </si>
  <si>
    <t>SAN JACINTO DEL CAUC</t>
  </si>
  <si>
    <t>SAN JUAN NEPOMUCENO</t>
  </si>
  <si>
    <t>SANTA ROSA DE LIMA</t>
  </si>
  <si>
    <t>VILLA DE LEIVA</t>
  </si>
  <si>
    <t>TUTAZA</t>
  </si>
  <si>
    <t>C/GENA D CHAIRA</t>
  </si>
  <si>
    <t>S.VICENTE DEL C</t>
  </si>
  <si>
    <t>PATIA(EL BORDO)</t>
  </si>
  <si>
    <t>STDER DE QUILICHAO</t>
  </si>
  <si>
    <t>VILLARICA</t>
  </si>
  <si>
    <t>L.JAGUA IBIRICO</t>
  </si>
  <si>
    <t>MANAURE B CESAR</t>
  </si>
  <si>
    <t>MONITOS</t>
  </si>
  <si>
    <t>PTO.ESCONDIDO</t>
  </si>
  <si>
    <t>S.ANDRES SOTAVENTO</t>
  </si>
  <si>
    <t>S BERNARDO VIENTO</t>
  </si>
  <si>
    <t xml:space="preserve">CHIA </t>
  </si>
  <si>
    <t>LA PENA</t>
  </si>
  <si>
    <t xml:space="preserve">PAIME </t>
  </si>
  <si>
    <t>SAN ANTONIO DEL TEQUENDAMA</t>
  </si>
  <si>
    <t>BAJO BAUDO</t>
  </si>
  <si>
    <t>S.JUAN D.CESAR</t>
  </si>
  <si>
    <t>CERRO S ANTONIO</t>
  </si>
  <si>
    <t>SAN ANGEL</t>
  </si>
  <si>
    <t>S.SEBASTIAN B.</t>
  </si>
  <si>
    <t>CASTILLA LA NVA</t>
  </si>
  <si>
    <t>MAPIRIPAM</t>
  </si>
  <si>
    <t>S CARLOS GUAROA</t>
  </si>
  <si>
    <t>S JUAN DE ARAMA</t>
  </si>
  <si>
    <t>VISTAHERMOSA</t>
  </si>
  <si>
    <t>MAGUI</t>
  </si>
  <si>
    <t>OCANA</t>
  </si>
  <si>
    <t>S ROSA DE CABAL</t>
  </si>
  <si>
    <t>PALMAS SOCORRO</t>
  </si>
  <si>
    <t>SABANA D TORRES</t>
  </si>
  <si>
    <t>S JOSE MIRANDA</t>
  </si>
  <si>
    <t>S VICENTE D CH.</t>
  </si>
  <si>
    <t>STA HELENA OPON</t>
  </si>
  <si>
    <t>S.JUAN BETULIA</t>
  </si>
  <si>
    <t>ARMERO</t>
  </si>
  <si>
    <t>CARMEN APICALA</t>
  </si>
  <si>
    <t>SALDANA</t>
  </si>
  <si>
    <t>CALIMA(DARIEN)</t>
  </si>
  <si>
    <t>S LUIS D PALENQ</t>
  </si>
  <si>
    <t>VILLA NUEVA</t>
  </si>
  <si>
    <t>VILLA GARZON</t>
  </si>
  <si>
    <t xml:space="preserve">MITU              </t>
  </si>
  <si>
    <t xml:space="preserve">CARURU            </t>
  </si>
  <si>
    <t xml:space="preserve">TARAIRA           </t>
  </si>
  <si>
    <t>CUASPUD</t>
  </si>
  <si>
    <t>ASIGNACIONES DE EDUCACION PARA DISTRITOS</t>
  </si>
  <si>
    <t>INIRIDA</t>
  </si>
  <si>
    <t>05001</t>
  </si>
  <si>
    <t>ANTIOQUIA</t>
  </si>
  <si>
    <t>MEDELLIN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</si>
  <si>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</si>
  <si>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</si>
  <si>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</si>
  <si>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</si>
  <si>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</si>
  <si>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</si>
  <si>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</si>
  <si>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</si>
  <si>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</si>
  <si>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</si>
  <si>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</si>
  <si>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</si>
  <si>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</si>
  <si>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</si>
  <si>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</si>
  <si>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</si>
  <si>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</si>
  <si>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</si>
  <si>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</si>
  <si>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</si>
  <si>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</si>
  <si>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</si>
  <si>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</si>
  <si>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</si>
  <si>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</si>
  <si>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</si>
  <si>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</si>
  <si>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</si>
  <si>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ARMENIA</t>
  </si>
  <si>
    <t>05079</t>
  </si>
  <si>
    <t>ANEXO 8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</si>
  <si>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</si>
  <si>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</si>
  <si>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</si>
  <si>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</si>
  <si>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</si>
  <si>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</si>
  <si>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</si>
  <si>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</si>
  <si>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</si>
  <si>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</si>
  <si>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BOLIVAR</t>
  </si>
  <si>
    <t>05107</t>
  </si>
  <si>
    <t>BRICEÑO</t>
  </si>
  <si>
    <t>05113</t>
  </si>
  <si>
    <t>BURITICA</t>
  </si>
  <si>
    <t>05120</t>
  </si>
  <si>
    <t>CACERES</t>
  </si>
  <si>
    <t>05125</t>
  </si>
  <si>
    <t>CAICEDO</t>
  </si>
  <si>
    <t>05129</t>
  </si>
  <si>
    <t>CALDAS</t>
  </si>
  <si>
    <t>05134</t>
  </si>
  <si>
    <t>CAMPAMENTO</t>
  </si>
  <si>
    <t>05138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</si>
  <si>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</si>
  <si>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</si>
  <si>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</si>
  <si>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</si>
  <si>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</si>
  <si>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</si>
  <si>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</si>
  <si>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</si>
  <si>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</si>
  <si>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</si>
  <si>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</si>
  <si>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</si>
  <si>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</si>
  <si>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</si>
  <si>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</si>
  <si>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</si>
  <si>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</si>
  <si>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</si>
  <si>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</si>
  <si>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</si>
  <si>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</si>
  <si>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</si>
  <si>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</si>
  <si>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</si>
  <si>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</si>
  <si>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</si>
  <si>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</si>
  <si>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</si>
  <si>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</si>
  <si>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</si>
  <si>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</si>
  <si>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</si>
  <si>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</si>
  <si>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</si>
  <si>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</si>
  <si>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</si>
  <si>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</si>
  <si>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</si>
  <si>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</si>
  <si>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</si>
  <si>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</si>
  <si>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</si>
  <si>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</si>
  <si>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</si>
  <si>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</si>
  <si>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</si>
  <si>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</si>
  <si>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</si>
  <si>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</si>
  <si>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</si>
  <si>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</si>
  <si>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</si>
  <si>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</si>
  <si>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</si>
  <si>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</si>
  <si>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</si>
  <si>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</si>
  <si>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</si>
  <si>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</si>
  <si>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</si>
  <si>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</si>
  <si>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</si>
  <si>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</si>
  <si>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</si>
  <si>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</si>
  <si>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</si>
  <si>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</si>
  <si>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</si>
  <si>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</si>
  <si>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</si>
  <si>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</si>
  <si>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</si>
  <si>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</si>
  <si>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</si>
  <si>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</si>
  <si>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</si>
  <si>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</si>
  <si>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</si>
  <si>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</si>
  <si>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</si>
  <si>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</si>
  <si>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</si>
  <si>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</si>
  <si>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</si>
  <si>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</si>
  <si>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</si>
  <si>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NARIÑO</t>
  </si>
  <si>
    <t>05490</t>
  </si>
  <si>
    <t>NECOCLI</t>
  </si>
  <si>
    <t>05495</t>
  </si>
  <si>
    <t>NECHI</t>
  </si>
  <si>
    <t>05501</t>
  </si>
  <si>
    <t>OLAYA</t>
  </si>
  <si>
    <t>05541</t>
  </si>
  <si>
    <t>05543</t>
  </si>
  <si>
    <t>PEQUE</t>
  </si>
  <si>
    <t>05576</t>
  </si>
  <si>
    <t>PUEBLORRICO</t>
  </si>
  <si>
    <t>05579</t>
  </si>
  <si>
    <t>PUERTO BERRIO</t>
  </si>
  <si>
    <t>05585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</si>
  <si>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</si>
  <si>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</si>
  <si>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</si>
  <si>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</si>
  <si>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</si>
  <si>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</si>
  <si>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</si>
  <si>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</si>
  <si>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</si>
  <si>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</si>
  <si>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</si>
  <si>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</si>
  <si>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</si>
  <si>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</si>
  <si>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</si>
  <si>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ANDRES</t>
  </si>
  <si>
    <t>05649</t>
  </si>
  <si>
    <t>SAN CARLOS</t>
  </si>
  <si>
    <t>05652</t>
  </si>
  <si>
    <t>SAN FRANCISCO</t>
  </si>
  <si>
    <t>05656</t>
  </si>
  <si>
    <t>SAN JERONIMO</t>
  </si>
  <si>
    <t>05658</t>
  </si>
  <si>
    <t>05659</t>
  </si>
  <si>
    <t>SAN JUAN DE URABA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</si>
  <si>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</si>
  <si>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</si>
  <si>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</si>
  <si>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</si>
  <si>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</si>
  <si>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</si>
  <si>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</si>
  <si>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</si>
  <si>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</si>
  <si>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</si>
  <si>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</si>
  <si>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</si>
  <si>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</si>
  <si>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</si>
  <si>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</si>
  <si>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05690</t>
  </si>
  <si>
    <t>SANTO DOMINGO</t>
  </si>
  <si>
    <t>05697</t>
  </si>
  <si>
    <t>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</si>
  <si>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</si>
  <si>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</si>
  <si>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</si>
  <si>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</si>
  <si>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</si>
  <si>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</si>
  <si>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</si>
  <si>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</si>
  <si>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</si>
  <si>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</si>
  <si>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</si>
  <si>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</si>
  <si>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</si>
  <si>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</si>
  <si>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</si>
  <si>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</si>
  <si>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</si>
  <si>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</si>
  <si>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</si>
  <si>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</si>
  <si>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</si>
  <si>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</si>
  <si>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</si>
  <si>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</si>
  <si>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</si>
  <si>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</si>
  <si>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</si>
  <si>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</si>
  <si>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</si>
  <si>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</si>
  <si>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</si>
  <si>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</si>
  <si>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</si>
  <si>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</si>
  <si>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</si>
  <si>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</si>
  <si>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</si>
  <si>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</si>
  <si>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</si>
  <si>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</si>
  <si>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</si>
  <si>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</si>
  <si>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BARRANQUILLA</t>
  </si>
  <si>
    <t>08078</t>
  </si>
  <si>
    <t>ATLANTICO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</si>
  <si>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</si>
  <si>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</si>
  <si>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</si>
  <si>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</si>
  <si>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</si>
  <si>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</si>
  <si>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</si>
  <si>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</si>
  <si>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</si>
  <si>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</si>
  <si>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</si>
  <si>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</si>
  <si>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</si>
  <si>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</si>
  <si>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</si>
  <si>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</si>
  <si>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08549</t>
  </si>
  <si>
    <t>PIOJO</t>
  </si>
  <si>
    <t>08558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</si>
  <si>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</si>
  <si>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</si>
  <si>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</si>
  <si>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</si>
  <si>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</si>
  <si>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</si>
  <si>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</si>
  <si>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</si>
  <si>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</si>
  <si>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</si>
  <si>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</si>
  <si>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</si>
  <si>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</si>
  <si>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08758</t>
  </si>
  <si>
    <t>SOLEDAD</t>
  </si>
  <si>
    <t>08770</t>
  </si>
  <si>
    <t>SUAN</t>
  </si>
  <si>
    <t>08832</t>
  </si>
  <si>
    <t>TUBARA</t>
  </si>
  <si>
    <t>08849</t>
  </si>
  <si>
    <t>USIACURI</t>
  </si>
  <si>
    <t>BOGOTA</t>
  </si>
  <si>
    <t>CARTAGENA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</si>
  <si>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</si>
  <si>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</si>
  <si>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</si>
  <si>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</si>
  <si>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</si>
  <si>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</si>
  <si>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</si>
  <si>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</si>
  <si>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</si>
  <si>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</si>
  <si>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</si>
  <si>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</si>
  <si>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</si>
  <si>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</si>
  <si>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</si>
  <si>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</si>
  <si>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</si>
  <si>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</si>
  <si>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</si>
  <si>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CORDOBA</t>
  </si>
  <si>
    <t>13222</t>
  </si>
  <si>
    <t>CLEMENCIA</t>
  </si>
  <si>
    <t>13244</t>
  </si>
  <si>
    <t>EL CARMEN DE BOLIVAR</t>
  </si>
  <si>
    <t>13248</t>
  </si>
  <si>
    <t>EL GUAMO</t>
  </si>
  <si>
    <t>13268</t>
  </si>
  <si>
    <t>EL PEÑON</t>
  </si>
  <si>
    <t>13300</t>
  </si>
  <si>
    <t>HATILLO DE LOBA</t>
  </si>
  <si>
    <t>13430</t>
  </si>
  <si>
    <t>MAGANGUE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</si>
  <si>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</si>
  <si>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</si>
  <si>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</si>
  <si>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</si>
  <si>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</si>
  <si>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</si>
  <si>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</si>
  <si>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</si>
  <si>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</si>
  <si>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</si>
  <si>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</si>
  <si>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</si>
  <si>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</si>
  <si>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</si>
  <si>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</si>
  <si>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</si>
  <si>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</si>
  <si>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</si>
  <si>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</si>
  <si>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</si>
  <si>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</si>
  <si>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</si>
  <si>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</si>
  <si>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</si>
  <si>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</si>
  <si>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</si>
  <si>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</si>
  <si>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13657</t>
  </si>
  <si>
    <t>13667</t>
  </si>
  <si>
    <t>SAN 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</si>
  <si>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</si>
  <si>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</si>
  <si>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</si>
  <si>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</si>
  <si>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</si>
  <si>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</si>
  <si>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</si>
  <si>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</si>
  <si>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</si>
  <si>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</si>
  <si>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</si>
  <si>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</si>
  <si>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</si>
  <si>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</si>
  <si>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</si>
  <si>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</si>
  <si>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</si>
  <si>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</si>
  <si>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</si>
  <si>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</si>
  <si>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</si>
  <si>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</si>
  <si>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</si>
  <si>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</si>
  <si>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</si>
  <si>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</si>
  <si>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</si>
  <si>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</si>
  <si>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</si>
  <si>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</si>
  <si>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</si>
  <si>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</si>
  <si>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</si>
  <si>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</si>
  <si>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</si>
  <si>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</si>
  <si>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</si>
  <si>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</si>
  <si>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</si>
  <si>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</si>
  <si>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</si>
  <si>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</si>
  <si>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</si>
  <si>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</si>
  <si>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</si>
  <si>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</si>
  <si>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</si>
  <si>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</si>
  <si>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</si>
  <si>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</si>
  <si>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</si>
  <si>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</si>
  <si>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</si>
  <si>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</si>
  <si>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</si>
  <si>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</si>
  <si>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</si>
  <si>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</si>
  <si>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</si>
  <si>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</si>
  <si>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</si>
  <si>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</si>
  <si>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</si>
  <si>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</si>
  <si>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</si>
  <si>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CIENEGA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</si>
  <si>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</si>
  <si>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</si>
  <si>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</si>
  <si>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</si>
  <si>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</si>
  <si>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</si>
  <si>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</si>
  <si>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</si>
  <si>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</si>
  <si>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</si>
  <si>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</si>
  <si>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</si>
  <si>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</si>
  <si>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</si>
  <si>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</si>
  <si>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</si>
  <si>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</si>
  <si>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</si>
  <si>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</si>
  <si>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</si>
  <si>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</si>
  <si>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</si>
  <si>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</si>
  <si>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</si>
  <si>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</si>
  <si>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</si>
  <si>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</si>
  <si>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</si>
  <si>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</si>
  <si>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</si>
  <si>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</si>
  <si>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</si>
  <si>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</si>
  <si>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</si>
  <si>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</si>
  <si>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</si>
  <si>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</si>
  <si>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</si>
  <si>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</si>
  <si>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</si>
  <si>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</si>
  <si>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</si>
  <si>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</si>
  <si>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</si>
  <si>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</si>
  <si>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</si>
  <si>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</si>
  <si>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</si>
  <si>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</si>
  <si>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</si>
  <si>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</si>
  <si>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</si>
  <si>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</si>
  <si>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</si>
  <si>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</si>
  <si>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</si>
  <si>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</si>
  <si>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</si>
  <si>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</si>
  <si>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</si>
  <si>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</si>
  <si>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</si>
  <si>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</si>
  <si>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</si>
  <si>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</si>
  <si>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</si>
  <si>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</si>
  <si>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</si>
  <si>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</si>
  <si>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</si>
  <si>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</si>
  <si>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</si>
  <si>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</si>
  <si>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</si>
  <si>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</si>
  <si>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</si>
  <si>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</si>
  <si>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</si>
  <si>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</si>
  <si>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</si>
  <si>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</si>
  <si>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</si>
  <si>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</si>
  <si>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</si>
  <si>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</si>
  <si>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</si>
  <si>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</si>
  <si>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</si>
  <si>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</si>
  <si>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</si>
  <si>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</si>
  <si>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</si>
  <si>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</si>
  <si>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</si>
  <si>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</si>
  <si>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15542</t>
  </si>
  <si>
    <t>PESCA</t>
  </si>
  <si>
    <t>15550</t>
  </si>
  <si>
    <t>PISBA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</si>
  <si>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</si>
  <si>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</si>
  <si>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</si>
  <si>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</si>
  <si>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</si>
  <si>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</si>
  <si>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</si>
  <si>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</si>
  <si>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</si>
  <si>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</si>
  <si>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</si>
  <si>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</si>
  <si>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</si>
  <si>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</si>
  <si>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</si>
  <si>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</si>
  <si>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</si>
  <si>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</si>
  <si>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</si>
  <si>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</si>
  <si>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</si>
  <si>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</si>
  <si>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</si>
  <si>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</si>
  <si>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</si>
  <si>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</si>
  <si>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</si>
  <si>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</si>
  <si>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</si>
  <si>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</si>
  <si>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</si>
  <si>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</si>
  <si>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</si>
  <si>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VITERBO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</si>
  <si>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</si>
  <si>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</si>
  <si>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</si>
  <si>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</si>
  <si>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</si>
  <si>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</si>
  <si>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</si>
  <si>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</si>
  <si>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</si>
  <si>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</si>
  <si>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</si>
  <si>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</si>
  <si>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</si>
  <si>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</si>
  <si>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</si>
  <si>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</si>
  <si>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</si>
  <si>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</si>
  <si>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</si>
  <si>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</si>
  <si>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</si>
  <si>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</si>
  <si>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</si>
  <si>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</si>
  <si>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</si>
  <si>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</si>
  <si>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</si>
  <si>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</si>
  <si>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</si>
  <si>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</si>
  <si>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</si>
  <si>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</si>
  <si>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</si>
  <si>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</si>
  <si>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</si>
  <si>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</si>
  <si>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</si>
  <si>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</si>
  <si>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</si>
  <si>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</si>
  <si>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</si>
  <si>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</si>
  <si>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</si>
  <si>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</si>
  <si>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</si>
  <si>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</si>
  <si>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</si>
  <si>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</si>
  <si>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</si>
  <si>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</si>
  <si>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</si>
  <si>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</si>
  <si>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</si>
  <si>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</si>
  <si>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</si>
  <si>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</si>
  <si>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</si>
  <si>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</si>
  <si>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</si>
  <si>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</si>
  <si>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</si>
  <si>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</si>
  <si>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</si>
  <si>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</si>
  <si>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</si>
  <si>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</si>
  <si>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</si>
  <si>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</si>
  <si>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</si>
  <si>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</si>
  <si>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</si>
  <si>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</si>
  <si>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</si>
  <si>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</si>
  <si>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</si>
  <si>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</si>
  <si>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</si>
  <si>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</si>
  <si>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</si>
  <si>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</si>
  <si>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</si>
  <si>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</si>
  <si>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</si>
  <si>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</si>
  <si>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</si>
  <si>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</si>
  <si>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</si>
  <si>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</si>
  <si>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</si>
  <si>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</si>
  <si>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</si>
  <si>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</si>
  <si>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</si>
  <si>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</si>
  <si>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</si>
  <si>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</si>
  <si>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</si>
  <si>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</si>
  <si>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</si>
  <si>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</si>
  <si>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</si>
  <si>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</si>
  <si>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</si>
  <si>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</si>
  <si>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</si>
  <si>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</si>
  <si>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</si>
  <si>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</si>
  <si>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</si>
  <si>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</si>
  <si>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</si>
  <si>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</si>
  <si>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</si>
  <si>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</si>
  <si>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</si>
  <si>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</si>
  <si>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</si>
  <si>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</si>
  <si>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</si>
  <si>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</si>
  <si>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</si>
  <si>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</si>
  <si>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</si>
  <si>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</si>
  <si>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</si>
  <si>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BELEN ANDAQUIES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</si>
  <si>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</si>
  <si>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</si>
  <si>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</si>
  <si>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</si>
  <si>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</si>
  <si>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</si>
  <si>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</si>
  <si>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</si>
  <si>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</si>
  <si>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</si>
  <si>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MILAN</t>
  </si>
  <si>
    <t>18479</t>
  </si>
  <si>
    <t>MORELIA</t>
  </si>
  <si>
    <t>18592</t>
  </si>
  <si>
    <t>PUERTO RICO</t>
  </si>
  <si>
    <t>18610</t>
  </si>
  <si>
    <t>SAN JOSE DE FRAGUA</t>
  </si>
  <si>
    <t>Total prestación de servicios subsidios última doceava</t>
  </si>
  <si>
    <t>Total prestación de servicios última doceava</t>
  </si>
  <si>
    <t>Total Prestación de servicio última doceava</t>
  </si>
  <si>
    <t>Corregimientos</t>
  </si>
  <si>
    <t>corregimientos</t>
  </si>
  <si>
    <t>Munic. No certifi</t>
  </si>
  <si>
    <t>Total general municipios no certificados y corregimientos</t>
  </si>
  <si>
    <t>Conceptos incluidos en el total de prestación de servicio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</si>
</sst>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_ * #,##0.0_ ;_ * \-#,##0.0_ ;_ * &quot;-&quot;??_ ;_ @_ 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171" fontId="0" fillId="0" borderId="14" xfId="17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31" xfId="0" applyFont="1" applyBorder="1" applyAlignment="1">
      <alignment horizontal="center"/>
    </xf>
    <xf numFmtId="0" fontId="0" fillId="0" borderId="35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" fillId="2" borderId="30" xfId="0" applyFont="1" applyFill="1" applyBorder="1" applyAlignment="1">
      <alignment horizontal="center"/>
    </xf>
    <xf numFmtId="3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37" xfId="0" applyNumberFormat="1" applyFont="1" applyFill="1" applyBorder="1" applyAlignment="1">
      <alignment/>
    </xf>
    <xf numFmtId="3" fontId="0" fillId="3" borderId="12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0" fillId="3" borderId="16" xfId="0" applyNumberFormat="1" applyFill="1" applyBorder="1" applyAlignment="1">
      <alignment/>
    </xf>
    <xf numFmtId="3" fontId="0" fillId="3" borderId="37" xfId="0" applyNumberFormat="1" applyFont="1" applyFill="1" applyBorder="1" applyAlignment="1">
      <alignment/>
    </xf>
    <xf numFmtId="0" fontId="1" fillId="3" borderId="38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6">
      <pane xSplit="2" ySplit="1" topLeftCell="I24" activePane="bottomRight" state="frozen"/>
      <selection pane="topLeft" activeCell="A6" sqref="A6"/>
      <selection pane="topRight" activeCell="C6" sqref="C6"/>
      <selection pane="bottomLeft" activeCell="A7" sqref="A7"/>
      <selection pane="bottomRight" activeCell="G9" sqref="G9"/>
    </sheetView>
  </sheetViews>
  <sheetFormatPr defaultColWidth="11.421875" defaultRowHeight="12.75"/>
  <cols>
    <col min="1" max="1" width="3.00390625" style="0" bestFit="1" customWidth="1"/>
    <col min="2" max="2" width="24.140625" style="0" customWidth="1"/>
    <col min="3" max="3" width="19.8515625" style="0" customWidth="1"/>
    <col min="4" max="6" width="20.140625" style="0" customWidth="1"/>
    <col min="7" max="8" width="18.00390625" style="0" customWidth="1"/>
    <col min="9" max="9" width="18.421875" style="0" customWidth="1"/>
    <col min="10" max="10" width="16.140625" style="0" customWidth="1"/>
  </cols>
  <sheetData>
    <row r="1" spans="2:10" ht="12.75">
      <c r="B1" s="85" t="s">
        <v>1484</v>
      </c>
      <c r="C1" s="85"/>
      <c r="D1" s="85"/>
      <c r="E1" s="85"/>
      <c r="F1" s="85"/>
      <c r="G1" s="85"/>
      <c r="H1" s="85"/>
      <c r="I1" s="85"/>
      <c r="J1" s="85"/>
    </row>
    <row r="2" spans="2:10" ht="12.75">
      <c r="B2" s="85" t="s">
        <v>1417</v>
      </c>
      <c r="C2" s="85"/>
      <c r="D2" s="85"/>
      <c r="E2" s="85"/>
      <c r="F2" s="85"/>
      <c r="G2" s="85"/>
      <c r="H2" s="85"/>
      <c r="I2" s="85"/>
      <c r="J2" s="85"/>
    </row>
    <row r="3" spans="2:10" ht="12.75">
      <c r="B3" s="85" t="s">
        <v>514</v>
      </c>
      <c r="C3" s="85"/>
      <c r="D3" s="85"/>
      <c r="E3" s="85"/>
      <c r="F3" s="85"/>
      <c r="G3" s="85"/>
      <c r="H3" s="85"/>
      <c r="I3" s="85"/>
      <c r="J3" s="85"/>
    </row>
    <row r="4" spans="2:10" ht="12.75">
      <c r="B4" s="85" t="s">
        <v>515</v>
      </c>
      <c r="C4" s="85"/>
      <c r="D4" s="85"/>
      <c r="E4" s="85"/>
      <c r="F4" s="85"/>
      <c r="G4" s="85"/>
      <c r="H4" s="85"/>
      <c r="I4" s="85"/>
      <c r="J4" s="85"/>
    </row>
    <row r="5" ht="13.5" thickBot="1"/>
    <row r="6" spans="2:10" ht="51.75" thickBot="1">
      <c r="B6" s="46" t="s">
        <v>1481</v>
      </c>
      <c r="C6" s="47" t="s">
        <v>477</v>
      </c>
      <c r="D6" s="48" t="s">
        <v>1483</v>
      </c>
      <c r="E6" s="49" t="s">
        <v>1450</v>
      </c>
      <c r="F6" s="49" t="s">
        <v>1462</v>
      </c>
      <c r="G6" s="47" t="s">
        <v>2241</v>
      </c>
      <c r="H6" s="47" t="s">
        <v>476</v>
      </c>
      <c r="I6" s="48" t="s">
        <v>1482</v>
      </c>
      <c r="J6" s="50" t="s">
        <v>478</v>
      </c>
    </row>
    <row r="7" spans="1:10" ht="12.75">
      <c r="A7" s="3" t="s">
        <v>1464</v>
      </c>
      <c r="B7" s="25" t="s">
        <v>509</v>
      </c>
      <c r="C7" s="26">
        <v>1611230288</v>
      </c>
      <c r="D7" s="26" t="s">
        <v>484</v>
      </c>
      <c r="E7" s="26">
        <v>84474476</v>
      </c>
      <c r="F7" s="26">
        <v>220378286</v>
      </c>
      <c r="G7" s="26">
        <f aca="true" t="shared" si="0" ref="G7:G38">SUM(C7:F7)</f>
        <v>1916083050</v>
      </c>
      <c r="H7" s="26">
        <v>123323479</v>
      </c>
      <c r="I7" s="26" t="s">
        <v>486</v>
      </c>
      <c r="J7" s="19">
        <f aca="true" t="shared" si="1" ref="J7:J38">SUM(G7:I7)</f>
        <v>2039406529</v>
      </c>
    </row>
    <row r="8" spans="1:10" ht="12.75">
      <c r="A8" s="3" t="s">
        <v>1465</v>
      </c>
      <c r="B8" s="1" t="s">
        <v>479</v>
      </c>
      <c r="C8" s="22">
        <v>25703946685</v>
      </c>
      <c r="D8" s="22">
        <v>25454979</v>
      </c>
      <c r="E8" s="22">
        <v>983713017</v>
      </c>
      <c r="F8" s="22">
        <v>2566325349</v>
      </c>
      <c r="G8" s="22">
        <f t="shared" si="0"/>
        <v>29279440030</v>
      </c>
      <c r="H8" s="22">
        <v>3109224015</v>
      </c>
      <c r="I8" s="22">
        <v>2029835524</v>
      </c>
      <c r="J8" s="21">
        <f t="shared" si="1"/>
        <v>34418499569</v>
      </c>
    </row>
    <row r="9" spans="1:10" ht="12.75">
      <c r="A9" s="3">
        <v>13</v>
      </c>
      <c r="B9" s="1" t="s">
        <v>505</v>
      </c>
      <c r="C9" s="22">
        <v>4951857830</v>
      </c>
      <c r="D9" s="22" t="s">
        <v>484</v>
      </c>
      <c r="E9" s="22">
        <v>99191442</v>
      </c>
      <c r="F9" s="22">
        <v>258772130</v>
      </c>
      <c r="G9" s="22">
        <f t="shared" si="0"/>
        <v>5309821402</v>
      </c>
      <c r="H9" s="22">
        <v>679455420</v>
      </c>
      <c r="I9" s="22">
        <v>23878562</v>
      </c>
      <c r="J9" s="21">
        <f t="shared" si="1"/>
        <v>6013155384</v>
      </c>
    </row>
    <row r="10" spans="1:10" ht="12.75">
      <c r="A10" s="3">
        <v>15</v>
      </c>
      <c r="B10" s="1" t="s">
        <v>480</v>
      </c>
      <c r="C10" s="22">
        <v>6575902955</v>
      </c>
      <c r="D10" s="22">
        <v>33498190</v>
      </c>
      <c r="E10" s="22">
        <v>270737506</v>
      </c>
      <c r="F10" s="22">
        <v>706304086</v>
      </c>
      <c r="G10" s="22">
        <f t="shared" si="0"/>
        <v>7586442737</v>
      </c>
      <c r="H10" s="22">
        <v>846122210</v>
      </c>
      <c r="I10" s="22">
        <v>745357994</v>
      </c>
      <c r="J10" s="21">
        <f t="shared" si="1"/>
        <v>9177922941</v>
      </c>
    </row>
    <row r="11" spans="1:10" ht="12.75">
      <c r="A11" s="3">
        <v>17</v>
      </c>
      <c r="B11" s="1" t="s">
        <v>481</v>
      </c>
      <c r="C11" s="22">
        <v>10527735130</v>
      </c>
      <c r="D11" s="22">
        <v>34069685</v>
      </c>
      <c r="E11" s="22">
        <v>1368404495</v>
      </c>
      <c r="F11" s="22">
        <v>3569914276</v>
      </c>
      <c r="G11" s="22">
        <f t="shared" si="0"/>
        <v>15500123586</v>
      </c>
      <c r="H11" s="22">
        <v>1228292275</v>
      </c>
      <c r="I11" s="22">
        <v>581138201</v>
      </c>
      <c r="J11" s="21">
        <f t="shared" si="1"/>
        <v>17309554062</v>
      </c>
    </row>
    <row r="12" spans="1:10" ht="12.75">
      <c r="A12" s="3">
        <v>18</v>
      </c>
      <c r="B12" s="1" t="s">
        <v>482</v>
      </c>
      <c r="C12" s="22">
        <v>17664178093</v>
      </c>
      <c r="D12" s="22">
        <v>1747875</v>
      </c>
      <c r="E12" s="22">
        <v>317485517</v>
      </c>
      <c r="F12" s="22">
        <v>828261002</v>
      </c>
      <c r="G12" s="22">
        <f t="shared" si="0"/>
        <v>18811672487</v>
      </c>
      <c r="H12" s="22">
        <v>2036653469</v>
      </c>
      <c r="I12" s="22">
        <v>1237222918</v>
      </c>
      <c r="J12" s="21">
        <f t="shared" si="1"/>
        <v>22085548874</v>
      </c>
    </row>
    <row r="13" spans="1:10" ht="12.75">
      <c r="A13" s="3">
        <v>19</v>
      </c>
      <c r="B13" s="1" t="s">
        <v>483</v>
      </c>
      <c r="C13" s="22">
        <v>8681616138</v>
      </c>
      <c r="D13" s="22" t="s">
        <v>484</v>
      </c>
      <c r="E13" s="22">
        <v>157148041</v>
      </c>
      <c r="F13" s="22">
        <v>409970177</v>
      </c>
      <c r="G13" s="22">
        <f t="shared" si="0"/>
        <v>9248734356</v>
      </c>
      <c r="H13" s="22">
        <v>1016420847</v>
      </c>
      <c r="I13" s="22">
        <v>148661079</v>
      </c>
      <c r="J13" s="21">
        <f t="shared" si="1"/>
        <v>10413816282</v>
      </c>
    </row>
    <row r="14" spans="1:10" ht="12.75">
      <c r="A14" s="3">
        <v>20</v>
      </c>
      <c r="B14" s="1" t="s">
        <v>485</v>
      </c>
      <c r="C14" s="22">
        <v>3662353489</v>
      </c>
      <c r="D14" s="22" t="s">
        <v>484</v>
      </c>
      <c r="E14" s="22">
        <v>108395242</v>
      </c>
      <c r="F14" s="22">
        <v>282783141</v>
      </c>
      <c r="G14" s="22">
        <f t="shared" si="0"/>
        <v>4053531872</v>
      </c>
      <c r="H14" s="22">
        <v>317826411</v>
      </c>
      <c r="I14" s="22" t="s">
        <v>486</v>
      </c>
      <c r="J14" s="21">
        <f t="shared" si="1"/>
        <v>4371358283</v>
      </c>
    </row>
    <row r="15" spans="1:10" ht="12.75">
      <c r="A15" s="3">
        <v>23</v>
      </c>
      <c r="B15" s="1" t="s">
        <v>506</v>
      </c>
      <c r="C15" s="22">
        <v>5008189314</v>
      </c>
      <c r="D15" s="22" t="s">
        <v>484</v>
      </c>
      <c r="E15" s="22">
        <v>187219861</v>
      </c>
      <c r="F15" s="22">
        <v>488421995</v>
      </c>
      <c r="G15" s="22">
        <f t="shared" si="0"/>
        <v>5683831170</v>
      </c>
      <c r="H15" s="22">
        <v>619894619</v>
      </c>
      <c r="I15" s="22">
        <v>45634239</v>
      </c>
      <c r="J15" s="21">
        <f t="shared" si="1"/>
        <v>6349360028</v>
      </c>
    </row>
    <row r="16" spans="1:10" ht="12.75">
      <c r="A16" s="3">
        <v>25</v>
      </c>
      <c r="B16" s="1" t="s">
        <v>487</v>
      </c>
      <c r="C16" s="22">
        <v>12929209043</v>
      </c>
      <c r="D16" s="22">
        <v>51898052</v>
      </c>
      <c r="E16" s="22">
        <v>559153597</v>
      </c>
      <c r="F16" s="22">
        <v>1458728332</v>
      </c>
      <c r="G16" s="22">
        <f t="shared" si="0"/>
        <v>14998989024</v>
      </c>
      <c r="H16" s="22">
        <v>1343060845</v>
      </c>
      <c r="I16" s="22">
        <v>524818504</v>
      </c>
      <c r="J16" s="21">
        <f t="shared" si="1"/>
        <v>16866868373</v>
      </c>
    </row>
    <row r="17" spans="1:10" ht="12.75">
      <c r="A17" s="3">
        <v>27</v>
      </c>
      <c r="B17" s="1" t="s">
        <v>488</v>
      </c>
      <c r="C17" s="22">
        <v>7665952479</v>
      </c>
      <c r="D17" s="22">
        <v>4201491</v>
      </c>
      <c r="E17" s="22">
        <v>351521349</v>
      </c>
      <c r="F17" s="22">
        <v>917054195</v>
      </c>
      <c r="G17" s="22">
        <f t="shared" si="0"/>
        <v>8938729514</v>
      </c>
      <c r="H17" s="22">
        <v>942592450</v>
      </c>
      <c r="I17" s="22">
        <v>162792881</v>
      </c>
      <c r="J17" s="21">
        <f t="shared" si="1"/>
        <v>10044114845</v>
      </c>
    </row>
    <row r="18" spans="1:10" ht="12.75">
      <c r="A18" s="3">
        <v>41</v>
      </c>
      <c r="B18" s="1" t="s">
        <v>491</v>
      </c>
      <c r="C18" s="22">
        <v>8947701226</v>
      </c>
      <c r="D18" s="22" t="s">
        <v>484</v>
      </c>
      <c r="E18" s="22">
        <v>553184796</v>
      </c>
      <c r="F18" s="22">
        <v>1443156835</v>
      </c>
      <c r="G18" s="22">
        <f t="shared" si="0"/>
        <v>10944042857</v>
      </c>
      <c r="H18" s="22">
        <v>1095755770</v>
      </c>
      <c r="I18" s="22">
        <v>426396354</v>
      </c>
      <c r="J18" s="21">
        <f t="shared" si="1"/>
        <v>12466194981</v>
      </c>
    </row>
    <row r="19" spans="1:10" ht="12.75">
      <c r="A19" s="3">
        <v>44</v>
      </c>
      <c r="B19" s="1" t="s">
        <v>489</v>
      </c>
      <c r="C19" s="22">
        <v>11207420177</v>
      </c>
      <c r="D19" s="22" t="s">
        <v>484</v>
      </c>
      <c r="E19" s="22">
        <v>310240942</v>
      </c>
      <c r="F19" s="22">
        <v>809361246</v>
      </c>
      <c r="G19" s="22">
        <f t="shared" si="0"/>
        <v>12327022365</v>
      </c>
      <c r="H19" s="22">
        <v>1032902971</v>
      </c>
      <c r="I19" s="22">
        <v>363170399</v>
      </c>
      <c r="J19" s="21">
        <f t="shared" si="1"/>
        <v>13723095735</v>
      </c>
    </row>
    <row r="20" spans="1:10" ht="12.75">
      <c r="A20" s="3">
        <v>47</v>
      </c>
      <c r="B20" s="1" t="s">
        <v>490</v>
      </c>
      <c r="C20" s="22">
        <v>21984600512</v>
      </c>
      <c r="D20" s="22">
        <v>2640548</v>
      </c>
      <c r="E20" s="22">
        <v>1182095902</v>
      </c>
      <c r="F20" s="22">
        <v>3083869609</v>
      </c>
      <c r="G20" s="22">
        <f t="shared" si="0"/>
        <v>26253206571</v>
      </c>
      <c r="H20" s="22">
        <v>2351542443</v>
      </c>
      <c r="I20" s="22">
        <v>2417803903</v>
      </c>
      <c r="J20" s="21">
        <f t="shared" si="1"/>
        <v>31022552917</v>
      </c>
    </row>
    <row r="21" spans="1:10" ht="12.75">
      <c r="A21" s="3">
        <v>50</v>
      </c>
      <c r="B21" s="1" t="s">
        <v>510</v>
      </c>
      <c r="C21" s="22">
        <v>1383340765</v>
      </c>
      <c r="D21" s="22" t="s">
        <v>484</v>
      </c>
      <c r="E21" s="22">
        <v>61054907</v>
      </c>
      <c r="F21" s="22">
        <v>159280962</v>
      </c>
      <c r="G21" s="22">
        <f t="shared" si="0"/>
        <v>1603676634</v>
      </c>
      <c r="H21" s="22">
        <v>68941512</v>
      </c>
      <c r="I21" s="22">
        <v>15283873</v>
      </c>
      <c r="J21" s="21">
        <f t="shared" si="1"/>
        <v>1687902019</v>
      </c>
    </row>
    <row r="22" spans="1:10" ht="12.75">
      <c r="A22" s="3">
        <v>52</v>
      </c>
      <c r="B22" s="1" t="s">
        <v>511</v>
      </c>
      <c r="C22" s="22">
        <v>1744177047</v>
      </c>
      <c r="D22" s="22" t="s">
        <v>484</v>
      </c>
      <c r="E22" s="22">
        <v>104021159</v>
      </c>
      <c r="F22" s="22">
        <v>271371967</v>
      </c>
      <c r="G22" s="22">
        <f t="shared" si="0"/>
        <v>2119570173</v>
      </c>
      <c r="H22" s="22">
        <v>136961297</v>
      </c>
      <c r="I22" s="22">
        <v>8450587</v>
      </c>
      <c r="J22" s="21">
        <f t="shared" si="1"/>
        <v>2264982057</v>
      </c>
    </row>
    <row r="23" spans="1:10" ht="12.75">
      <c r="A23" s="3">
        <v>54</v>
      </c>
      <c r="B23" s="1" t="s">
        <v>492</v>
      </c>
      <c r="C23" s="22">
        <v>8416939600</v>
      </c>
      <c r="D23" s="22">
        <v>730177</v>
      </c>
      <c r="E23" s="22">
        <v>468482503</v>
      </c>
      <c r="F23" s="22">
        <v>1222184217</v>
      </c>
      <c r="G23" s="22">
        <f t="shared" si="0"/>
        <v>10108336497</v>
      </c>
      <c r="H23" s="22">
        <v>984275216</v>
      </c>
      <c r="I23" s="22">
        <v>508140335</v>
      </c>
      <c r="J23" s="21">
        <f t="shared" si="1"/>
        <v>11600752048</v>
      </c>
    </row>
    <row r="24" spans="1:10" ht="12.75">
      <c r="A24" s="3">
        <v>63</v>
      </c>
      <c r="B24" s="1" t="s">
        <v>493</v>
      </c>
      <c r="C24" s="22">
        <v>5270003644</v>
      </c>
      <c r="D24" s="22">
        <v>1758104</v>
      </c>
      <c r="E24" s="22">
        <v>166169587</v>
      </c>
      <c r="F24" s="22">
        <v>433505723</v>
      </c>
      <c r="G24" s="22">
        <f t="shared" si="0"/>
        <v>5871437058</v>
      </c>
      <c r="H24" s="22">
        <v>569820792</v>
      </c>
      <c r="I24" s="22">
        <v>97781324</v>
      </c>
      <c r="J24" s="21">
        <f t="shared" si="1"/>
        <v>6539039174</v>
      </c>
    </row>
    <row r="25" spans="1:10" ht="12.75">
      <c r="A25" s="3">
        <v>66</v>
      </c>
      <c r="B25" s="1" t="s">
        <v>494</v>
      </c>
      <c r="C25" s="22">
        <v>7819035123</v>
      </c>
      <c r="D25" s="22">
        <v>5399896</v>
      </c>
      <c r="E25" s="22">
        <v>861603203</v>
      </c>
      <c r="F25" s="22">
        <v>2247763426</v>
      </c>
      <c r="G25" s="22">
        <f t="shared" si="0"/>
        <v>10933801648</v>
      </c>
      <c r="H25" s="22">
        <v>908131096</v>
      </c>
      <c r="I25" s="22">
        <v>403232894</v>
      </c>
      <c r="J25" s="21">
        <f t="shared" si="1"/>
        <v>12245165638</v>
      </c>
    </row>
    <row r="26" spans="1:10" ht="12.75">
      <c r="A26" s="3">
        <v>68</v>
      </c>
      <c r="B26" s="1" t="s">
        <v>495</v>
      </c>
      <c r="C26" s="22">
        <v>4531551450</v>
      </c>
      <c r="D26" s="22" t="s">
        <v>484</v>
      </c>
      <c r="E26" s="22">
        <v>436815966</v>
      </c>
      <c r="F26" s="22">
        <v>1139572076</v>
      </c>
      <c r="G26" s="22">
        <f t="shared" si="0"/>
        <v>6107939492</v>
      </c>
      <c r="H26" s="22">
        <v>543505676</v>
      </c>
      <c r="I26" s="22">
        <v>172449337</v>
      </c>
      <c r="J26" s="21">
        <f t="shared" si="1"/>
        <v>6823894505</v>
      </c>
    </row>
    <row r="27" spans="1:10" ht="12.75">
      <c r="A27" s="3">
        <v>70</v>
      </c>
      <c r="B27" s="1" t="s">
        <v>496</v>
      </c>
      <c r="C27" s="22">
        <v>13617490695</v>
      </c>
      <c r="D27" s="22" t="s">
        <v>484</v>
      </c>
      <c r="E27" s="22">
        <v>2213194817</v>
      </c>
      <c r="F27" s="22">
        <v>5773816004</v>
      </c>
      <c r="G27" s="22">
        <f t="shared" si="0"/>
        <v>21604501516</v>
      </c>
      <c r="H27" s="22">
        <v>1712918574</v>
      </c>
      <c r="I27" s="22">
        <v>879599288</v>
      </c>
      <c r="J27" s="21">
        <f t="shared" si="1"/>
        <v>24197019378</v>
      </c>
    </row>
    <row r="28" spans="1:10" ht="12.75">
      <c r="A28" s="3">
        <v>73</v>
      </c>
      <c r="B28" s="1" t="s">
        <v>497</v>
      </c>
      <c r="C28" s="22">
        <v>10460593593</v>
      </c>
      <c r="D28" s="22" t="s">
        <v>484</v>
      </c>
      <c r="E28" s="22">
        <v>317394390</v>
      </c>
      <c r="F28" s="22">
        <v>828023269</v>
      </c>
      <c r="G28" s="22">
        <f t="shared" si="0"/>
        <v>11606011252</v>
      </c>
      <c r="H28" s="22">
        <v>904311113</v>
      </c>
      <c r="I28" s="22">
        <v>920750000</v>
      </c>
      <c r="J28" s="21">
        <f t="shared" si="1"/>
        <v>13431072365</v>
      </c>
    </row>
    <row r="29" spans="1:10" ht="12.75">
      <c r="A29" s="3">
        <v>76</v>
      </c>
      <c r="B29" s="1" t="s">
        <v>507</v>
      </c>
      <c r="C29" s="22">
        <v>5277480567</v>
      </c>
      <c r="D29" s="22" t="s">
        <v>484</v>
      </c>
      <c r="E29" s="22">
        <v>288461654</v>
      </c>
      <c r="F29" s="22">
        <v>752543112</v>
      </c>
      <c r="G29" s="22">
        <f t="shared" si="0"/>
        <v>6318485333</v>
      </c>
      <c r="H29" s="22">
        <v>610657958</v>
      </c>
      <c r="I29" s="22">
        <v>68487365</v>
      </c>
      <c r="J29" s="21">
        <f t="shared" si="1"/>
        <v>6997630656</v>
      </c>
    </row>
    <row r="30" spans="1:10" ht="12.75">
      <c r="A30" s="3">
        <v>81</v>
      </c>
      <c r="B30" s="1" t="s">
        <v>498</v>
      </c>
      <c r="C30" s="22">
        <v>3836186277</v>
      </c>
      <c r="D30" s="22" t="s">
        <v>484</v>
      </c>
      <c r="E30" s="22">
        <v>196742603</v>
      </c>
      <c r="F30" s="22">
        <v>513265070</v>
      </c>
      <c r="G30" s="22">
        <f t="shared" si="0"/>
        <v>4546193950</v>
      </c>
      <c r="H30" s="22">
        <v>496153863</v>
      </c>
      <c r="I30" s="22">
        <v>60184247</v>
      </c>
      <c r="J30" s="21">
        <f t="shared" si="1"/>
        <v>5102532060</v>
      </c>
    </row>
    <row r="31" spans="1:10" ht="12.75">
      <c r="A31" s="3">
        <v>85</v>
      </c>
      <c r="B31" s="1" t="s">
        <v>499</v>
      </c>
      <c r="C31" s="22">
        <v>4002290397</v>
      </c>
      <c r="D31" s="22" t="s">
        <v>484</v>
      </c>
      <c r="E31" s="22">
        <v>93814965</v>
      </c>
      <c r="F31" s="22">
        <v>244745896</v>
      </c>
      <c r="G31" s="22">
        <f t="shared" si="0"/>
        <v>4340851258</v>
      </c>
      <c r="H31" s="22">
        <v>387618983</v>
      </c>
      <c r="I31" s="22">
        <v>400675710</v>
      </c>
      <c r="J31" s="21">
        <f t="shared" si="1"/>
        <v>5129145951</v>
      </c>
    </row>
    <row r="32" spans="1:10" ht="12.75">
      <c r="A32" s="3">
        <v>86</v>
      </c>
      <c r="B32" s="1" t="s">
        <v>508</v>
      </c>
      <c r="C32" s="22">
        <v>1158229452</v>
      </c>
      <c r="D32" s="22" t="s">
        <v>484</v>
      </c>
      <c r="E32" s="51">
        <v>0</v>
      </c>
      <c r="F32" s="51">
        <v>0</v>
      </c>
      <c r="G32" s="22">
        <f t="shared" si="0"/>
        <v>1158229452</v>
      </c>
      <c r="H32" s="22">
        <v>114907976</v>
      </c>
      <c r="I32" s="22">
        <v>57129978</v>
      </c>
      <c r="J32" s="21">
        <f t="shared" si="1"/>
        <v>1330267406</v>
      </c>
    </row>
    <row r="33" spans="1:10" ht="12.75">
      <c r="A33" s="3">
        <v>88</v>
      </c>
      <c r="B33" s="1" t="s">
        <v>500</v>
      </c>
      <c r="C33" s="22">
        <v>13802884023</v>
      </c>
      <c r="D33" s="22">
        <v>1729846</v>
      </c>
      <c r="E33" s="22">
        <v>390386898</v>
      </c>
      <c r="F33" s="22">
        <v>1018447225</v>
      </c>
      <c r="G33" s="22">
        <f t="shared" si="0"/>
        <v>15213447992</v>
      </c>
      <c r="H33" s="22">
        <v>1738680059</v>
      </c>
      <c r="I33" s="22">
        <v>1160000000</v>
      </c>
      <c r="J33" s="21">
        <f t="shared" si="1"/>
        <v>18112128051</v>
      </c>
    </row>
    <row r="34" spans="1:10" ht="12.75">
      <c r="A34" s="3">
        <v>91</v>
      </c>
      <c r="B34" s="1" t="s">
        <v>501</v>
      </c>
      <c r="C34" s="22">
        <v>8123642585</v>
      </c>
      <c r="D34" s="22">
        <v>2494020</v>
      </c>
      <c r="E34" s="22">
        <v>347056140</v>
      </c>
      <c r="F34" s="22">
        <v>905405289</v>
      </c>
      <c r="G34" s="22">
        <f t="shared" si="0"/>
        <v>9378598034</v>
      </c>
      <c r="H34" s="22">
        <v>927103899</v>
      </c>
      <c r="I34" s="22">
        <v>160416667</v>
      </c>
      <c r="J34" s="21">
        <f t="shared" si="1"/>
        <v>10466118600</v>
      </c>
    </row>
    <row r="35" spans="1:10" ht="12.75">
      <c r="A35" s="3">
        <v>94</v>
      </c>
      <c r="B35" s="1" t="s">
        <v>502</v>
      </c>
      <c r="C35" s="22">
        <v>12230693433</v>
      </c>
      <c r="D35" s="22" t="s">
        <v>484</v>
      </c>
      <c r="E35" s="22">
        <v>378540424</v>
      </c>
      <c r="F35" s="22">
        <v>987541964</v>
      </c>
      <c r="G35" s="22">
        <f t="shared" si="0"/>
        <v>13596775821</v>
      </c>
      <c r="H35" s="22">
        <v>1569055188</v>
      </c>
      <c r="I35" s="22">
        <v>1362166667</v>
      </c>
      <c r="J35" s="21">
        <f t="shared" si="1"/>
        <v>16527997676</v>
      </c>
    </row>
    <row r="36" spans="1:10" ht="12.75">
      <c r="A36" s="3">
        <v>95</v>
      </c>
      <c r="B36" s="1" t="s">
        <v>503</v>
      </c>
      <c r="C36" s="22">
        <v>13219666756</v>
      </c>
      <c r="D36" s="22">
        <v>303609</v>
      </c>
      <c r="E36" s="22">
        <v>766011267</v>
      </c>
      <c r="F36" s="22">
        <v>1998381740</v>
      </c>
      <c r="G36" s="22">
        <f t="shared" si="0"/>
        <v>15984363372</v>
      </c>
      <c r="H36" s="22" t="s">
        <v>504</v>
      </c>
      <c r="I36" s="22">
        <v>2330853212</v>
      </c>
      <c r="J36" s="21">
        <f t="shared" si="1"/>
        <v>18315216584</v>
      </c>
    </row>
    <row r="37" spans="1:10" ht="12.75">
      <c r="A37" s="3">
        <v>97</v>
      </c>
      <c r="B37" s="1" t="s">
        <v>512</v>
      </c>
      <c r="C37" s="22">
        <v>1357695744</v>
      </c>
      <c r="D37" s="22" t="s">
        <v>484</v>
      </c>
      <c r="E37" s="22">
        <v>19820063</v>
      </c>
      <c r="F37" s="22">
        <v>51706880</v>
      </c>
      <c r="G37" s="22">
        <f t="shared" si="0"/>
        <v>1429222687</v>
      </c>
      <c r="H37" s="22">
        <v>60745420</v>
      </c>
      <c r="I37" s="22">
        <v>4712644</v>
      </c>
      <c r="J37" s="21">
        <f t="shared" si="1"/>
        <v>1494680751</v>
      </c>
    </row>
    <row r="38" spans="1:10" ht="13.5" thickBot="1">
      <c r="A38" s="3">
        <v>99</v>
      </c>
      <c r="B38" s="2" t="s">
        <v>513</v>
      </c>
      <c r="C38" s="27">
        <v>1727095461</v>
      </c>
      <c r="D38" s="27" t="s">
        <v>484</v>
      </c>
      <c r="E38" s="27">
        <v>24604216</v>
      </c>
      <c r="F38" s="27">
        <v>64187850</v>
      </c>
      <c r="G38" s="27">
        <f t="shared" si="0"/>
        <v>1815887527</v>
      </c>
      <c r="H38" s="27">
        <v>91938437</v>
      </c>
      <c r="I38" s="27">
        <v>14444646</v>
      </c>
      <c r="J38" s="24">
        <f t="shared" si="1"/>
        <v>1922270610</v>
      </c>
    </row>
    <row r="39" spans="2:10" ht="13.5" thickBot="1">
      <c r="B39" s="5" t="s">
        <v>1416</v>
      </c>
      <c r="C39" s="13">
        <f aca="true" t="shared" si="2" ref="C39:J39">SUM(C7:C38)</f>
        <v>265100889971</v>
      </c>
      <c r="D39" s="13">
        <f t="shared" si="2"/>
        <v>165926472</v>
      </c>
      <c r="E39" s="13">
        <f t="shared" si="2"/>
        <v>13667140945</v>
      </c>
      <c r="F39" s="13">
        <f t="shared" si="2"/>
        <v>35655043329</v>
      </c>
      <c r="G39" s="13">
        <f t="shared" si="2"/>
        <v>314589000717</v>
      </c>
      <c r="H39" s="13">
        <f t="shared" si="2"/>
        <v>28568794283</v>
      </c>
      <c r="I39" s="13">
        <f t="shared" si="2"/>
        <v>17331469332</v>
      </c>
      <c r="J39" s="13">
        <f t="shared" si="2"/>
        <v>360489264332</v>
      </c>
    </row>
    <row r="41" ht="12.75">
      <c r="B41" s="14" t="s">
        <v>516</v>
      </c>
    </row>
  </sheetData>
  <mergeCells count="4">
    <mergeCell ref="B1:J1"/>
    <mergeCell ref="B2:J2"/>
    <mergeCell ref="B3:J3"/>
    <mergeCell ref="B4:J4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B1">
      <selection activeCell="F7" sqref="F7"/>
    </sheetView>
  </sheetViews>
  <sheetFormatPr defaultColWidth="11.421875" defaultRowHeight="12.75"/>
  <cols>
    <col min="1" max="1" width="8.00390625" style="0" customWidth="1"/>
    <col min="2" max="2" width="15.140625" style="0" bestFit="1" customWidth="1"/>
    <col min="3" max="4" width="15.140625" style="0" customWidth="1"/>
    <col min="5" max="5" width="18.28125" style="0" bestFit="1" customWidth="1"/>
    <col min="6" max="6" width="19.57421875" style="0" customWidth="1"/>
    <col min="7" max="7" width="20.00390625" style="0" customWidth="1"/>
    <col min="8" max="8" width="15.140625" style="0" customWidth="1"/>
    <col min="9" max="9" width="18.28125" style="0" customWidth="1"/>
  </cols>
  <sheetData>
    <row r="1" spans="2:9" ht="12.75">
      <c r="B1" s="85" t="s">
        <v>1580</v>
      </c>
      <c r="C1" s="85"/>
      <c r="D1" s="85"/>
      <c r="E1" s="85"/>
      <c r="F1" s="85"/>
      <c r="G1" s="85"/>
      <c r="H1" s="85"/>
      <c r="I1" s="85"/>
    </row>
    <row r="2" spans="2:9" ht="12.75">
      <c r="B2" s="85" t="s">
        <v>1417</v>
      </c>
      <c r="C2" s="85"/>
      <c r="D2" s="85"/>
      <c r="E2" s="85"/>
      <c r="F2" s="85"/>
      <c r="G2" s="85"/>
      <c r="H2" s="85"/>
      <c r="I2" s="85"/>
    </row>
    <row r="3" spans="2:9" ht="12.75">
      <c r="B3" s="85" t="s">
        <v>1545</v>
      </c>
      <c r="C3" s="85"/>
      <c r="D3" s="85"/>
      <c r="E3" s="85"/>
      <c r="F3" s="85"/>
      <c r="G3" s="85"/>
      <c r="H3" s="85"/>
      <c r="I3" s="85"/>
    </row>
    <row r="4" spans="2:9" ht="12.75">
      <c r="B4" s="85" t="s">
        <v>515</v>
      </c>
      <c r="C4" s="85"/>
      <c r="D4" s="85"/>
      <c r="E4" s="85"/>
      <c r="F4" s="85"/>
      <c r="G4" s="85"/>
      <c r="H4" s="85"/>
      <c r="I4" s="85"/>
    </row>
    <row r="5" ht="13.5" thickBot="1"/>
    <row r="6" spans="1:9" ht="42" customHeight="1" thickBot="1">
      <c r="A6" s="4" t="s">
        <v>1451</v>
      </c>
      <c r="B6" s="30" t="s">
        <v>522</v>
      </c>
      <c r="C6" s="61" t="s">
        <v>518</v>
      </c>
      <c r="D6" s="45" t="s">
        <v>1450</v>
      </c>
      <c r="E6" s="45" t="s">
        <v>1462</v>
      </c>
      <c r="F6" s="61" t="s">
        <v>2243</v>
      </c>
      <c r="G6" s="61" t="s">
        <v>824</v>
      </c>
      <c r="H6" s="57" t="s">
        <v>1482</v>
      </c>
      <c r="I6" s="58" t="s">
        <v>478</v>
      </c>
    </row>
    <row r="7" spans="1:9" ht="12.75">
      <c r="A7">
        <v>11001</v>
      </c>
      <c r="B7" s="60" t="s">
        <v>1835</v>
      </c>
      <c r="C7" s="28">
        <v>50293206113</v>
      </c>
      <c r="D7" s="28">
        <v>1614264404</v>
      </c>
      <c r="E7" s="28">
        <v>4211317314</v>
      </c>
      <c r="F7" s="28">
        <f>SUM(C7:E7)</f>
        <v>56118787831</v>
      </c>
      <c r="G7" s="28">
        <v>6040874929</v>
      </c>
      <c r="H7" s="28">
        <v>2902707247</v>
      </c>
      <c r="I7" s="29">
        <f>SUM(C7:H7)</f>
        <v>121181157838</v>
      </c>
    </row>
    <row r="8" spans="1:9" ht="12.75">
      <c r="A8">
        <v>8001</v>
      </c>
      <c r="B8" s="59" t="s">
        <v>1792</v>
      </c>
      <c r="C8" s="22">
        <v>9652106703</v>
      </c>
      <c r="D8" s="22">
        <v>520151357</v>
      </c>
      <c r="E8" s="22">
        <v>1356978703</v>
      </c>
      <c r="F8" s="28">
        <f>SUM(C8:E8)</f>
        <v>11529236763</v>
      </c>
      <c r="G8" s="22">
        <v>1277638899</v>
      </c>
      <c r="H8" s="20" t="s">
        <v>523</v>
      </c>
      <c r="I8" s="21">
        <f>SUM(C8:H8)</f>
        <v>24336112425</v>
      </c>
    </row>
    <row r="9" spans="1:9" ht="12.75">
      <c r="A9">
        <v>13001</v>
      </c>
      <c r="B9" s="59" t="s">
        <v>1836</v>
      </c>
      <c r="C9" s="22">
        <v>9859649326</v>
      </c>
      <c r="D9" s="22">
        <v>1142865846</v>
      </c>
      <c r="E9" s="22">
        <v>2981525648</v>
      </c>
      <c r="F9" s="28">
        <f>SUM(C9:E9)</f>
        <v>13984040820</v>
      </c>
      <c r="G9" s="22">
        <v>943024640</v>
      </c>
      <c r="H9" s="20" t="s">
        <v>523</v>
      </c>
      <c r="I9" s="21">
        <f>SUM(C9:H9)</f>
        <v>28911106280</v>
      </c>
    </row>
    <row r="10" spans="1:9" ht="13.5" thickBot="1">
      <c r="A10">
        <v>47001</v>
      </c>
      <c r="B10" s="38" t="s">
        <v>604</v>
      </c>
      <c r="C10" s="27">
        <v>4667512174</v>
      </c>
      <c r="D10" s="27">
        <v>123203335</v>
      </c>
      <c r="E10" s="27">
        <v>321414717</v>
      </c>
      <c r="F10" s="28">
        <f>SUM(C10:E10)</f>
        <v>5112130226</v>
      </c>
      <c r="G10" s="27">
        <v>522027265</v>
      </c>
      <c r="H10" s="23" t="s">
        <v>523</v>
      </c>
      <c r="I10" s="24">
        <f>SUM(C10:H10)</f>
        <v>10746287717</v>
      </c>
    </row>
    <row r="11" ht="13.5" thickBot="1"/>
    <row r="12" spans="2:9" ht="13.5" thickBot="1">
      <c r="B12" s="5" t="s">
        <v>1416</v>
      </c>
      <c r="C12" s="13">
        <f aca="true" t="shared" si="0" ref="C12:H12">SUM(C7:C11)</f>
        <v>74472474316</v>
      </c>
      <c r="D12" s="13">
        <f t="shared" si="0"/>
        <v>3400484942</v>
      </c>
      <c r="E12" s="13">
        <f t="shared" si="0"/>
        <v>8871236382</v>
      </c>
      <c r="F12" s="13">
        <f t="shared" si="0"/>
        <v>86744195640</v>
      </c>
      <c r="G12" s="13">
        <f t="shared" si="0"/>
        <v>8783565733</v>
      </c>
      <c r="H12" s="13">
        <f t="shared" si="0"/>
        <v>2902707247</v>
      </c>
      <c r="I12" s="13">
        <f>SUM(I7:I10)</f>
        <v>185174664260</v>
      </c>
    </row>
    <row r="14" ht="12.75">
      <c r="I14" s="16"/>
    </row>
  </sheetData>
  <mergeCells count="4">
    <mergeCell ref="B1:I1"/>
    <mergeCell ref="B2:I2"/>
    <mergeCell ref="B3:I3"/>
    <mergeCell ref="B4:I4"/>
  </mergeCells>
  <printOptions horizontalCentered="1" verticalCentered="1"/>
  <pageMargins left="0.3937007874015748" right="0.3937007874015748" top="0.984251968503937" bottom="0.1968503937007874" header="0" footer="0"/>
  <pageSetup fitToHeight="1" fitToWidth="1" horizontalDpi="600" verticalDpi="600" orientation="landscape" paperSize="21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6">
      <pane xSplit="2" ySplit="1" topLeftCell="D7" activePane="bottomRight" state="frozen"/>
      <selection pane="topLeft" activeCell="A6" sqref="A6"/>
      <selection pane="topRight" activeCell="C6" sqref="C6"/>
      <selection pane="bottomLeft" activeCell="A7" sqref="A7"/>
      <selection pane="bottomRight" activeCell="H7" sqref="H7"/>
    </sheetView>
  </sheetViews>
  <sheetFormatPr defaultColWidth="11.421875" defaultRowHeight="12.75"/>
  <cols>
    <col min="1" max="1" width="7.57421875" style="0" customWidth="1"/>
    <col min="2" max="2" width="22.8515625" style="0" customWidth="1"/>
    <col min="3" max="3" width="22.28125" style="0" customWidth="1"/>
    <col min="4" max="4" width="20.8515625" style="0" customWidth="1"/>
    <col min="5" max="9" width="18.57421875" style="0" customWidth="1"/>
    <col min="10" max="10" width="17.140625" style="0" customWidth="1"/>
    <col min="11" max="11" width="16.7109375" style="0" customWidth="1"/>
  </cols>
  <sheetData>
    <row r="1" spans="2:11" ht="12.75">
      <c r="B1" s="85" t="s">
        <v>1488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2.75">
      <c r="B2" s="85" t="s">
        <v>1417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12.75">
      <c r="B3" s="85" t="s">
        <v>517</v>
      </c>
      <c r="C3" s="85"/>
      <c r="D3" s="85"/>
      <c r="E3" s="85"/>
      <c r="F3" s="85"/>
      <c r="G3" s="85"/>
      <c r="H3" s="85"/>
      <c r="I3" s="85"/>
      <c r="J3" s="85"/>
      <c r="K3" s="85"/>
    </row>
    <row r="4" spans="2:11" ht="12.75">
      <c r="B4" s="85" t="s">
        <v>515</v>
      </c>
      <c r="C4" s="85"/>
      <c r="D4" s="85"/>
      <c r="E4" s="85"/>
      <c r="F4" s="85"/>
      <c r="G4" s="85"/>
      <c r="H4" s="85"/>
      <c r="I4" s="85"/>
      <c r="J4" s="85"/>
      <c r="K4" s="85"/>
    </row>
    <row r="5" ht="13.5" thickBot="1"/>
    <row r="6" spans="1:11" ht="39" thickBot="1">
      <c r="A6" s="4" t="s">
        <v>1451</v>
      </c>
      <c r="B6" s="12" t="s">
        <v>1481</v>
      </c>
      <c r="C6" s="55" t="s">
        <v>1487</v>
      </c>
      <c r="D6" s="47" t="s">
        <v>518</v>
      </c>
      <c r="E6" s="49" t="s">
        <v>1483</v>
      </c>
      <c r="F6" s="49" t="s">
        <v>1450</v>
      </c>
      <c r="G6" s="49" t="s">
        <v>1462</v>
      </c>
      <c r="H6" s="47" t="s">
        <v>2242</v>
      </c>
      <c r="I6" s="49" t="s">
        <v>824</v>
      </c>
      <c r="J6" s="49" t="s">
        <v>1486</v>
      </c>
      <c r="K6" s="56" t="s">
        <v>478</v>
      </c>
    </row>
    <row r="7" spans="1:11" ht="12.75">
      <c r="A7" s="25" t="s">
        <v>900</v>
      </c>
      <c r="B7" s="18" t="s">
        <v>901</v>
      </c>
      <c r="C7" s="18" t="s">
        <v>1578</v>
      </c>
      <c r="D7" s="26">
        <v>3770062274</v>
      </c>
      <c r="E7" s="18" t="s">
        <v>519</v>
      </c>
      <c r="F7" s="26">
        <v>341269592</v>
      </c>
      <c r="G7" s="26">
        <v>890309257</v>
      </c>
      <c r="H7" s="26">
        <f aca="true" t="shared" si="0" ref="H7:H48">SUM(D7:G7)</f>
        <v>5001641123</v>
      </c>
      <c r="I7" s="26">
        <v>453789334</v>
      </c>
      <c r="J7" s="26">
        <v>113999487</v>
      </c>
      <c r="K7" s="19">
        <f aca="true" t="shared" si="1" ref="K7:K48">SUM(H7:J7)</f>
        <v>5569429944</v>
      </c>
    </row>
    <row r="8" spans="1:11" ht="12.75">
      <c r="A8" s="1" t="s">
        <v>958</v>
      </c>
      <c r="B8" s="20" t="s">
        <v>948</v>
      </c>
      <c r="C8" s="20" t="s">
        <v>959</v>
      </c>
      <c r="D8" s="22">
        <v>2384623019</v>
      </c>
      <c r="E8" s="20" t="s">
        <v>519</v>
      </c>
      <c r="F8" s="22">
        <v>78368985</v>
      </c>
      <c r="G8" s="22">
        <v>204450190</v>
      </c>
      <c r="H8" s="22">
        <f t="shared" si="0"/>
        <v>2667442194</v>
      </c>
      <c r="I8" s="22">
        <v>331393675</v>
      </c>
      <c r="J8" s="22">
        <v>85718617</v>
      </c>
      <c r="K8" s="21">
        <f t="shared" si="1"/>
        <v>3084554486</v>
      </c>
    </row>
    <row r="9" spans="1:11" ht="12.75">
      <c r="A9" s="1" t="s">
        <v>1584</v>
      </c>
      <c r="B9" s="20" t="s">
        <v>1548</v>
      </c>
      <c r="C9" s="20" t="s">
        <v>1585</v>
      </c>
      <c r="D9" s="22">
        <v>2454879607</v>
      </c>
      <c r="E9" s="22">
        <v>3354129</v>
      </c>
      <c r="F9" s="22">
        <v>81011660</v>
      </c>
      <c r="G9" s="22">
        <v>211344441</v>
      </c>
      <c r="H9" s="22">
        <f t="shared" si="0"/>
        <v>2750589837</v>
      </c>
      <c r="I9" s="22">
        <v>319587689</v>
      </c>
      <c r="J9" s="22">
        <v>119836311</v>
      </c>
      <c r="K9" s="21">
        <f t="shared" si="1"/>
        <v>3190013837</v>
      </c>
    </row>
    <row r="10" spans="1:11" ht="12.75">
      <c r="A10" s="1" t="s">
        <v>947</v>
      </c>
      <c r="B10" s="20" t="s">
        <v>948</v>
      </c>
      <c r="C10" s="20" t="s">
        <v>949</v>
      </c>
      <c r="D10" s="22">
        <v>5759869309</v>
      </c>
      <c r="E10" s="20" t="s">
        <v>519</v>
      </c>
      <c r="F10" s="22">
        <v>506892419</v>
      </c>
      <c r="G10" s="22">
        <v>1322388583</v>
      </c>
      <c r="H10" s="22">
        <f t="shared" si="0"/>
        <v>7589150311</v>
      </c>
      <c r="I10" s="22">
        <v>806545943</v>
      </c>
      <c r="J10" s="22">
        <v>213270521</v>
      </c>
      <c r="K10" s="21">
        <f t="shared" si="1"/>
        <v>8608966775</v>
      </c>
    </row>
    <row r="11" spans="1:11" ht="12.75">
      <c r="A11" s="1" t="s">
        <v>1250</v>
      </c>
      <c r="B11" s="20" t="s">
        <v>1485</v>
      </c>
      <c r="C11" s="20" t="s">
        <v>1251</v>
      </c>
      <c r="D11" s="22">
        <v>2419051983</v>
      </c>
      <c r="E11" s="20" t="s">
        <v>519</v>
      </c>
      <c r="F11" s="22">
        <v>632692865</v>
      </c>
      <c r="G11" s="22">
        <v>1650578685</v>
      </c>
      <c r="H11" s="22">
        <f t="shared" si="0"/>
        <v>4702323533</v>
      </c>
      <c r="I11" s="22">
        <v>328545461</v>
      </c>
      <c r="J11" s="22">
        <v>110317374</v>
      </c>
      <c r="K11" s="21">
        <f t="shared" si="1"/>
        <v>5141186368</v>
      </c>
    </row>
    <row r="12" spans="1:11" ht="12.75">
      <c r="A12" s="1" t="s">
        <v>1252</v>
      </c>
      <c r="B12" s="20" t="s">
        <v>1485</v>
      </c>
      <c r="C12" s="20" t="s">
        <v>1253</v>
      </c>
      <c r="D12" s="22">
        <v>1293270524</v>
      </c>
      <c r="E12" s="20" t="s">
        <v>519</v>
      </c>
      <c r="F12" s="22">
        <v>90306586</v>
      </c>
      <c r="G12" s="22">
        <v>235593184</v>
      </c>
      <c r="H12" s="22">
        <f t="shared" si="0"/>
        <v>1619170294</v>
      </c>
      <c r="I12" s="22">
        <v>151003509</v>
      </c>
      <c r="J12" s="22">
        <v>47762072</v>
      </c>
      <c r="K12" s="21">
        <f t="shared" si="1"/>
        <v>1817935875</v>
      </c>
    </row>
    <row r="13" spans="1:11" ht="12.75">
      <c r="A13" s="1" t="s">
        <v>1239</v>
      </c>
      <c r="B13" s="20" t="s">
        <v>1485</v>
      </c>
      <c r="C13" s="20" t="s">
        <v>1241</v>
      </c>
      <c r="D13" s="22">
        <v>11253367430</v>
      </c>
      <c r="E13" s="20" t="s">
        <v>519</v>
      </c>
      <c r="F13" s="22">
        <v>1017475470</v>
      </c>
      <c r="G13" s="22">
        <v>2654405344</v>
      </c>
      <c r="H13" s="22">
        <f t="shared" si="0"/>
        <v>14925248244</v>
      </c>
      <c r="I13" s="22">
        <v>1376080767</v>
      </c>
      <c r="J13" s="22">
        <v>538626489</v>
      </c>
      <c r="K13" s="21">
        <f t="shared" si="1"/>
        <v>16839955500</v>
      </c>
    </row>
    <row r="14" spans="1:11" ht="12.75">
      <c r="A14" s="1" t="s">
        <v>1260</v>
      </c>
      <c r="B14" s="20" t="s">
        <v>1485</v>
      </c>
      <c r="C14" s="20" t="s">
        <v>1261</v>
      </c>
      <c r="D14" s="22">
        <v>1281765159</v>
      </c>
      <c r="E14" s="20" t="s">
        <v>519</v>
      </c>
      <c r="F14" s="22">
        <v>102153061</v>
      </c>
      <c r="G14" s="22">
        <v>266498445</v>
      </c>
      <c r="H14" s="22">
        <f t="shared" si="0"/>
        <v>1650416665</v>
      </c>
      <c r="I14" s="22">
        <v>156417570</v>
      </c>
      <c r="J14" s="22">
        <v>37538731</v>
      </c>
      <c r="K14" s="21">
        <f t="shared" si="1"/>
        <v>1844372966</v>
      </c>
    </row>
    <row r="15" spans="1:11" ht="12.75">
      <c r="A15" s="1" t="s">
        <v>615</v>
      </c>
      <c r="B15" s="20" t="s">
        <v>606</v>
      </c>
      <c r="C15" s="20" t="s">
        <v>616</v>
      </c>
      <c r="D15" s="22">
        <v>1596923029</v>
      </c>
      <c r="E15" s="20" t="s">
        <v>519</v>
      </c>
      <c r="F15" s="22">
        <v>187948874</v>
      </c>
      <c r="G15" s="22">
        <v>490323857</v>
      </c>
      <c r="H15" s="22">
        <f t="shared" si="0"/>
        <v>2275195760</v>
      </c>
      <c r="I15" s="22">
        <v>192300271</v>
      </c>
      <c r="J15" s="22">
        <v>72803041</v>
      </c>
      <c r="K15" s="21">
        <f t="shared" si="1"/>
        <v>2540299072</v>
      </c>
    </row>
    <row r="16" spans="1:11" ht="12.75">
      <c r="A16" s="1" t="s">
        <v>823</v>
      </c>
      <c r="B16" s="20" t="s">
        <v>825</v>
      </c>
      <c r="C16" s="20" t="s">
        <v>826</v>
      </c>
      <c r="D16" s="22">
        <v>6296178753</v>
      </c>
      <c r="E16" s="22">
        <v>6741169</v>
      </c>
      <c r="F16" s="22">
        <v>322406360</v>
      </c>
      <c r="G16" s="22">
        <v>841098572</v>
      </c>
      <c r="H16" s="22">
        <f t="shared" si="0"/>
        <v>7466424854</v>
      </c>
      <c r="I16" s="22">
        <v>927310888</v>
      </c>
      <c r="J16" s="22">
        <v>363114961</v>
      </c>
      <c r="K16" s="21">
        <f t="shared" si="1"/>
        <v>8756850703</v>
      </c>
    </row>
    <row r="17" spans="1:11" ht="12.75">
      <c r="A17" s="1" t="s">
        <v>929</v>
      </c>
      <c r="B17" s="20" t="s">
        <v>2202</v>
      </c>
      <c r="C17" s="20" t="s">
        <v>930</v>
      </c>
      <c r="D17" s="22">
        <v>1631633605</v>
      </c>
      <c r="E17" s="20" t="s">
        <v>519</v>
      </c>
      <c r="F17" s="22">
        <v>27383581</v>
      </c>
      <c r="G17" s="22">
        <v>71438700</v>
      </c>
      <c r="H17" s="22">
        <f t="shared" si="0"/>
        <v>1730455886</v>
      </c>
      <c r="I17" s="22">
        <v>212031428</v>
      </c>
      <c r="J17" s="22">
        <v>53958983</v>
      </c>
      <c r="K17" s="21">
        <f t="shared" si="1"/>
        <v>1996446297</v>
      </c>
    </row>
    <row r="18" spans="1:11" ht="12.75">
      <c r="A18" s="1" t="s">
        <v>1983</v>
      </c>
      <c r="B18" s="20" t="s">
        <v>1924</v>
      </c>
      <c r="C18" s="20" t="s">
        <v>1984</v>
      </c>
      <c r="D18" s="22">
        <v>1445851367</v>
      </c>
      <c r="E18" s="20" t="s">
        <v>519</v>
      </c>
      <c r="F18" s="51">
        <v>0</v>
      </c>
      <c r="G18" s="51">
        <v>0</v>
      </c>
      <c r="H18" s="22">
        <f t="shared" si="0"/>
        <v>1445851367</v>
      </c>
      <c r="I18" s="22">
        <v>180553845</v>
      </c>
      <c r="J18" s="22">
        <v>40798575</v>
      </c>
      <c r="K18" s="21">
        <f t="shared" si="1"/>
        <v>1667203787</v>
      </c>
    </row>
    <row r="19" spans="1:11" ht="12.75">
      <c r="A19" s="1" t="s">
        <v>1638</v>
      </c>
      <c r="B19" s="20" t="s">
        <v>1548</v>
      </c>
      <c r="C19" s="20" t="s">
        <v>1639</v>
      </c>
      <c r="D19" s="22">
        <v>1123292741</v>
      </c>
      <c r="E19" s="20" t="s">
        <v>519</v>
      </c>
      <c r="F19" s="22">
        <v>36131747</v>
      </c>
      <c r="G19" s="22">
        <v>94261047</v>
      </c>
      <c r="H19" s="22">
        <f t="shared" si="0"/>
        <v>1253685535</v>
      </c>
      <c r="I19" s="22">
        <v>114046006</v>
      </c>
      <c r="J19" s="22">
        <v>61648960</v>
      </c>
      <c r="K19" s="21">
        <f t="shared" si="1"/>
        <v>1429380501</v>
      </c>
    </row>
    <row r="20" spans="1:11" ht="12.75">
      <c r="A20" s="1" t="s">
        <v>2217</v>
      </c>
      <c r="B20" s="20" t="s">
        <v>2218</v>
      </c>
      <c r="C20" s="20" t="s">
        <v>2219</v>
      </c>
      <c r="D20" s="22">
        <v>2685558110</v>
      </c>
      <c r="E20" s="20" t="s">
        <v>519</v>
      </c>
      <c r="F20" s="22">
        <v>26973511</v>
      </c>
      <c r="G20" s="22">
        <v>70368903</v>
      </c>
      <c r="H20" s="22">
        <f t="shared" si="0"/>
        <v>2782900524</v>
      </c>
      <c r="I20" s="22">
        <v>385525649</v>
      </c>
      <c r="J20" s="22">
        <v>125682285</v>
      </c>
      <c r="K20" s="21">
        <f t="shared" si="1"/>
        <v>3294108458</v>
      </c>
    </row>
    <row r="21" spans="1:11" ht="12.75">
      <c r="A21" s="1" t="s">
        <v>1003</v>
      </c>
      <c r="B21" s="20" t="s">
        <v>948</v>
      </c>
      <c r="C21" s="20" t="s">
        <v>1004</v>
      </c>
      <c r="D21" s="22">
        <v>1948007464</v>
      </c>
      <c r="E21" s="20" t="s">
        <v>519</v>
      </c>
      <c r="F21" s="22">
        <v>230459492</v>
      </c>
      <c r="G21" s="22">
        <v>601226198</v>
      </c>
      <c r="H21" s="22">
        <f t="shared" si="0"/>
        <v>2779693154</v>
      </c>
      <c r="I21" s="22">
        <v>254211197</v>
      </c>
      <c r="J21" s="22">
        <v>78764791</v>
      </c>
      <c r="K21" s="21">
        <f t="shared" si="1"/>
        <v>3112669142</v>
      </c>
    </row>
    <row r="22" spans="1:11" ht="12.75">
      <c r="A22" s="1" t="s">
        <v>238</v>
      </c>
      <c r="B22" s="20" t="s">
        <v>180</v>
      </c>
      <c r="C22" s="20" t="s">
        <v>239</v>
      </c>
      <c r="D22" s="22">
        <v>1237923566</v>
      </c>
      <c r="E22" s="22">
        <v>890787</v>
      </c>
      <c r="F22" s="22">
        <v>81011660</v>
      </c>
      <c r="G22" s="22">
        <v>211344441</v>
      </c>
      <c r="H22" s="22">
        <f t="shared" si="0"/>
        <v>1531170454</v>
      </c>
      <c r="I22" s="22">
        <v>167278352</v>
      </c>
      <c r="J22" s="22">
        <v>49267514</v>
      </c>
      <c r="K22" s="21">
        <f t="shared" si="1"/>
        <v>1747716320</v>
      </c>
    </row>
    <row r="23" spans="1:11" ht="12.75">
      <c r="A23" s="1" t="s">
        <v>248</v>
      </c>
      <c r="B23" s="20" t="s">
        <v>180</v>
      </c>
      <c r="C23" s="20" t="s">
        <v>249</v>
      </c>
      <c r="D23" s="22">
        <v>973842645</v>
      </c>
      <c r="E23" s="22">
        <v>1686133</v>
      </c>
      <c r="F23" s="22">
        <v>93951655</v>
      </c>
      <c r="G23" s="22">
        <v>245102495</v>
      </c>
      <c r="H23" s="22">
        <f t="shared" si="0"/>
        <v>1314582928</v>
      </c>
      <c r="I23" s="22">
        <v>128018916</v>
      </c>
      <c r="J23" s="22">
        <v>78949749</v>
      </c>
      <c r="K23" s="21">
        <f t="shared" si="1"/>
        <v>1521551593</v>
      </c>
    </row>
    <row r="24" spans="1:11" ht="12.75">
      <c r="A24" s="1" t="s">
        <v>1009</v>
      </c>
      <c r="B24" s="20" t="s">
        <v>948</v>
      </c>
      <c r="C24" s="20" t="s">
        <v>1010</v>
      </c>
      <c r="D24" s="22">
        <v>1191403573</v>
      </c>
      <c r="E24" s="20" t="s">
        <v>519</v>
      </c>
      <c r="F24" s="22">
        <v>95364120</v>
      </c>
      <c r="G24" s="22">
        <v>248787353</v>
      </c>
      <c r="H24" s="22">
        <f t="shared" si="0"/>
        <v>1535555046</v>
      </c>
      <c r="I24" s="22">
        <v>172195520</v>
      </c>
      <c r="J24" s="22">
        <v>52353507</v>
      </c>
      <c r="K24" s="21">
        <f t="shared" si="1"/>
        <v>1760104073</v>
      </c>
    </row>
    <row r="25" spans="1:11" ht="12.75">
      <c r="A25" s="1" t="s">
        <v>1149</v>
      </c>
      <c r="B25" s="20" t="s">
        <v>1150</v>
      </c>
      <c r="C25" s="20" t="s">
        <v>1151</v>
      </c>
      <c r="D25" s="22">
        <v>5571354983</v>
      </c>
      <c r="E25" s="20" t="s">
        <v>519</v>
      </c>
      <c r="F25" s="22">
        <v>280169122</v>
      </c>
      <c r="G25" s="22">
        <v>730909429</v>
      </c>
      <c r="H25" s="22">
        <f t="shared" si="0"/>
        <v>6582433534</v>
      </c>
      <c r="I25" s="22">
        <v>740554228</v>
      </c>
      <c r="J25" s="22">
        <v>181792230</v>
      </c>
      <c r="K25" s="21">
        <f t="shared" si="1"/>
        <v>7504779992</v>
      </c>
    </row>
    <row r="26" spans="1:11" ht="12.75">
      <c r="A26" s="1" t="s">
        <v>1662</v>
      </c>
      <c r="B26" s="20" t="s">
        <v>1548</v>
      </c>
      <c r="C26" s="20" t="s">
        <v>1663</v>
      </c>
      <c r="D26" s="22">
        <v>1553428831</v>
      </c>
      <c r="E26" s="22">
        <v>2782107</v>
      </c>
      <c r="F26" s="51">
        <v>0</v>
      </c>
      <c r="G26" s="51">
        <v>0</v>
      </c>
      <c r="H26" s="22">
        <f t="shared" si="0"/>
        <v>1556210938</v>
      </c>
      <c r="I26" s="22">
        <v>204390654</v>
      </c>
      <c r="J26" s="22">
        <v>128331984</v>
      </c>
      <c r="K26" s="21">
        <f t="shared" si="1"/>
        <v>1888933576</v>
      </c>
    </row>
    <row r="27" spans="1:11" ht="12.75">
      <c r="A27" s="1" t="s">
        <v>148</v>
      </c>
      <c r="B27" s="20" t="s">
        <v>1856</v>
      </c>
      <c r="C27" s="20" t="s">
        <v>149</v>
      </c>
      <c r="D27" s="22">
        <v>1401896075</v>
      </c>
      <c r="E27" s="20" t="s">
        <v>519</v>
      </c>
      <c r="F27" s="22">
        <v>3781759</v>
      </c>
      <c r="G27" s="22">
        <v>9865910</v>
      </c>
      <c r="H27" s="22">
        <f t="shared" si="0"/>
        <v>1415543744</v>
      </c>
      <c r="I27" s="22">
        <v>163332358</v>
      </c>
      <c r="J27" s="22">
        <v>134927668</v>
      </c>
      <c r="K27" s="21">
        <f t="shared" si="1"/>
        <v>1713803770</v>
      </c>
    </row>
    <row r="28" spans="1:11" ht="12.75">
      <c r="A28" s="1" t="s">
        <v>1867</v>
      </c>
      <c r="B28" s="20" t="s">
        <v>1591</v>
      </c>
      <c r="C28" s="20" t="s">
        <v>1868</v>
      </c>
      <c r="D28" s="22">
        <v>1192732595</v>
      </c>
      <c r="E28" s="22">
        <v>12012481</v>
      </c>
      <c r="F28" s="22">
        <v>185488453</v>
      </c>
      <c r="G28" s="22">
        <v>483905072</v>
      </c>
      <c r="H28" s="22">
        <f t="shared" si="0"/>
        <v>1874138601</v>
      </c>
      <c r="I28" s="22">
        <v>162562028</v>
      </c>
      <c r="J28" s="22">
        <v>119111909</v>
      </c>
      <c r="K28" s="21">
        <f t="shared" si="1"/>
        <v>2155812538</v>
      </c>
    </row>
    <row r="29" spans="1:11" ht="12.75">
      <c r="A29" s="1" t="s">
        <v>595</v>
      </c>
      <c r="B29" s="20" t="s">
        <v>473</v>
      </c>
      <c r="C29" s="20" t="s">
        <v>596</v>
      </c>
      <c r="D29" s="22">
        <v>1103639757</v>
      </c>
      <c r="E29" s="20" t="s">
        <v>519</v>
      </c>
      <c r="F29" s="22">
        <v>219615412</v>
      </c>
      <c r="G29" s="22">
        <v>572935997</v>
      </c>
      <c r="H29" s="22">
        <f t="shared" si="0"/>
        <v>1896191166</v>
      </c>
      <c r="I29" s="22">
        <v>131096128</v>
      </c>
      <c r="J29" s="22">
        <v>105229225</v>
      </c>
      <c r="K29" s="21">
        <f t="shared" si="1"/>
        <v>2132516519</v>
      </c>
    </row>
    <row r="30" spans="1:11" ht="12.75">
      <c r="A30" s="1" t="s">
        <v>2163</v>
      </c>
      <c r="B30" s="20" t="s">
        <v>1601</v>
      </c>
      <c r="C30" s="20" t="s">
        <v>2164</v>
      </c>
      <c r="D30" s="22">
        <v>5867905490</v>
      </c>
      <c r="E30" s="20" t="s">
        <v>519</v>
      </c>
      <c r="F30" s="22">
        <v>81467294</v>
      </c>
      <c r="G30" s="22">
        <v>212533104</v>
      </c>
      <c r="H30" s="22">
        <f t="shared" si="0"/>
        <v>6161905888</v>
      </c>
      <c r="I30" s="22">
        <v>816733177</v>
      </c>
      <c r="J30" s="22">
        <v>255957518</v>
      </c>
      <c r="K30" s="21">
        <f t="shared" si="1"/>
        <v>7234596583</v>
      </c>
    </row>
    <row r="31" spans="1:11" ht="12.75">
      <c r="A31" s="1" t="s">
        <v>1547</v>
      </c>
      <c r="B31" s="20" t="s">
        <v>1548</v>
      </c>
      <c r="C31" s="20" t="s">
        <v>1549</v>
      </c>
      <c r="D31" s="22">
        <v>17106844719</v>
      </c>
      <c r="E31" s="20" t="s">
        <v>519</v>
      </c>
      <c r="F31" s="51">
        <v>0</v>
      </c>
      <c r="G31" s="51">
        <v>0</v>
      </c>
      <c r="H31" s="22">
        <f t="shared" si="0"/>
        <v>17106844719</v>
      </c>
      <c r="I31" s="22">
        <v>2180054185</v>
      </c>
      <c r="J31" s="22">
        <v>580651462</v>
      </c>
      <c r="K31" s="21">
        <f t="shared" si="1"/>
        <v>19867550366</v>
      </c>
    </row>
    <row r="32" spans="1:11" ht="12.75">
      <c r="A32" s="1" t="s">
        <v>129</v>
      </c>
      <c r="B32" s="20" t="s">
        <v>1856</v>
      </c>
      <c r="C32" s="20" t="s">
        <v>130</v>
      </c>
      <c r="D32" s="22">
        <v>4746268556</v>
      </c>
      <c r="E32" s="20" t="s">
        <v>519</v>
      </c>
      <c r="F32" s="22">
        <v>223943931</v>
      </c>
      <c r="G32" s="22">
        <v>584228304</v>
      </c>
      <c r="H32" s="22">
        <f t="shared" si="0"/>
        <v>5554440791</v>
      </c>
      <c r="I32" s="22">
        <v>629141383</v>
      </c>
      <c r="J32" s="22">
        <v>355396942</v>
      </c>
      <c r="K32" s="21">
        <f t="shared" si="1"/>
        <v>6538979116</v>
      </c>
    </row>
    <row r="33" spans="1:11" ht="12.75">
      <c r="A33" s="1" t="s">
        <v>455</v>
      </c>
      <c r="B33" s="20" t="s">
        <v>456</v>
      </c>
      <c r="C33" s="20" t="s">
        <v>457</v>
      </c>
      <c r="D33" s="22">
        <v>4734404202</v>
      </c>
      <c r="E33" s="22">
        <v>588852</v>
      </c>
      <c r="F33" s="22">
        <v>201071123</v>
      </c>
      <c r="G33" s="22">
        <v>524557377</v>
      </c>
      <c r="H33" s="22">
        <f t="shared" si="0"/>
        <v>5460621554</v>
      </c>
      <c r="I33" s="22">
        <v>640228601</v>
      </c>
      <c r="J33" s="22">
        <v>271529831</v>
      </c>
      <c r="K33" s="21">
        <f t="shared" si="1"/>
        <v>6372379986</v>
      </c>
    </row>
    <row r="34" spans="1:11" ht="12.75">
      <c r="A34" s="1" t="s">
        <v>1286</v>
      </c>
      <c r="B34" s="20" t="s">
        <v>1485</v>
      </c>
      <c r="C34" s="20" t="s">
        <v>1287</v>
      </c>
      <c r="D34" s="22">
        <v>2404329865</v>
      </c>
      <c r="E34" s="22">
        <v>1104033</v>
      </c>
      <c r="F34" s="22">
        <v>107620665</v>
      </c>
      <c r="G34" s="22">
        <v>280762412</v>
      </c>
      <c r="H34" s="22">
        <f t="shared" si="0"/>
        <v>2793816975</v>
      </c>
      <c r="I34" s="22">
        <v>311424696</v>
      </c>
      <c r="J34" s="22">
        <v>89721216</v>
      </c>
      <c r="K34" s="21">
        <f t="shared" si="1"/>
        <v>3194962887</v>
      </c>
    </row>
    <row r="35" spans="1:11" ht="12.75">
      <c r="A35" s="1" t="s">
        <v>709</v>
      </c>
      <c r="B35" s="31" t="s">
        <v>1691</v>
      </c>
      <c r="C35" s="31" t="s">
        <v>710</v>
      </c>
      <c r="D35" s="22">
        <v>6422147165</v>
      </c>
      <c r="E35" s="20" t="s">
        <v>519</v>
      </c>
      <c r="F35" s="22">
        <v>333113750</v>
      </c>
      <c r="G35" s="22">
        <v>869032174</v>
      </c>
      <c r="H35" s="22">
        <f t="shared" si="0"/>
        <v>7624293089</v>
      </c>
      <c r="I35" s="22">
        <v>794457453</v>
      </c>
      <c r="J35" s="22">
        <v>217938842</v>
      </c>
      <c r="K35" s="21">
        <f t="shared" si="1"/>
        <v>8636689384</v>
      </c>
    </row>
    <row r="36" spans="1:11" ht="12.75">
      <c r="A36" s="1" t="s">
        <v>922</v>
      </c>
      <c r="B36" s="20" t="s">
        <v>2202</v>
      </c>
      <c r="C36" s="20" t="s">
        <v>923</v>
      </c>
      <c r="D36" s="22">
        <v>5084760587</v>
      </c>
      <c r="E36" s="20" t="s">
        <v>519</v>
      </c>
      <c r="F36" s="22">
        <v>215013512</v>
      </c>
      <c r="G36" s="22">
        <v>560930492</v>
      </c>
      <c r="H36" s="22">
        <f t="shared" si="0"/>
        <v>5860704591</v>
      </c>
      <c r="I36" s="22">
        <v>659861961</v>
      </c>
      <c r="J36" s="22">
        <v>206420228</v>
      </c>
      <c r="K36" s="21">
        <f t="shared" si="1"/>
        <v>6726986780</v>
      </c>
    </row>
    <row r="37" spans="1:11" ht="12.75">
      <c r="A37" s="1" t="s">
        <v>6</v>
      </c>
      <c r="B37" s="20" t="s">
        <v>7</v>
      </c>
      <c r="C37" s="20" t="s">
        <v>8</v>
      </c>
      <c r="D37" s="22">
        <v>3563460131</v>
      </c>
      <c r="E37" s="20" t="s">
        <v>519</v>
      </c>
      <c r="F37" s="22">
        <v>216744920</v>
      </c>
      <c r="G37" s="22">
        <v>565447415</v>
      </c>
      <c r="H37" s="22">
        <f t="shared" si="0"/>
        <v>4345652466</v>
      </c>
      <c r="I37" s="22">
        <v>467465638</v>
      </c>
      <c r="J37" s="22">
        <v>131955095</v>
      </c>
      <c r="K37" s="21">
        <f t="shared" si="1"/>
        <v>4945073199</v>
      </c>
    </row>
    <row r="38" spans="1:11" ht="12.75">
      <c r="A38" s="1" t="s">
        <v>166</v>
      </c>
      <c r="B38" s="20" t="s">
        <v>1856</v>
      </c>
      <c r="C38" s="20" t="s">
        <v>167</v>
      </c>
      <c r="D38" s="22">
        <v>1333545788</v>
      </c>
      <c r="E38" s="20" t="s">
        <v>519</v>
      </c>
      <c r="F38" s="22">
        <v>4465210</v>
      </c>
      <c r="G38" s="22">
        <v>11648906</v>
      </c>
      <c r="H38" s="22">
        <f t="shared" si="0"/>
        <v>1349659904</v>
      </c>
      <c r="I38" s="22">
        <v>167115571</v>
      </c>
      <c r="J38" s="22">
        <v>148324758</v>
      </c>
      <c r="K38" s="21">
        <f t="shared" si="1"/>
        <v>1665100233</v>
      </c>
    </row>
    <row r="39" spans="1:11" ht="12.75">
      <c r="A39" s="1" t="s">
        <v>1102</v>
      </c>
      <c r="B39" s="20" t="s">
        <v>70</v>
      </c>
      <c r="C39" s="20" t="s">
        <v>1103</v>
      </c>
      <c r="D39" s="22">
        <v>2612007211</v>
      </c>
      <c r="E39" s="22">
        <v>388976</v>
      </c>
      <c r="F39" s="22">
        <v>450758355</v>
      </c>
      <c r="G39" s="22">
        <v>1175945191</v>
      </c>
      <c r="H39" s="22">
        <f t="shared" si="0"/>
        <v>4239099733</v>
      </c>
      <c r="I39" s="22">
        <v>333618572</v>
      </c>
      <c r="J39" s="22">
        <v>164862627</v>
      </c>
      <c r="K39" s="21">
        <f t="shared" si="1"/>
        <v>4737580932</v>
      </c>
    </row>
    <row r="40" spans="1:11" ht="12.75">
      <c r="A40" s="1" t="s">
        <v>341</v>
      </c>
      <c r="B40" s="20" t="s">
        <v>180</v>
      </c>
      <c r="C40" s="20" t="s">
        <v>342</v>
      </c>
      <c r="D40" s="22">
        <v>2088887443</v>
      </c>
      <c r="E40" s="22">
        <v>4676633</v>
      </c>
      <c r="F40" s="22">
        <v>335346355</v>
      </c>
      <c r="G40" s="22">
        <v>874856627</v>
      </c>
      <c r="H40" s="22">
        <f t="shared" si="0"/>
        <v>3303767058</v>
      </c>
      <c r="I40" s="22">
        <v>289842149</v>
      </c>
      <c r="J40" s="22">
        <v>102959133</v>
      </c>
      <c r="K40" s="21">
        <f t="shared" si="1"/>
        <v>3696568340</v>
      </c>
    </row>
    <row r="41" spans="1:11" ht="12.75">
      <c r="A41" s="1" t="s">
        <v>2112</v>
      </c>
      <c r="B41" s="20" t="s">
        <v>1924</v>
      </c>
      <c r="C41" s="20" t="s">
        <v>2113</v>
      </c>
      <c r="D41" s="22">
        <v>1567936009</v>
      </c>
      <c r="E41" s="22">
        <v>5663115</v>
      </c>
      <c r="F41" s="22">
        <v>147032974</v>
      </c>
      <c r="G41" s="22">
        <v>383581839</v>
      </c>
      <c r="H41" s="22">
        <f t="shared" si="0"/>
        <v>2104213937</v>
      </c>
      <c r="I41" s="22">
        <v>183849531</v>
      </c>
      <c r="J41" s="22">
        <v>41697575</v>
      </c>
      <c r="K41" s="21">
        <f t="shared" si="1"/>
        <v>2329761043</v>
      </c>
    </row>
    <row r="42" spans="1:11" ht="12.75">
      <c r="A42" s="1" t="s">
        <v>1827</v>
      </c>
      <c r="B42" s="20" t="s">
        <v>1794</v>
      </c>
      <c r="C42" s="20" t="s">
        <v>1828</v>
      </c>
      <c r="D42" s="22">
        <v>2278701127</v>
      </c>
      <c r="E42" s="22">
        <v>37508537</v>
      </c>
      <c r="F42" s="22">
        <v>250689626</v>
      </c>
      <c r="G42" s="22">
        <v>654002875</v>
      </c>
      <c r="H42" s="22">
        <f t="shared" si="0"/>
        <v>3220902165</v>
      </c>
      <c r="I42" s="22">
        <v>306637337</v>
      </c>
      <c r="J42" s="22">
        <v>87333287</v>
      </c>
      <c r="K42" s="21">
        <f t="shared" si="1"/>
        <v>3614872789</v>
      </c>
    </row>
    <row r="43" spans="1:11" ht="12.75">
      <c r="A43" s="1" t="s">
        <v>1302</v>
      </c>
      <c r="B43" s="20" t="s">
        <v>1485</v>
      </c>
      <c r="C43" s="20" t="s">
        <v>1303</v>
      </c>
      <c r="D43" s="22">
        <v>1653364269</v>
      </c>
      <c r="E43" s="20" t="s">
        <v>519</v>
      </c>
      <c r="F43" s="22">
        <v>140016216</v>
      </c>
      <c r="G43" s="22">
        <v>365276415</v>
      </c>
      <c r="H43" s="22">
        <f t="shared" si="0"/>
        <v>2158656900</v>
      </c>
      <c r="I43" s="22">
        <v>210171952</v>
      </c>
      <c r="J43" s="22">
        <v>76883460</v>
      </c>
      <c r="K43" s="21">
        <f t="shared" si="1"/>
        <v>2445712312</v>
      </c>
    </row>
    <row r="44" spans="1:11" ht="12.75">
      <c r="A44" s="1" t="s">
        <v>817</v>
      </c>
      <c r="B44" s="31" t="s">
        <v>1691</v>
      </c>
      <c r="C44" s="31" t="s">
        <v>818</v>
      </c>
      <c r="D44" s="22">
        <v>1508066294</v>
      </c>
      <c r="E44" s="20" t="s">
        <v>519</v>
      </c>
      <c r="F44" s="22">
        <v>165805080</v>
      </c>
      <c r="G44" s="22">
        <v>432554791</v>
      </c>
      <c r="H44" s="22">
        <f t="shared" si="0"/>
        <v>2106426165</v>
      </c>
      <c r="I44" s="22">
        <v>191666162</v>
      </c>
      <c r="J44" s="22">
        <v>147853087</v>
      </c>
      <c r="K44" s="21">
        <f t="shared" si="1"/>
        <v>2445945414</v>
      </c>
    </row>
    <row r="45" spans="1:11" ht="12.75">
      <c r="A45" s="1" t="s">
        <v>1923</v>
      </c>
      <c r="B45" s="20" t="s">
        <v>1924</v>
      </c>
      <c r="C45" s="20" t="s">
        <v>1925</v>
      </c>
      <c r="D45" s="22">
        <v>2315690519</v>
      </c>
      <c r="E45" s="22">
        <v>6746797</v>
      </c>
      <c r="F45" s="22">
        <v>149857902</v>
      </c>
      <c r="G45" s="22">
        <v>390951555</v>
      </c>
      <c r="H45" s="22">
        <f t="shared" si="0"/>
        <v>2863246773</v>
      </c>
      <c r="I45" s="22">
        <v>280976894</v>
      </c>
      <c r="J45" s="22">
        <v>52641524</v>
      </c>
      <c r="K45" s="21">
        <f t="shared" si="1"/>
        <v>3196865191</v>
      </c>
    </row>
    <row r="46" spans="1:11" ht="12.75">
      <c r="A46" s="1" t="s">
        <v>1766</v>
      </c>
      <c r="B46" s="20" t="s">
        <v>1548</v>
      </c>
      <c r="C46" s="20" t="s">
        <v>1767</v>
      </c>
      <c r="D46" s="22">
        <v>1140346438</v>
      </c>
      <c r="E46" s="20" t="s">
        <v>519</v>
      </c>
      <c r="F46" s="22">
        <v>288826161</v>
      </c>
      <c r="G46" s="22">
        <v>753494043</v>
      </c>
      <c r="H46" s="22">
        <f t="shared" si="0"/>
        <v>2182666642</v>
      </c>
      <c r="I46" s="22">
        <v>151856728</v>
      </c>
      <c r="J46" s="22">
        <v>158250937</v>
      </c>
      <c r="K46" s="21">
        <f t="shared" si="1"/>
        <v>2492774307</v>
      </c>
    </row>
    <row r="47" spans="1:11" ht="12.75">
      <c r="A47" s="1" t="s">
        <v>80</v>
      </c>
      <c r="B47" s="20" t="s">
        <v>81</v>
      </c>
      <c r="C47" s="20" t="s">
        <v>82</v>
      </c>
      <c r="D47" s="22">
        <v>3899778306</v>
      </c>
      <c r="E47" s="22">
        <v>5891746</v>
      </c>
      <c r="F47" s="22">
        <v>238569771</v>
      </c>
      <c r="G47" s="22">
        <v>622384415</v>
      </c>
      <c r="H47" s="22">
        <f t="shared" si="0"/>
        <v>4766624238</v>
      </c>
      <c r="I47" s="22">
        <v>533995760</v>
      </c>
      <c r="J47" s="22">
        <v>308093361</v>
      </c>
      <c r="K47" s="21">
        <f t="shared" si="1"/>
        <v>5608713359</v>
      </c>
    </row>
    <row r="48" spans="1:11" ht="13.5" thickBot="1">
      <c r="A48" s="2" t="s">
        <v>659</v>
      </c>
      <c r="B48" s="23" t="s">
        <v>660</v>
      </c>
      <c r="C48" s="23" t="s">
        <v>661</v>
      </c>
      <c r="D48" s="27">
        <v>4284846625</v>
      </c>
      <c r="E48" s="23" t="s">
        <v>519</v>
      </c>
      <c r="F48" s="27">
        <v>357535713</v>
      </c>
      <c r="G48" s="27">
        <v>932744558</v>
      </c>
      <c r="H48" s="27">
        <f t="shared" si="0"/>
        <v>5575126896</v>
      </c>
      <c r="I48" s="27">
        <v>605695052</v>
      </c>
      <c r="J48" s="27">
        <v>176036157</v>
      </c>
      <c r="K48" s="24">
        <f t="shared" si="1"/>
        <v>6356858105</v>
      </c>
    </row>
    <row r="49" spans="2:11" ht="13.5" thickBot="1">
      <c r="B49" s="52" t="s">
        <v>1416</v>
      </c>
      <c r="C49" s="53"/>
      <c r="D49" s="54">
        <f aca="true" t="shared" si="2" ref="D49:K49">SUM(D7:D48)</f>
        <v>136183847143</v>
      </c>
      <c r="E49" s="54">
        <f t="shared" si="2"/>
        <v>90035495</v>
      </c>
      <c r="F49" s="54">
        <f t="shared" si="2"/>
        <v>8548734942</v>
      </c>
      <c r="G49" s="54">
        <f t="shared" si="2"/>
        <v>22302068596</v>
      </c>
      <c r="H49" s="54">
        <f t="shared" si="2"/>
        <v>167124686176</v>
      </c>
      <c r="I49" s="54">
        <f t="shared" si="2"/>
        <v>17813564218</v>
      </c>
      <c r="J49" s="54">
        <f t="shared" si="2"/>
        <v>6488312024</v>
      </c>
      <c r="K49" s="54">
        <f t="shared" si="2"/>
        <v>191426562418</v>
      </c>
    </row>
  </sheetData>
  <mergeCells count="4">
    <mergeCell ref="B1:K1"/>
    <mergeCell ref="B2:K2"/>
    <mergeCell ref="B3:K3"/>
    <mergeCell ref="B4:K4"/>
  </mergeCells>
  <printOptions horizontalCentered="1" verticalCentered="1"/>
  <pageMargins left="0.1968503937007874" right="0.1968503937007874" top="0.984251968503937" bottom="0.1968503937007874" header="0" footer="0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0"/>
  <sheetViews>
    <sheetView tabSelected="1" workbookViewId="0" topLeftCell="B1">
      <selection activeCell="D7" sqref="D7"/>
    </sheetView>
  </sheetViews>
  <sheetFormatPr defaultColWidth="11.421875" defaultRowHeight="12.75" outlineLevelRow="2"/>
  <cols>
    <col min="1" max="1" width="7.7109375" style="0" customWidth="1"/>
    <col min="2" max="2" width="29.421875" style="0" customWidth="1"/>
    <col min="3" max="3" width="24.7109375" style="0" customWidth="1"/>
    <col min="4" max="4" width="17.57421875" style="0" customWidth="1"/>
    <col min="6" max="6" width="20.7109375" style="0" customWidth="1"/>
    <col min="7" max="7" width="22.00390625" style="0" customWidth="1"/>
  </cols>
  <sheetData>
    <row r="1" spans="2:4" ht="12.75">
      <c r="B1" s="85" t="s">
        <v>1489</v>
      </c>
      <c r="C1" s="85"/>
      <c r="D1" s="85"/>
    </row>
    <row r="2" spans="2:4" ht="12.75">
      <c r="B2" s="85" t="s">
        <v>1417</v>
      </c>
      <c r="C2" s="85"/>
      <c r="D2" s="85"/>
    </row>
    <row r="3" spans="2:4" ht="12.75">
      <c r="B3" s="85" t="s">
        <v>520</v>
      </c>
      <c r="C3" s="85"/>
      <c r="D3" s="85"/>
    </row>
    <row r="4" spans="2:4" ht="12.75">
      <c r="B4" s="85" t="s">
        <v>515</v>
      </c>
      <c r="C4" s="85"/>
      <c r="D4" s="85"/>
    </row>
    <row r="5" ht="13.5" thickBot="1"/>
    <row r="6" spans="2:4" ht="13.5" thickBot="1">
      <c r="B6" s="4" t="s">
        <v>1481</v>
      </c>
      <c r="C6" s="17" t="s">
        <v>521</v>
      </c>
      <c r="D6" s="17" t="s">
        <v>1486</v>
      </c>
    </row>
    <row r="7" spans="1:7" ht="12.75" outlineLevel="2">
      <c r="A7" t="s">
        <v>1550</v>
      </c>
      <c r="B7" s="6" t="s">
        <v>1391</v>
      </c>
      <c r="C7" s="7" t="s">
        <v>1392</v>
      </c>
      <c r="D7" s="8">
        <v>53709219</v>
      </c>
      <c r="E7" s="15"/>
      <c r="G7" s="16"/>
    </row>
    <row r="8" spans="1:7" ht="12.75" outlineLevel="2">
      <c r="A8" t="s">
        <v>1552</v>
      </c>
      <c r="B8" s="9" t="s">
        <v>1391</v>
      </c>
      <c r="C8" s="10" t="s">
        <v>1480</v>
      </c>
      <c r="D8" s="11">
        <v>18604577</v>
      </c>
      <c r="E8" s="15"/>
      <c r="G8" s="16"/>
    </row>
    <row r="9" spans="1:7" ht="12.75" outlineLevel="1">
      <c r="A9" t="s">
        <v>1554</v>
      </c>
      <c r="B9" s="32" t="s">
        <v>1445</v>
      </c>
      <c r="C9" s="10"/>
      <c r="D9" s="11">
        <f>SUBTOTAL(9,D7:D8)</f>
        <v>72313796</v>
      </c>
      <c r="E9" s="15"/>
      <c r="G9" s="16"/>
    </row>
    <row r="10" spans="1:7" ht="12.75" outlineLevel="2">
      <c r="A10" t="s">
        <v>1556</v>
      </c>
      <c r="B10" s="9" t="s">
        <v>1548</v>
      </c>
      <c r="C10" s="10" t="s">
        <v>1551</v>
      </c>
      <c r="D10" s="11">
        <v>29075493</v>
      </c>
      <c r="E10" s="15"/>
      <c r="G10" s="16"/>
    </row>
    <row r="11" spans="1:7" ht="12.75" outlineLevel="2">
      <c r="A11" t="s">
        <v>1558</v>
      </c>
      <c r="B11" s="9" t="s">
        <v>1548</v>
      </c>
      <c r="C11" s="10" t="s">
        <v>1553</v>
      </c>
      <c r="D11" s="11">
        <v>11566441</v>
      </c>
      <c r="E11" s="15"/>
      <c r="G11" s="16"/>
    </row>
    <row r="12" spans="1:7" ht="12.75" outlineLevel="2">
      <c r="A12" t="s">
        <v>1560</v>
      </c>
      <c r="B12" s="9" t="s">
        <v>1548</v>
      </c>
      <c r="C12" s="10" t="s">
        <v>1555</v>
      </c>
      <c r="D12" s="11">
        <v>13514956</v>
      </c>
      <c r="E12" s="15"/>
      <c r="G12" s="16"/>
    </row>
    <row r="13" spans="1:7" ht="12.75" outlineLevel="2">
      <c r="A13" t="s">
        <v>1562</v>
      </c>
      <c r="B13" s="9" t="s">
        <v>1548</v>
      </c>
      <c r="C13" s="10" t="s">
        <v>1557</v>
      </c>
      <c r="D13" s="11">
        <v>29584174</v>
      </c>
      <c r="E13" s="15"/>
      <c r="G13" s="16"/>
    </row>
    <row r="14" spans="1:7" ht="12.75" outlineLevel="2">
      <c r="A14" t="s">
        <v>1564</v>
      </c>
      <c r="B14" s="9" t="s">
        <v>1548</v>
      </c>
      <c r="C14" s="10" t="s">
        <v>1559</v>
      </c>
      <c r="D14" s="11">
        <v>30839547</v>
      </c>
      <c r="E14" s="15"/>
      <c r="G14" s="16"/>
    </row>
    <row r="15" spans="1:7" ht="12.75" outlineLevel="2">
      <c r="A15" t="s">
        <v>1566</v>
      </c>
      <c r="B15" s="9" t="s">
        <v>1548</v>
      </c>
      <c r="C15" s="10" t="s">
        <v>1561</v>
      </c>
      <c r="D15" s="11">
        <v>39604951</v>
      </c>
      <c r="E15" s="15"/>
      <c r="G15" s="16"/>
    </row>
    <row r="16" spans="1:7" ht="12.75" outlineLevel="2">
      <c r="A16" t="s">
        <v>1568</v>
      </c>
      <c r="B16" s="9" t="s">
        <v>1548</v>
      </c>
      <c r="C16" s="10" t="s">
        <v>1563</v>
      </c>
      <c r="D16" s="11">
        <v>15686664</v>
      </c>
      <c r="E16" s="15"/>
      <c r="G16" s="16"/>
    </row>
    <row r="17" spans="1:7" ht="12.75" outlineLevel="2">
      <c r="A17" t="s">
        <v>1569</v>
      </c>
      <c r="B17" s="9" t="s">
        <v>1548</v>
      </c>
      <c r="C17" s="10" t="s">
        <v>1565</v>
      </c>
      <c r="D17" s="11">
        <v>28013802</v>
      </c>
      <c r="E17" s="15"/>
      <c r="G17" s="16"/>
    </row>
    <row r="18" spans="1:7" ht="12.75" outlineLevel="2">
      <c r="A18" t="s">
        <v>1571</v>
      </c>
      <c r="B18" s="9" t="s">
        <v>1548</v>
      </c>
      <c r="C18" s="10" t="s">
        <v>1567</v>
      </c>
      <c r="D18" s="11">
        <v>22793487</v>
      </c>
      <c r="E18" s="15"/>
      <c r="G18" s="16"/>
    </row>
    <row r="19" spans="1:7" ht="12.75" outlineLevel="2">
      <c r="A19" t="s">
        <v>1573</v>
      </c>
      <c r="B19" s="9" t="s">
        <v>1548</v>
      </c>
      <c r="C19" s="10" t="s">
        <v>1548</v>
      </c>
      <c r="D19" s="11">
        <v>34011753</v>
      </c>
      <c r="E19" s="15"/>
      <c r="G19" s="16"/>
    </row>
    <row r="20" spans="1:7" ht="12.75" outlineLevel="2">
      <c r="A20" t="s">
        <v>1575</v>
      </c>
      <c r="B20" s="9" t="s">
        <v>1548</v>
      </c>
      <c r="C20" s="10" t="s">
        <v>1570</v>
      </c>
      <c r="D20" s="11">
        <v>18114302</v>
      </c>
      <c r="E20" s="15"/>
      <c r="G20" s="16"/>
    </row>
    <row r="21" spans="1:7" ht="12.75" outlineLevel="2">
      <c r="A21" t="s">
        <v>1577</v>
      </c>
      <c r="B21" s="9" t="s">
        <v>1548</v>
      </c>
      <c r="C21" s="10" t="s">
        <v>1572</v>
      </c>
      <c r="D21" s="11">
        <v>73313454</v>
      </c>
      <c r="E21" s="15"/>
      <c r="G21" s="16"/>
    </row>
    <row r="22" spans="1:7" ht="12.75" outlineLevel="2">
      <c r="A22" t="s">
        <v>1579</v>
      </c>
      <c r="B22" s="9" t="s">
        <v>1548</v>
      </c>
      <c r="C22" s="10" t="s">
        <v>1574</v>
      </c>
      <c r="D22" s="11">
        <v>63691181</v>
      </c>
      <c r="E22" s="15"/>
      <c r="G22" s="16"/>
    </row>
    <row r="23" spans="1:7" ht="12.75" outlineLevel="2">
      <c r="A23" t="s">
        <v>1582</v>
      </c>
      <c r="B23" s="9" t="s">
        <v>1548</v>
      </c>
      <c r="C23" s="10" t="s">
        <v>1576</v>
      </c>
      <c r="D23" s="11">
        <v>24380204</v>
      </c>
      <c r="E23" s="15"/>
      <c r="G23" s="16"/>
    </row>
    <row r="24" spans="1:7" ht="12.75" outlineLevel="2">
      <c r="A24" t="s">
        <v>1586</v>
      </c>
      <c r="B24" s="9" t="s">
        <v>1548</v>
      </c>
      <c r="C24" s="10" t="s">
        <v>1578</v>
      </c>
      <c r="D24" s="11">
        <v>10886100</v>
      </c>
      <c r="E24" s="15"/>
      <c r="G24" s="16"/>
    </row>
    <row r="25" spans="1:7" ht="12.75" outlineLevel="2">
      <c r="A25" t="s">
        <v>1588</v>
      </c>
      <c r="B25" s="9" t="s">
        <v>1548</v>
      </c>
      <c r="C25" s="10" t="s">
        <v>1581</v>
      </c>
      <c r="D25" s="11">
        <v>30584304</v>
      </c>
      <c r="E25" s="15"/>
      <c r="G25" s="16"/>
    </row>
    <row r="26" spans="1:7" ht="12.75" outlineLevel="2">
      <c r="A26" t="s">
        <v>1590</v>
      </c>
      <c r="B26" s="9" t="s">
        <v>1548</v>
      </c>
      <c r="C26" s="10" t="s">
        <v>1583</v>
      </c>
      <c r="D26" s="11">
        <v>10185514</v>
      </c>
      <c r="E26" s="15"/>
      <c r="G26" s="16"/>
    </row>
    <row r="27" spans="1:7" ht="12.75" outlineLevel="2">
      <c r="A27" t="s">
        <v>1592</v>
      </c>
      <c r="B27" s="9" t="s">
        <v>1548</v>
      </c>
      <c r="C27" s="10" t="s">
        <v>1587</v>
      </c>
      <c r="D27" s="11">
        <v>19423232</v>
      </c>
      <c r="E27" s="15"/>
      <c r="G27" s="16"/>
    </row>
    <row r="28" spans="1:7" ht="12.75" outlineLevel="2">
      <c r="A28" t="s">
        <v>1594</v>
      </c>
      <c r="B28" s="9" t="s">
        <v>1548</v>
      </c>
      <c r="C28" s="10" t="s">
        <v>1589</v>
      </c>
      <c r="D28" s="11">
        <v>24714068</v>
      </c>
      <c r="E28" s="15"/>
      <c r="G28" s="16"/>
    </row>
    <row r="29" spans="1:7" ht="12.75" outlineLevel="2">
      <c r="A29" t="s">
        <v>1596</v>
      </c>
      <c r="B29" s="9" t="s">
        <v>1548</v>
      </c>
      <c r="C29" s="10" t="s">
        <v>1591</v>
      </c>
      <c r="D29" s="11">
        <v>31466122</v>
      </c>
      <c r="E29" s="15"/>
      <c r="G29" s="16"/>
    </row>
    <row r="30" spans="1:7" ht="12.75" outlineLevel="2">
      <c r="A30" t="s">
        <v>1598</v>
      </c>
      <c r="B30" s="9" t="s">
        <v>1548</v>
      </c>
      <c r="C30" s="10" t="s">
        <v>1593</v>
      </c>
      <c r="D30" s="11">
        <v>22368088</v>
      </c>
      <c r="E30" s="15"/>
      <c r="G30" s="16"/>
    </row>
    <row r="31" spans="1:7" ht="12.75" outlineLevel="2">
      <c r="A31" t="s">
        <v>1600</v>
      </c>
      <c r="B31" s="9" t="s">
        <v>1548</v>
      </c>
      <c r="C31" s="10" t="s">
        <v>1595</v>
      </c>
      <c r="D31" s="11">
        <v>18082789</v>
      </c>
      <c r="E31" s="15"/>
      <c r="G31" s="16"/>
    </row>
    <row r="32" spans="1:7" ht="12.75" outlineLevel="2">
      <c r="A32" t="s">
        <v>1602</v>
      </c>
      <c r="B32" s="9" t="s">
        <v>1548</v>
      </c>
      <c r="C32" s="10" t="s">
        <v>1597</v>
      </c>
      <c r="D32" s="11">
        <v>45736704</v>
      </c>
      <c r="E32" s="15"/>
      <c r="G32" s="16"/>
    </row>
    <row r="33" spans="1:7" ht="12.75" outlineLevel="2">
      <c r="A33" t="s">
        <v>1604</v>
      </c>
      <c r="B33" s="9" t="s">
        <v>1548</v>
      </c>
      <c r="C33" s="10" t="s">
        <v>1599</v>
      </c>
      <c r="D33" s="11">
        <v>16432014</v>
      </c>
      <c r="E33" s="15"/>
      <c r="G33" s="16"/>
    </row>
    <row r="34" spans="1:7" ht="12.75" outlineLevel="2">
      <c r="A34" t="s">
        <v>1605</v>
      </c>
      <c r="B34" s="9" t="s">
        <v>1548</v>
      </c>
      <c r="C34" s="10" t="s">
        <v>1601</v>
      </c>
      <c r="D34" s="11">
        <v>58611442</v>
      </c>
      <c r="E34" s="15"/>
      <c r="G34" s="16"/>
    </row>
    <row r="35" spans="1:7" ht="12.75" outlineLevel="2">
      <c r="A35" t="s">
        <v>1607</v>
      </c>
      <c r="B35" s="9" t="s">
        <v>1548</v>
      </c>
      <c r="C35" s="10" t="s">
        <v>1603</v>
      </c>
      <c r="D35" s="11">
        <v>18940245</v>
      </c>
      <c r="E35" s="15"/>
      <c r="G35" s="16"/>
    </row>
    <row r="36" spans="1:7" ht="12.75" outlineLevel="2">
      <c r="A36" t="s">
        <v>1609</v>
      </c>
      <c r="B36" s="9" t="s">
        <v>1548</v>
      </c>
      <c r="C36" s="10" t="s">
        <v>1466</v>
      </c>
      <c r="D36" s="11">
        <v>29556674</v>
      </c>
      <c r="E36" s="15"/>
      <c r="G36" s="16"/>
    </row>
    <row r="37" spans="1:7" ht="12.75" outlineLevel="2">
      <c r="A37" t="s">
        <v>1611</v>
      </c>
      <c r="B37" s="9" t="s">
        <v>1548</v>
      </c>
      <c r="C37" s="10" t="s">
        <v>1606</v>
      </c>
      <c r="D37" s="11">
        <v>10943966</v>
      </c>
      <c r="E37" s="15"/>
      <c r="G37" s="16"/>
    </row>
    <row r="38" spans="1:7" ht="12.75" outlineLevel="2">
      <c r="A38" t="s">
        <v>1613</v>
      </c>
      <c r="B38" s="9" t="s">
        <v>1548</v>
      </c>
      <c r="C38" s="10" t="s">
        <v>1608</v>
      </c>
      <c r="D38" s="11">
        <v>15713984</v>
      </c>
      <c r="E38" s="15"/>
      <c r="G38" s="16"/>
    </row>
    <row r="39" spans="1:7" ht="12.75" outlineLevel="2">
      <c r="A39" t="s">
        <v>1615</v>
      </c>
      <c r="B39" s="9" t="s">
        <v>1548</v>
      </c>
      <c r="C39" s="10" t="s">
        <v>1610</v>
      </c>
      <c r="D39" s="11">
        <v>61807287</v>
      </c>
      <c r="E39" s="15"/>
      <c r="G39" s="16"/>
    </row>
    <row r="40" spans="1:7" ht="12.75" outlineLevel="2">
      <c r="A40" t="s">
        <v>1617</v>
      </c>
      <c r="B40" s="9" t="s">
        <v>1548</v>
      </c>
      <c r="C40" s="10" t="s">
        <v>1612</v>
      </c>
      <c r="D40" s="11">
        <v>52589805</v>
      </c>
      <c r="E40" s="15"/>
      <c r="G40" s="16"/>
    </row>
    <row r="41" spans="1:7" ht="12.75" outlineLevel="2">
      <c r="A41" t="s">
        <v>1619</v>
      </c>
      <c r="B41" s="9" t="s">
        <v>1548</v>
      </c>
      <c r="C41" s="10" t="s">
        <v>1614</v>
      </c>
      <c r="D41" s="11">
        <v>12469545</v>
      </c>
      <c r="E41" s="15"/>
      <c r="G41" s="16"/>
    </row>
    <row r="42" spans="1:7" ht="12.75" outlineLevel="2">
      <c r="A42" t="s">
        <v>1621</v>
      </c>
      <c r="B42" s="9" t="s">
        <v>1548</v>
      </c>
      <c r="C42" s="10" t="s">
        <v>1616</v>
      </c>
      <c r="D42" s="11">
        <v>68126347</v>
      </c>
      <c r="E42" s="15"/>
      <c r="G42" s="16"/>
    </row>
    <row r="43" spans="1:7" ht="12.75" outlineLevel="2">
      <c r="A43" t="s">
        <v>1623</v>
      </c>
      <c r="B43" s="9" t="s">
        <v>1548</v>
      </c>
      <c r="C43" s="10" t="s">
        <v>1618</v>
      </c>
      <c r="D43" s="11">
        <v>61102687</v>
      </c>
      <c r="E43" s="15"/>
      <c r="G43" s="16"/>
    </row>
    <row r="44" spans="1:7" ht="12.75" outlineLevel="2">
      <c r="A44" t="s">
        <v>1625</v>
      </c>
      <c r="B44" s="9" t="s">
        <v>1548</v>
      </c>
      <c r="C44" s="10" t="s">
        <v>1620</v>
      </c>
      <c r="D44" s="11">
        <v>22661599</v>
      </c>
      <c r="E44" s="15"/>
      <c r="G44" s="16"/>
    </row>
    <row r="45" spans="1:7" ht="12.75" outlineLevel="2">
      <c r="A45" t="s">
        <v>1627</v>
      </c>
      <c r="B45" s="9" t="s">
        <v>1548</v>
      </c>
      <c r="C45" s="10" t="s">
        <v>1622</v>
      </c>
      <c r="D45" s="11">
        <v>38982367</v>
      </c>
      <c r="E45" s="15"/>
      <c r="G45" s="16"/>
    </row>
    <row r="46" spans="1:7" ht="12.75" outlineLevel="2">
      <c r="A46" t="s">
        <v>1629</v>
      </c>
      <c r="B46" s="9" t="s">
        <v>1548</v>
      </c>
      <c r="C46" s="10" t="s">
        <v>1624</v>
      </c>
      <c r="D46" s="11">
        <v>18662921</v>
      </c>
      <c r="E46" s="15"/>
      <c r="G46" s="16"/>
    </row>
    <row r="47" spans="1:7" ht="12.75" outlineLevel="2">
      <c r="A47" t="s">
        <v>1631</v>
      </c>
      <c r="B47" s="9" t="s">
        <v>1548</v>
      </c>
      <c r="C47" s="10" t="s">
        <v>1626</v>
      </c>
      <c r="D47" s="11">
        <v>23062148</v>
      </c>
      <c r="E47" s="15"/>
      <c r="G47" s="16"/>
    </row>
    <row r="48" spans="1:7" ht="12.75" outlineLevel="2">
      <c r="A48" t="s">
        <v>1632</v>
      </c>
      <c r="B48" s="9" t="s">
        <v>1548</v>
      </c>
      <c r="C48" s="10" t="s">
        <v>1628</v>
      </c>
      <c r="D48" s="11">
        <v>42141310</v>
      </c>
      <c r="E48" s="15"/>
      <c r="G48" s="16"/>
    </row>
    <row r="49" spans="1:7" ht="12.75" outlineLevel="2">
      <c r="A49" t="s">
        <v>1634</v>
      </c>
      <c r="B49" s="9" t="s">
        <v>1548</v>
      </c>
      <c r="C49" s="10" t="s">
        <v>1630</v>
      </c>
      <c r="D49" s="11">
        <v>35076129</v>
      </c>
      <c r="E49" s="15"/>
      <c r="G49" s="16"/>
    </row>
    <row r="50" spans="1:7" ht="12.75" outlineLevel="2">
      <c r="A50" t="s">
        <v>1636</v>
      </c>
      <c r="B50" s="9" t="s">
        <v>1548</v>
      </c>
      <c r="C50" s="10" t="s">
        <v>1490</v>
      </c>
      <c r="D50" s="11">
        <v>15583558</v>
      </c>
      <c r="E50" s="15"/>
      <c r="G50" s="16"/>
    </row>
    <row r="51" spans="1:7" ht="12.75" outlineLevel="2">
      <c r="A51" t="s">
        <v>1640</v>
      </c>
      <c r="B51" s="9" t="s">
        <v>1548</v>
      </c>
      <c r="C51" s="10" t="s">
        <v>1633</v>
      </c>
      <c r="D51" s="11">
        <v>35407392</v>
      </c>
      <c r="E51" s="15"/>
      <c r="G51" s="16"/>
    </row>
    <row r="52" spans="1:7" ht="12.75" outlineLevel="2">
      <c r="A52" t="s">
        <v>1642</v>
      </c>
      <c r="B52" s="9" t="s">
        <v>1548</v>
      </c>
      <c r="C52" s="10" t="s">
        <v>1635</v>
      </c>
      <c r="D52" s="11">
        <v>55144419</v>
      </c>
      <c r="E52" s="15"/>
      <c r="G52" s="16"/>
    </row>
    <row r="53" spans="1:7" ht="12.75" outlineLevel="2">
      <c r="A53" t="s">
        <v>1644</v>
      </c>
      <c r="B53" s="9" t="s">
        <v>1548</v>
      </c>
      <c r="C53" s="10" t="s">
        <v>1637</v>
      </c>
      <c r="D53" s="11">
        <v>14303102</v>
      </c>
      <c r="E53" s="15"/>
      <c r="G53" s="16"/>
    </row>
    <row r="54" spans="1:7" ht="12.75" outlineLevel="2">
      <c r="A54" t="s">
        <v>1646</v>
      </c>
      <c r="B54" s="9" t="s">
        <v>1548</v>
      </c>
      <c r="C54" s="10" t="s">
        <v>1641</v>
      </c>
      <c r="D54" s="11">
        <v>31081859</v>
      </c>
      <c r="E54" s="15"/>
      <c r="G54" s="16"/>
    </row>
    <row r="55" spans="1:7" ht="12.75" outlineLevel="2">
      <c r="A55" t="s">
        <v>1648</v>
      </c>
      <c r="B55" s="9" t="s">
        <v>1548</v>
      </c>
      <c r="C55" s="10" t="s">
        <v>1643</v>
      </c>
      <c r="D55" s="11">
        <v>35715384</v>
      </c>
      <c r="E55" s="15"/>
      <c r="G55" s="16"/>
    </row>
    <row r="56" spans="1:7" ht="12.75" outlineLevel="2">
      <c r="A56" t="s">
        <v>1650</v>
      </c>
      <c r="B56" s="9" t="s">
        <v>1548</v>
      </c>
      <c r="C56" s="10" t="s">
        <v>1645</v>
      </c>
      <c r="D56" s="11">
        <v>13270017</v>
      </c>
      <c r="E56" s="15"/>
      <c r="G56" s="16"/>
    </row>
    <row r="57" spans="1:7" ht="12.75" outlineLevel="2">
      <c r="A57" t="s">
        <v>1652</v>
      </c>
      <c r="B57" s="9" t="s">
        <v>1548</v>
      </c>
      <c r="C57" s="10" t="s">
        <v>1647</v>
      </c>
      <c r="D57" s="11">
        <v>14723768</v>
      </c>
      <c r="E57" s="15"/>
      <c r="G57" s="16"/>
    </row>
    <row r="58" spans="1:7" ht="12.75" outlineLevel="2">
      <c r="A58" t="s">
        <v>1654</v>
      </c>
      <c r="B58" s="9" t="s">
        <v>1548</v>
      </c>
      <c r="C58" s="10" t="s">
        <v>1649</v>
      </c>
      <c r="D58" s="11">
        <v>17280257</v>
      </c>
      <c r="E58" s="15"/>
      <c r="G58" s="16"/>
    </row>
    <row r="59" spans="1:7" ht="12.75" outlineLevel="2">
      <c r="A59" t="s">
        <v>1656</v>
      </c>
      <c r="B59" s="9" t="s">
        <v>1548</v>
      </c>
      <c r="C59" s="10" t="s">
        <v>1651</v>
      </c>
      <c r="D59" s="11">
        <v>19468897</v>
      </c>
      <c r="E59" s="15"/>
      <c r="G59" s="16"/>
    </row>
    <row r="60" spans="1:7" ht="12.75" outlineLevel="2">
      <c r="A60" t="s">
        <v>1658</v>
      </c>
      <c r="B60" s="9" t="s">
        <v>1548</v>
      </c>
      <c r="C60" s="10" t="s">
        <v>1653</v>
      </c>
      <c r="D60" s="11">
        <v>19442425</v>
      </c>
      <c r="E60" s="15"/>
      <c r="G60" s="16"/>
    </row>
    <row r="61" spans="1:7" ht="12.75" outlineLevel="2">
      <c r="A61" t="s">
        <v>1660</v>
      </c>
      <c r="B61" s="9" t="s">
        <v>1548</v>
      </c>
      <c r="C61" s="10" t="s">
        <v>1655</v>
      </c>
      <c r="D61" s="11">
        <v>42516257</v>
      </c>
      <c r="E61" s="15"/>
      <c r="G61" s="16"/>
    </row>
    <row r="62" spans="1:7" ht="12.75" outlineLevel="2">
      <c r="A62" t="s">
        <v>1664</v>
      </c>
      <c r="B62" s="9" t="s">
        <v>1548</v>
      </c>
      <c r="C62" s="10" t="s">
        <v>1657</v>
      </c>
      <c r="D62" s="11">
        <v>10643006</v>
      </c>
      <c r="E62" s="15"/>
      <c r="G62" s="16"/>
    </row>
    <row r="63" spans="1:7" ht="12.75" outlineLevel="2">
      <c r="A63" t="s">
        <v>1666</v>
      </c>
      <c r="B63" s="9" t="s">
        <v>1548</v>
      </c>
      <c r="C63" s="10" t="s">
        <v>1659</v>
      </c>
      <c r="D63" s="11">
        <v>13816777</v>
      </c>
      <c r="E63" s="15"/>
      <c r="G63" s="16"/>
    </row>
    <row r="64" spans="1:7" ht="12.75" outlineLevel="2">
      <c r="A64" t="s">
        <v>1668</v>
      </c>
      <c r="B64" s="9" t="s">
        <v>1548</v>
      </c>
      <c r="C64" s="10" t="s">
        <v>1661</v>
      </c>
      <c r="D64" s="11">
        <v>10284276</v>
      </c>
      <c r="E64" s="15"/>
      <c r="G64" s="16"/>
    </row>
    <row r="65" spans="1:7" ht="12.75" outlineLevel="2">
      <c r="A65" t="s">
        <v>1670</v>
      </c>
      <c r="B65" s="9" t="s">
        <v>1548</v>
      </c>
      <c r="C65" s="10" t="s">
        <v>1665</v>
      </c>
      <c r="D65" s="11">
        <v>48658641</v>
      </c>
      <c r="E65" s="15"/>
      <c r="G65" s="16"/>
    </row>
    <row r="66" spans="1:7" ht="12.75" outlineLevel="2">
      <c r="A66" t="s">
        <v>1672</v>
      </c>
      <c r="B66" s="9" t="s">
        <v>1548</v>
      </c>
      <c r="C66" s="10" t="s">
        <v>1667</v>
      </c>
      <c r="D66" s="11">
        <v>20316314</v>
      </c>
      <c r="E66" s="15"/>
      <c r="G66" s="16"/>
    </row>
    <row r="67" spans="1:7" ht="12.75" outlineLevel="2">
      <c r="A67" t="s">
        <v>1674</v>
      </c>
      <c r="B67" s="9" t="s">
        <v>1548</v>
      </c>
      <c r="C67" s="10" t="s">
        <v>1669</v>
      </c>
      <c r="D67" s="11">
        <v>22488073</v>
      </c>
      <c r="E67" s="15"/>
      <c r="G67" s="16"/>
    </row>
    <row r="68" spans="1:7" ht="12.75" outlineLevel="2">
      <c r="A68" t="s">
        <v>1676</v>
      </c>
      <c r="B68" s="9" t="s">
        <v>1548</v>
      </c>
      <c r="C68" s="10" t="s">
        <v>1671</v>
      </c>
      <c r="D68" s="11">
        <v>17435380</v>
      </c>
      <c r="E68" s="15"/>
      <c r="G68" s="16"/>
    </row>
    <row r="69" spans="1:7" ht="12.75" outlineLevel="2">
      <c r="A69" t="s">
        <v>1678</v>
      </c>
      <c r="B69" s="9" t="s">
        <v>1548</v>
      </c>
      <c r="C69" s="10" t="s">
        <v>1673</v>
      </c>
      <c r="D69" s="11">
        <v>28642379</v>
      </c>
      <c r="E69" s="15"/>
      <c r="G69" s="16"/>
    </row>
    <row r="70" spans="1:7" ht="12.75" outlineLevel="2">
      <c r="A70" t="s">
        <v>1680</v>
      </c>
      <c r="B70" s="9" t="s">
        <v>1548</v>
      </c>
      <c r="C70" s="10" t="s">
        <v>1675</v>
      </c>
      <c r="D70" s="11">
        <v>19418712</v>
      </c>
      <c r="E70" s="15"/>
      <c r="G70" s="16"/>
    </row>
    <row r="71" spans="1:7" ht="12.75" outlineLevel="2">
      <c r="A71" t="s">
        <v>1682</v>
      </c>
      <c r="B71" s="9" t="s">
        <v>1548</v>
      </c>
      <c r="C71" s="10" t="s">
        <v>1677</v>
      </c>
      <c r="D71" s="11">
        <v>13288881</v>
      </c>
      <c r="E71" s="15"/>
      <c r="G71" s="16"/>
    </row>
    <row r="72" spans="1:7" ht="12.75" outlineLevel="2">
      <c r="A72" t="s">
        <v>1684</v>
      </c>
      <c r="B72" s="9" t="s">
        <v>1548</v>
      </c>
      <c r="C72" s="10" t="s">
        <v>1679</v>
      </c>
      <c r="D72" s="11">
        <v>19482606</v>
      </c>
      <c r="E72" s="15"/>
      <c r="G72" s="16"/>
    </row>
    <row r="73" spans="1:7" ht="12.75" outlineLevel="2">
      <c r="A73" t="s">
        <v>1686</v>
      </c>
      <c r="B73" s="9" t="s">
        <v>1548</v>
      </c>
      <c r="C73" s="10" t="s">
        <v>1681</v>
      </c>
      <c r="D73" s="11">
        <v>17809715</v>
      </c>
      <c r="E73" s="15"/>
      <c r="G73" s="16"/>
    </row>
    <row r="74" spans="1:7" ht="12.75" outlineLevel="2">
      <c r="A74" t="s">
        <v>1688</v>
      </c>
      <c r="B74" s="9" t="s">
        <v>1548</v>
      </c>
      <c r="C74" s="10" t="s">
        <v>1683</v>
      </c>
      <c r="D74" s="11">
        <v>40653939</v>
      </c>
      <c r="E74" s="15"/>
      <c r="G74" s="16"/>
    </row>
    <row r="75" spans="1:7" ht="12.75" outlineLevel="2">
      <c r="A75" t="s">
        <v>1690</v>
      </c>
      <c r="B75" s="9" t="s">
        <v>1548</v>
      </c>
      <c r="C75" s="10" t="s">
        <v>1685</v>
      </c>
      <c r="D75" s="11">
        <v>23782511</v>
      </c>
      <c r="E75" s="15"/>
      <c r="G75" s="16"/>
    </row>
    <row r="76" spans="1:7" ht="12.75" outlineLevel="2">
      <c r="A76" t="s">
        <v>1692</v>
      </c>
      <c r="B76" s="9" t="s">
        <v>1548</v>
      </c>
      <c r="C76" s="10" t="s">
        <v>1687</v>
      </c>
      <c r="D76" s="11">
        <v>16848105</v>
      </c>
      <c r="E76" s="15"/>
      <c r="G76" s="16"/>
    </row>
    <row r="77" spans="1:7" ht="12.75" outlineLevel="2">
      <c r="A77" t="s">
        <v>1694</v>
      </c>
      <c r="B77" s="9" t="s">
        <v>1548</v>
      </c>
      <c r="C77" s="10" t="s">
        <v>1689</v>
      </c>
      <c r="D77" s="11">
        <v>24310657</v>
      </c>
      <c r="E77" s="15"/>
      <c r="G77" s="16"/>
    </row>
    <row r="78" spans="1:7" ht="12.75" outlineLevel="2">
      <c r="A78" t="s">
        <v>1696</v>
      </c>
      <c r="B78" s="9" t="s">
        <v>1548</v>
      </c>
      <c r="C78" s="10" t="s">
        <v>1467</v>
      </c>
      <c r="D78" s="11">
        <v>19844850</v>
      </c>
      <c r="E78" s="15"/>
      <c r="G78" s="16"/>
    </row>
    <row r="79" spans="1:7" ht="12.75" outlineLevel="2">
      <c r="A79" t="s">
        <v>1698</v>
      </c>
      <c r="B79" s="9" t="s">
        <v>1548</v>
      </c>
      <c r="C79" s="10" t="s">
        <v>1693</v>
      </c>
      <c r="D79" s="11">
        <v>91471469</v>
      </c>
      <c r="E79" s="15"/>
      <c r="G79" s="16"/>
    </row>
    <row r="80" spans="1:7" ht="12.75" outlineLevel="2">
      <c r="A80" t="s">
        <v>1699</v>
      </c>
      <c r="B80" s="9" t="s">
        <v>1548</v>
      </c>
      <c r="C80" s="10" t="s">
        <v>1695</v>
      </c>
      <c r="D80" s="11">
        <v>31978445</v>
      </c>
      <c r="E80" s="15"/>
      <c r="G80" s="16"/>
    </row>
    <row r="81" spans="1:7" ht="12.75" outlineLevel="2">
      <c r="A81" t="s">
        <v>1701</v>
      </c>
      <c r="B81" s="9" t="s">
        <v>1548</v>
      </c>
      <c r="C81" s="10" t="s">
        <v>1697</v>
      </c>
      <c r="D81" s="11">
        <v>14926515</v>
      </c>
      <c r="E81" s="15"/>
      <c r="G81" s="16"/>
    </row>
    <row r="82" spans="1:7" ht="12.75" outlineLevel="2">
      <c r="A82" t="s">
        <v>1703</v>
      </c>
      <c r="B82" s="9" t="s">
        <v>1548</v>
      </c>
      <c r="C82" s="10" t="s">
        <v>1468</v>
      </c>
      <c r="D82" s="11">
        <v>31640219</v>
      </c>
      <c r="E82" s="15"/>
      <c r="G82" s="16"/>
    </row>
    <row r="83" spans="1:7" ht="12.75" outlineLevel="2">
      <c r="A83" t="s">
        <v>1705</v>
      </c>
      <c r="B83" s="9" t="s">
        <v>1548</v>
      </c>
      <c r="C83" s="10" t="s">
        <v>1700</v>
      </c>
      <c r="D83" s="11">
        <v>14577334</v>
      </c>
      <c r="E83" s="15"/>
      <c r="G83" s="16"/>
    </row>
    <row r="84" spans="1:7" ht="12.75" outlineLevel="2">
      <c r="A84" t="s">
        <v>1706</v>
      </c>
      <c r="B84" s="9" t="s">
        <v>1548</v>
      </c>
      <c r="C84" s="10" t="s">
        <v>1702</v>
      </c>
      <c r="D84" s="11">
        <v>15743042</v>
      </c>
      <c r="E84" s="15"/>
      <c r="G84" s="16"/>
    </row>
    <row r="85" spans="1:7" ht="12.75" outlineLevel="2">
      <c r="A85" t="s">
        <v>1708</v>
      </c>
      <c r="B85" s="9" t="s">
        <v>1548</v>
      </c>
      <c r="C85" s="10" t="s">
        <v>1704</v>
      </c>
      <c r="D85" s="11">
        <v>57608503</v>
      </c>
      <c r="E85" s="15"/>
      <c r="G85" s="16"/>
    </row>
    <row r="86" spans="1:7" ht="12.75" outlineLevel="2">
      <c r="A86" t="s">
        <v>1710</v>
      </c>
      <c r="B86" s="9" t="s">
        <v>1548</v>
      </c>
      <c r="C86" s="10" t="s">
        <v>1491</v>
      </c>
      <c r="D86" s="11">
        <v>33695067</v>
      </c>
      <c r="E86" s="15"/>
      <c r="G86" s="16"/>
    </row>
    <row r="87" spans="1:7" ht="12.75" outlineLevel="2">
      <c r="A87" t="s">
        <v>1712</v>
      </c>
      <c r="B87" s="9" t="s">
        <v>1548</v>
      </c>
      <c r="C87" s="10" t="s">
        <v>1707</v>
      </c>
      <c r="D87" s="11">
        <v>27393578</v>
      </c>
      <c r="E87" s="15"/>
      <c r="G87" s="16"/>
    </row>
    <row r="88" spans="1:7" ht="12.75" outlineLevel="2">
      <c r="A88" t="s">
        <v>1714</v>
      </c>
      <c r="B88" s="9" t="s">
        <v>1548</v>
      </c>
      <c r="C88" s="10" t="s">
        <v>1709</v>
      </c>
      <c r="D88" s="11">
        <v>31687428</v>
      </c>
      <c r="E88" s="15"/>
      <c r="G88" s="16"/>
    </row>
    <row r="89" spans="1:7" ht="12.75" outlineLevel="2">
      <c r="A89" t="s">
        <v>1716</v>
      </c>
      <c r="B89" s="9" t="s">
        <v>1548</v>
      </c>
      <c r="C89" s="10" t="s">
        <v>1711</v>
      </c>
      <c r="D89" s="11">
        <v>20979661</v>
      </c>
      <c r="E89" s="15"/>
      <c r="G89" s="16"/>
    </row>
    <row r="90" spans="1:7" ht="12.75" outlineLevel="2">
      <c r="A90" t="s">
        <v>1718</v>
      </c>
      <c r="B90" s="9" t="s">
        <v>1548</v>
      </c>
      <c r="C90" s="10" t="s">
        <v>1713</v>
      </c>
      <c r="D90" s="11">
        <v>40212611</v>
      </c>
      <c r="E90" s="15"/>
      <c r="G90" s="16"/>
    </row>
    <row r="91" spans="1:7" ht="12.75" outlineLevel="2">
      <c r="A91" t="s">
        <v>1720</v>
      </c>
      <c r="B91" s="9" t="s">
        <v>1548</v>
      </c>
      <c r="C91" s="10" t="s">
        <v>1715</v>
      </c>
      <c r="D91" s="11">
        <v>17664720</v>
      </c>
      <c r="E91" s="15"/>
      <c r="G91" s="16"/>
    </row>
    <row r="92" spans="1:7" ht="12.75" outlineLevel="2">
      <c r="A92" t="s">
        <v>1722</v>
      </c>
      <c r="B92" s="9" t="s">
        <v>1548</v>
      </c>
      <c r="C92" s="10" t="s">
        <v>1717</v>
      </c>
      <c r="D92" s="11">
        <v>14121948</v>
      </c>
      <c r="E92" s="15"/>
      <c r="G92" s="16"/>
    </row>
    <row r="93" spans="1:7" ht="12.75" outlineLevel="2">
      <c r="A93" t="s">
        <v>1724</v>
      </c>
      <c r="B93" s="9" t="s">
        <v>1548</v>
      </c>
      <c r="C93" s="10" t="s">
        <v>1719</v>
      </c>
      <c r="D93" s="11">
        <v>18466005</v>
      </c>
      <c r="E93" s="15"/>
      <c r="G93" s="16"/>
    </row>
    <row r="94" spans="1:7" ht="12.75" outlineLevel="2">
      <c r="A94" t="s">
        <v>1726</v>
      </c>
      <c r="B94" s="9" t="s">
        <v>1548</v>
      </c>
      <c r="C94" s="10" t="s">
        <v>1721</v>
      </c>
      <c r="D94" s="11">
        <v>23791635</v>
      </c>
      <c r="E94" s="15"/>
      <c r="G94" s="16"/>
    </row>
    <row r="95" spans="1:7" ht="12.75" outlineLevel="2">
      <c r="A95" t="s">
        <v>1728</v>
      </c>
      <c r="B95" s="9" t="s">
        <v>1548</v>
      </c>
      <c r="C95" s="10" t="s">
        <v>1723</v>
      </c>
      <c r="D95" s="11">
        <v>47727375</v>
      </c>
      <c r="E95" s="15"/>
      <c r="G95" s="16"/>
    </row>
    <row r="96" spans="1:7" ht="12.75" outlineLevel="2">
      <c r="A96" t="s">
        <v>1729</v>
      </c>
      <c r="B96" s="9" t="s">
        <v>1548</v>
      </c>
      <c r="C96" s="10" t="s">
        <v>1725</v>
      </c>
      <c r="D96" s="11">
        <v>20336957</v>
      </c>
      <c r="E96" s="15"/>
      <c r="G96" s="16"/>
    </row>
    <row r="97" spans="1:7" ht="12.75" outlineLevel="2">
      <c r="A97" t="s">
        <v>1731</v>
      </c>
      <c r="B97" s="9" t="s">
        <v>1548</v>
      </c>
      <c r="C97" s="10" t="s">
        <v>1727</v>
      </c>
      <c r="D97" s="11">
        <v>23620308</v>
      </c>
      <c r="E97" s="15"/>
      <c r="G97" s="16"/>
    </row>
    <row r="98" spans="1:7" ht="12.75" outlineLevel="2">
      <c r="A98" t="s">
        <v>1733</v>
      </c>
      <c r="B98" s="9" t="s">
        <v>1548</v>
      </c>
      <c r="C98" s="10" t="s">
        <v>1492</v>
      </c>
      <c r="D98" s="11">
        <v>7294637</v>
      </c>
      <c r="E98" s="15"/>
      <c r="G98" s="16"/>
    </row>
    <row r="99" spans="1:7" ht="12.75" outlineLevel="2">
      <c r="A99" t="s">
        <v>1735</v>
      </c>
      <c r="B99" s="9" t="s">
        <v>1548</v>
      </c>
      <c r="C99" s="10" t="s">
        <v>1730</v>
      </c>
      <c r="D99" s="11">
        <v>38991359</v>
      </c>
      <c r="E99" s="15"/>
      <c r="G99" s="16"/>
    </row>
    <row r="100" spans="1:7" ht="12.75" outlineLevel="2">
      <c r="A100" t="s">
        <v>1737</v>
      </c>
      <c r="B100" s="9" t="s">
        <v>1548</v>
      </c>
      <c r="C100" s="10" t="s">
        <v>1732</v>
      </c>
      <c r="D100" s="11">
        <v>26436444</v>
      </c>
      <c r="E100" s="15"/>
      <c r="G100" s="16"/>
    </row>
    <row r="101" spans="1:7" ht="12.75" outlineLevel="2">
      <c r="A101" t="s">
        <v>1739</v>
      </c>
      <c r="B101" s="9" t="s">
        <v>1548</v>
      </c>
      <c r="C101" s="10" t="s">
        <v>1493</v>
      </c>
      <c r="D101" s="11">
        <v>24443783</v>
      </c>
      <c r="E101" s="15"/>
      <c r="G101" s="16"/>
    </row>
    <row r="102" spans="1:7" ht="12.75" outlineLevel="2">
      <c r="A102" t="s">
        <v>1741</v>
      </c>
      <c r="B102" s="9" t="s">
        <v>1548</v>
      </c>
      <c r="C102" s="10" t="s">
        <v>1736</v>
      </c>
      <c r="D102" s="11">
        <v>76261572</v>
      </c>
      <c r="E102" s="15"/>
      <c r="G102" s="16"/>
    </row>
    <row r="103" spans="1:7" ht="12.75" outlineLevel="2">
      <c r="A103" t="s">
        <v>1743</v>
      </c>
      <c r="B103" s="9" t="s">
        <v>1548</v>
      </c>
      <c r="C103" s="10" t="s">
        <v>1738</v>
      </c>
      <c r="D103" s="11">
        <v>24308205</v>
      </c>
      <c r="E103" s="15"/>
      <c r="G103" s="16"/>
    </row>
    <row r="104" spans="1:7" ht="12.75" outlineLevel="2">
      <c r="A104" t="s">
        <v>1745</v>
      </c>
      <c r="B104" s="9" t="s">
        <v>1548</v>
      </c>
      <c r="C104" s="10" t="s">
        <v>1740</v>
      </c>
      <c r="D104" s="11">
        <v>37796232</v>
      </c>
      <c r="E104" s="15"/>
      <c r="G104" s="16"/>
    </row>
    <row r="105" spans="1:7" ht="12.75" outlineLevel="2">
      <c r="A105" t="s">
        <v>1746</v>
      </c>
      <c r="B105" s="9" t="s">
        <v>1548</v>
      </c>
      <c r="C105" s="10" t="s">
        <v>1742</v>
      </c>
      <c r="D105" s="11">
        <v>46363309</v>
      </c>
      <c r="E105" s="15"/>
      <c r="G105" s="16"/>
    </row>
    <row r="106" spans="1:7" ht="12.75" outlineLevel="2">
      <c r="A106" t="s">
        <v>1748</v>
      </c>
      <c r="B106" s="9" t="s">
        <v>1548</v>
      </c>
      <c r="C106" s="10" t="s">
        <v>1744</v>
      </c>
      <c r="D106" s="11">
        <v>30647226</v>
      </c>
      <c r="E106" s="15"/>
      <c r="G106" s="16"/>
    </row>
    <row r="107" spans="1:7" ht="12.75" outlineLevel="2">
      <c r="A107" t="s">
        <v>1750</v>
      </c>
      <c r="B107" s="9" t="s">
        <v>1548</v>
      </c>
      <c r="C107" s="10" t="s">
        <v>1494</v>
      </c>
      <c r="D107" s="11">
        <v>29069402</v>
      </c>
      <c r="E107" s="15"/>
      <c r="G107" s="16"/>
    </row>
    <row r="108" spans="1:7" ht="12.75" outlineLevel="2">
      <c r="A108" t="s">
        <v>1752</v>
      </c>
      <c r="B108" s="9" t="s">
        <v>1548</v>
      </c>
      <c r="C108" s="10" t="s">
        <v>1747</v>
      </c>
      <c r="D108" s="11">
        <v>21596375</v>
      </c>
      <c r="E108" s="15"/>
      <c r="G108" s="16"/>
    </row>
    <row r="109" spans="1:7" ht="12.75" outlineLevel="2">
      <c r="A109" t="s">
        <v>1754</v>
      </c>
      <c r="B109" s="9" t="s">
        <v>1548</v>
      </c>
      <c r="C109" s="10" t="s">
        <v>1749</v>
      </c>
      <c r="D109" s="11">
        <v>27936740</v>
      </c>
      <c r="E109" s="15"/>
      <c r="G109" s="16"/>
    </row>
    <row r="110" spans="1:7" ht="12.75" outlineLevel="2">
      <c r="A110" t="s">
        <v>1756</v>
      </c>
      <c r="B110" s="9" t="s">
        <v>1548</v>
      </c>
      <c r="C110" s="10" t="s">
        <v>1751</v>
      </c>
      <c r="D110" s="11">
        <v>38752356</v>
      </c>
      <c r="E110" s="15"/>
      <c r="G110" s="16"/>
    </row>
    <row r="111" spans="1:7" ht="12.75" outlineLevel="2">
      <c r="A111" t="s">
        <v>1758</v>
      </c>
      <c r="B111" s="9" t="s">
        <v>1548</v>
      </c>
      <c r="C111" s="10" t="s">
        <v>1753</v>
      </c>
      <c r="D111" s="11">
        <v>45566529</v>
      </c>
      <c r="E111" s="15"/>
      <c r="G111" s="16"/>
    </row>
    <row r="112" spans="1:7" ht="12.75" outlineLevel="2">
      <c r="A112" t="s">
        <v>1760</v>
      </c>
      <c r="B112" s="9" t="s">
        <v>1548</v>
      </c>
      <c r="C112" s="10" t="s">
        <v>1755</v>
      </c>
      <c r="D112" s="11">
        <v>19842351</v>
      </c>
      <c r="E112" s="15"/>
      <c r="G112" s="16"/>
    </row>
    <row r="113" spans="1:7" ht="12.75" outlineLevel="2">
      <c r="A113" t="s">
        <v>1762</v>
      </c>
      <c r="B113" s="9" t="s">
        <v>1548</v>
      </c>
      <c r="C113" s="10" t="s">
        <v>1757</v>
      </c>
      <c r="D113" s="11">
        <v>23948889</v>
      </c>
      <c r="E113" s="15"/>
      <c r="G113" s="16"/>
    </row>
    <row r="114" spans="1:7" ht="12.75" outlineLevel="2">
      <c r="A114" t="s">
        <v>1764</v>
      </c>
      <c r="B114" s="9" t="s">
        <v>1548</v>
      </c>
      <c r="C114" s="10" t="s">
        <v>1759</v>
      </c>
      <c r="D114" s="11">
        <v>41970602</v>
      </c>
      <c r="E114" s="15"/>
      <c r="G114" s="16"/>
    </row>
    <row r="115" spans="1:7" ht="12.75" outlineLevel="2">
      <c r="A115" t="s">
        <v>1768</v>
      </c>
      <c r="B115" s="9" t="s">
        <v>1548</v>
      </c>
      <c r="C115" s="10" t="s">
        <v>1761</v>
      </c>
      <c r="D115" s="11">
        <v>17792778</v>
      </c>
      <c r="E115" s="15"/>
      <c r="G115" s="16"/>
    </row>
    <row r="116" spans="1:7" ht="12.75" outlineLevel="2">
      <c r="A116" t="s">
        <v>1770</v>
      </c>
      <c r="B116" s="9" t="s">
        <v>1548</v>
      </c>
      <c r="C116" s="10" t="s">
        <v>1763</v>
      </c>
      <c r="D116" s="11">
        <v>16974342</v>
      </c>
      <c r="E116" s="15"/>
      <c r="G116" s="16"/>
    </row>
    <row r="117" spans="1:7" ht="12.75" outlineLevel="2">
      <c r="A117" t="s">
        <v>1772</v>
      </c>
      <c r="B117" s="9" t="s">
        <v>1548</v>
      </c>
      <c r="C117" s="10" t="s">
        <v>1765</v>
      </c>
      <c r="D117" s="11">
        <v>16421317</v>
      </c>
      <c r="E117" s="15"/>
      <c r="G117" s="16"/>
    </row>
    <row r="118" spans="1:7" ht="12.75" outlineLevel="2">
      <c r="A118" t="s">
        <v>1774</v>
      </c>
      <c r="B118" s="9" t="s">
        <v>1548</v>
      </c>
      <c r="C118" s="10" t="s">
        <v>1769</v>
      </c>
      <c r="D118" s="11">
        <v>24732125</v>
      </c>
      <c r="E118" s="15"/>
      <c r="G118" s="16"/>
    </row>
    <row r="119" spans="1:7" ht="12.75" outlineLevel="2">
      <c r="A119" t="s">
        <v>1776</v>
      </c>
      <c r="B119" s="9" t="s">
        <v>1548</v>
      </c>
      <c r="C119" s="10" t="s">
        <v>1771</v>
      </c>
      <c r="D119" s="11">
        <v>60696872</v>
      </c>
      <c r="E119" s="15"/>
      <c r="G119" s="16"/>
    </row>
    <row r="120" spans="1:7" ht="12.75" outlineLevel="2">
      <c r="A120" t="s">
        <v>1778</v>
      </c>
      <c r="B120" s="9" t="s">
        <v>1548</v>
      </c>
      <c r="C120" s="10" t="s">
        <v>1773</v>
      </c>
      <c r="D120" s="11">
        <v>29743564</v>
      </c>
      <c r="E120" s="15"/>
      <c r="G120" s="16"/>
    </row>
    <row r="121" spans="1:7" ht="12.75" outlineLevel="2">
      <c r="A121" t="s">
        <v>1780</v>
      </c>
      <c r="B121" s="9" t="s">
        <v>1548</v>
      </c>
      <c r="C121" s="10" t="s">
        <v>1775</v>
      </c>
      <c r="D121" s="11">
        <v>19423547</v>
      </c>
      <c r="E121" s="15"/>
      <c r="G121" s="16"/>
    </row>
    <row r="122" spans="1:7" ht="12.75" outlineLevel="2">
      <c r="A122" t="s">
        <v>1782</v>
      </c>
      <c r="B122" s="9" t="s">
        <v>1548</v>
      </c>
      <c r="C122" s="10" t="s">
        <v>1777</v>
      </c>
      <c r="D122" s="11">
        <v>30685842</v>
      </c>
      <c r="E122" s="15"/>
      <c r="G122" s="16"/>
    </row>
    <row r="123" spans="1:7" ht="12.75" outlineLevel="2">
      <c r="A123" t="s">
        <v>1784</v>
      </c>
      <c r="B123" s="9" t="s">
        <v>1548</v>
      </c>
      <c r="C123" s="10" t="s">
        <v>1779</v>
      </c>
      <c r="D123" s="11">
        <v>23407824</v>
      </c>
      <c r="E123" s="15"/>
      <c r="G123" s="16"/>
    </row>
    <row r="124" spans="1:7" ht="12.75" outlineLevel="2">
      <c r="A124" t="s">
        <v>1786</v>
      </c>
      <c r="B124" s="9" t="s">
        <v>1548</v>
      </c>
      <c r="C124" s="10" t="s">
        <v>1781</v>
      </c>
      <c r="D124" s="11">
        <v>20483199</v>
      </c>
      <c r="E124" s="15"/>
      <c r="G124" s="16"/>
    </row>
    <row r="125" spans="1:7" ht="12.75" outlineLevel="2">
      <c r="A125" t="s">
        <v>1788</v>
      </c>
      <c r="B125" s="9" t="s">
        <v>1548</v>
      </c>
      <c r="C125" s="10" t="s">
        <v>1783</v>
      </c>
      <c r="D125" s="11">
        <v>22187923</v>
      </c>
      <c r="E125" s="15"/>
      <c r="G125" s="16"/>
    </row>
    <row r="126" spans="1:7" ht="13.5" outlineLevel="2" thickBot="1">
      <c r="A126" t="s">
        <v>1790</v>
      </c>
      <c r="B126" s="33" t="s">
        <v>1548</v>
      </c>
      <c r="C126" s="34" t="s">
        <v>1785</v>
      </c>
      <c r="D126" s="35">
        <v>47376501</v>
      </c>
      <c r="E126" s="15"/>
      <c r="G126" s="16"/>
    </row>
    <row r="127" spans="2:7" ht="12.75" outlineLevel="2" collapsed="1">
      <c r="B127" s="25" t="s">
        <v>1548</v>
      </c>
      <c r="C127" s="18" t="s">
        <v>1787</v>
      </c>
      <c r="D127" s="19">
        <v>25509555</v>
      </c>
      <c r="E127" s="15"/>
      <c r="G127" s="16"/>
    </row>
    <row r="128" spans="1:7" ht="12.75" outlineLevel="2">
      <c r="A128" t="s">
        <v>1793</v>
      </c>
      <c r="B128" s="1" t="s">
        <v>1548</v>
      </c>
      <c r="C128" s="20" t="s">
        <v>1789</v>
      </c>
      <c r="D128" s="21">
        <v>51582095</v>
      </c>
      <c r="E128" s="15"/>
      <c r="G128" s="16"/>
    </row>
    <row r="129" spans="1:7" ht="12.75" outlineLevel="2">
      <c r="A129" t="s">
        <v>1796</v>
      </c>
      <c r="B129" s="1" t="s">
        <v>1548</v>
      </c>
      <c r="C129" s="20" t="s">
        <v>1791</v>
      </c>
      <c r="D129" s="21">
        <v>44444080</v>
      </c>
      <c r="E129" s="15"/>
      <c r="G129" s="16"/>
    </row>
    <row r="130" spans="1:7" ht="12.75" outlineLevel="1">
      <c r="A130" t="s">
        <v>1798</v>
      </c>
      <c r="B130" s="62" t="s">
        <v>1418</v>
      </c>
      <c r="C130" s="20"/>
      <c r="D130" s="21">
        <f>SUBTOTAL(9,D10:D129)</f>
        <v>3506510352</v>
      </c>
      <c r="E130" s="15"/>
      <c r="G130" s="16"/>
    </row>
    <row r="131" spans="1:7" ht="12.75" outlineLevel="2">
      <c r="A131" t="s">
        <v>1800</v>
      </c>
      <c r="B131" s="1" t="s">
        <v>1317</v>
      </c>
      <c r="C131" s="20" t="s">
        <v>1317</v>
      </c>
      <c r="D131" s="21">
        <v>69833849</v>
      </c>
      <c r="E131" s="15"/>
      <c r="G131" s="16"/>
    </row>
    <row r="132" spans="1:7" ht="12.75" outlineLevel="2">
      <c r="A132" t="s">
        <v>1802</v>
      </c>
      <c r="B132" s="1" t="s">
        <v>1317</v>
      </c>
      <c r="C132" s="20" t="s">
        <v>1319</v>
      </c>
      <c r="D132" s="21">
        <v>36332432</v>
      </c>
      <c r="E132" s="15"/>
      <c r="G132" s="16"/>
    </row>
    <row r="133" spans="1:7" ht="12.75" outlineLevel="2">
      <c r="A133" t="s">
        <v>1804</v>
      </c>
      <c r="B133" s="1" t="s">
        <v>1317</v>
      </c>
      <c r="C133" s="20" t="s">
        <v>1321</v>
      </c>
      <c r="D133" s="21">
        <v>12853054</v>
      </c>
      <c r="E133" s="15"/>
      <c r="G133" s="16"/>
    </row>
    <row r="134" spans="1:7" ht="12.75" outlineLevel="2">
      <c r="A134" t="s">
        <v>1806</v>
      </c>
      <c r="B134" s="1" t="s">
        <v>1317</v>
      </c>
      <c r="C134" s="20" t="s">
        <v>1323</v>
      </c>
      <c r="D134" s="21">
        <v>35215617</v>
      </c>
      <c r="E134" s="15"/>
      <c r="G134" s="16"/>
    </row>
    <row r="135" spans="1:7" ht="12.75" outlineLevel="2">
      <c r="A135" t="s">
        <v>1808</v>
      </c>
      <c r="B135" s="1" t="s">
        <v>1317</v>
      </c>
      <c r="C135" s="20" t="s">
        <v>1325</v>
      </c>
      <c r="D135" s="21">
        <v>14190047</v>
      </c>
      <c r="E135" s="15"/>
      <c r="G135" s="16"/>
    </row>
    <row r="136" spans="1:7" ht="12.75" outlineLevel="2">
      <c r="A136" t="s">
        <v>1810</v>
      </c>
      <c r="B136" s="1" t="s">
        <v>1317</v>
      </c>
      <c r="C136" s="20" t="s">
        <v>1327</v>
      </c>
      <c r="D136" s="21">
        <v>50767520</v>
      </c>
      <c r="E136" s="15"/>
      <c r="G136" s="16"/>
    </row>
    <row r="137" spans="1:7" ht="12.75" outlineLevel="2">
      <c r="A137" t="s">
        <v>1811</v>
      </c>
      <c r="B137" s="1" t="s">
        <v>1317</v>
      </c>
      <c r="C137" s="20" t="s">
        <v>1329</v>
      </c>
      <c r="D137" s="21">
        <v>74605050</v>
      </c>
      <c r="E137" s="15"/>
      <c r="G137" s="16"/>
    </row>
    <row r="138" spans="1:7" ht="12.75" outlineLevel="1">
      <c r="A138" t="s">
        <v>1813</v>
      </c>
      <c r="B138" s="37" t="s">
        <v>1441</v>
      </c>
      <c r="C138" s="20"/>
      <c r="D138" s="21">
        <f>SUBTOTAL(9,D131:D137)</f>
        <v>293797569</v>
      </c>
      <c r="E138" s="15"/>
      <c r="G138" s="16"/>
    </row>
    <row r="139" spans="1:7" ht="12.75" outlineLevel="2">
      <c r="A139" t="s">
        <v>1814</v>
      </c>
      <c r="B139" s="1" t="s">
        <v>1794</v>
      </c>
      <c r="C139" s="20" t="s">
        <v>1795</v>
      </c>
      <c r="D139" s="21">
        <v>36007364</v>
      </c>
      <c r="E139" s="15"/>
      <c r="G139" s="16"/>
    </row>
    <row r="140" spans="1:7" ht="12.75" outlineLevel="2">
      <c r="A140" t="s">
        <v>1816</v>
      </c>
      <c r="B140" s="1" t="s">
        <v>1794</v>
      </c>
      <c r="C140" s="20" t="s">
        <v>1797</v>
      </c>
      <c r="D140" s="21">
        <v>20788970</v>
      </c>
      <c r="E140" s="15"/>
      <c r="G140" s="16"/>
    </row>
    <row r="141" spans="1:7" ht="12.75" outlineLevel="2">
      <c r="A141" t="s">
        <v>1818</v>
      </c>
      <c r="B141" s="1" t="s">
        <v>1794</v>
      </c>
      <c r="C141" s="20" t="s">
        <v>1799</v>
      </c>
      <c r="D141" s="21">
        <v>12131404</v>
      </c>
      <c r="E141" s="15"/>
      <c r="G141" s="16"/>
    </row>
    <row r="142" spans="1:7" ht="12.75" outlineLevel="2">
      <c r="A142" t="s">
        <v>1820</v>
      </c>
      <c r="B142" s="1" t="s">
        <v>1794</v>
      </c>
      <c r="C142" s="20" t="s">
        <v>1801</v>
      </c>
      <c r="D142" s="21">
        <v>17757781</v>
      </c>
      <c r="E142" s="15"/>
      <c r="G142" s="16"/>
    </row>
    <row r="143" spans="1:7" ht="12.75" outlineLevel="2">
      <c r="A143" t="s">
        <v>1822</v>
      </c>
      <c r="B143" s="1" t="s">
        <v>1794</v>
      </c>
      <c r="C143" s="20" t="s">
        <v>1803</v>
      </c>
      <c r="D143" s="21">
        <v>13505979</v>
      </c>
      <c r="E143" s="15"/>
      <c r="G143" s="16"/>
    </row>
    <row r="144" spans="1:7" ht="12.75" outlineLevel="2">
      <c r="A144" t="s">
        <v>1823</v>
      </c>
      <c r="B144" s="1" t="s">
        <v>1794</v>
      </c>
      <c r="C144" s="20" t="s">
        <v>1805</v>
      </c>
      <c r="D144" s="21">
        <v>29541256</v>
      </c>
      <c r="E144" s="15"/>
      <c r="G144" s="16"/>
    </row>
    <row r="145" spans="1:7" ht="12.75" outlineLevel="2">
      <c r="A145" t="s">
        <v>1825</v>
      </c>
      <c r="B145" s="1" t="s">
        <v>1794</v>
      </c>
      <c r="C145" s="20" t="s">
        <v>1807</v>
      </c>
      <c r="D145" s="21">
        <v>75915768</v>
      </c>
      <c r="E145" s="15"/>
      <c r="G145" s="16"/>
    </row>
    <row r="146" spans="1:7" ht="12.75" outlineLevel="2">
      <c r="A146" t="s">
        <v>1829</v>
      </c>
      <c r="B146" s="1" t="s">
        <v>1794</v>
      </c>
      <c r="C146" s="20" t="s">
        <v>1809</v>
      </c>
      <c r="D146" s="21">
        <v>22556209</v>
      </c>
      <c r="E146" s="15"/>
      <c r="G146" s="16"/>
    </row>
    <row r="147" spans="1:7" ht="12.75" outlineLevel="2">
      <c r="A147" t="s">
        <v>1831</v>
      </c>
      <c r="B147" s="1" t="s">
        <v>1794</v>
      </c>
      <c r="C147" s="20" t="s">
        <v>1469</v>
      </c>
      <c r="D147" s="21">
        <v>19161001</v>
      </c>
      <c r="E147" s="15"/>
      <c r="G147" s="16"/>
    </row>
    <row r="148" spans="1:7" ht="12.75" outlineLevel="2">
      <c r="A148" t="s">
        <v>1833</v>
      </c>
      <c r="B148" s="1" t="s">
        <v>1794</v>
      </c>
      <c r="C148" s="20" t="s">
        <v>1812</v>
      </c>
      <c r="D148" s="21">
        <v>3468901</v>
      </c>
      <c r="E148" s="15"/>
      <c r="G148" s="16"/>
    </row>
    <row r="149" spans="2:7" ht="12.75" outlineLevel="2" collapsed="1">
      <c r="B149" s="1" t="s">
        <v>1794</v>
      </c>
      <c r="C149" s="20" t="s">
        <v>1470</v>
      </c>
      <c r="D149" s="21">
        <v>13550047</v>
      </c>
      <c r="E149" s="15"/>
      <c r="G149" s="16"/>
    </row>
    <row r="150" spans="1:7" ht="12.75" outlineLevel="2">
      <c r="A150" t="s">
        <v>1837</v>
      </c>
      <c r="B150" s="1" t="s">
        <v>1794</v>
      </c>
      <c r="C150" s="20" t="s">
        <v>1815</v>
      </c>
      <c r="D150" s="21">
        <v>13464371</v>
      </c>
      <c r="E150" s="15"/>
      <c r="G150" s="16"/>
    </row>
    <row r="151" spans="1:7" ht="12.75" outlineLevel="2">
      <c r="A151" t="s">
        <v>1839</v>
      </c>
      <c r="B151" s="1" t="s">
        <v>1794</v>
      </c>
      <c r="C151" s="20" t="s">
        <v>1817</v>
      </c>
      <c r="D151" s="21">
        <v>12175493</v>
      </c>
      <c r="E151" s="15"/>
      <c r="G151" s="16"/>
    </row>
    <row r="152" spans="1:7" ht="12.75" outlineLevel="2">
      <c r="A152" t="s">
        <v>1841</v>
      </c>
      <c r="B152" s="1" t="s">
        <v>1794</v>
      </c>
      <c r="C152" s="20" t="s">
        <v>1819</v>
      </c>
      <c r="D152" s="21">
        <v>24521745</v>
      </c>
      <c r="E152" s="15"/>
      <c r="G152" s="16"/>
    </row>
    <row r="153" spans="1:7" ht="12.75" outlineLevel="2">
      <c r="A153" t="s">
        <v>1843</v>
      </c>
      <c r="B153" s="1" t="s">
        <v>1794</v>
      </c>
      <c r="C153" s="20" t="s">
        <v>1821</v>
      </c>
      <c r="D153" s="21">
        <v>17965318</v>
      </c>
      <c r="E153" s="15"/>
      <c r="G153" s="16"/>
    </row>
    <row r="154" spans="1:7" ht="12.75" outlineLevel="2">
      <c r="A154" t="s">
        <v>1845</v>
      </c>
      <c r="B154" s="1" t="s">
        <v>1794</v>
      </c>
      <c r="C154" s="20" t="s">
        <v>1715</v>
      </c>
      <c r="D154" s="21">
        <v>51015657</v>
      </c>
      <c r="E154" s="15"/>
      <c r="G154" s="16"/>
    </row>
    <row r="155" spans="1:7" ht="12.75" outlineLevel="2">
      <c r="A155" t="s">
        <v>1847</v>
      </c>
      <c r="B155" s="1" t="s">
        <v>1794</v>
      </c>
      <c r="C155" s="20" t="s">
        <v>1824</v>
      </c>
      <c r="D155" s="21">
        <v>11233041</v>
      </c>
      <c r="E155" s="15"/>
      <c r="G155" s="16"/>
    </row>
    <row r="156" spans="1:7" ht="12.75" outlineLevel="2">
      <c r="A156" t="s">
        <v>1849</v>
      </c>
      <c r="B156" s="1" t="s">
        <v>1794</v>
      </c>
      <c r="C156" s="20" t="s">
        <v>1826</v>
      </c>
      <c r="D156" s="21">
        <v>21698384</v>
      </c>
      <c r="E156" s="15"/>
      <c r="G156" s="16"/>
    </row>
    <row r="157" spans="1:7" ht="12.75" outlineLevel="2">
      <c r="A157" t="s">
        <v>1851</v>
      </c>
      <c r="B157" s="1" t="s">
        <v>1794</v>
      </c>
      <c r="C157" s="20" t="s">
        <v>1830</v>
      </c>
      <c r="D157" s="21">
        <v>23246992</v>
      </c>
      <c r="E157" s="15"/>
      <c r="G157" s="16"/>
    </row>
    <row r="158" spans="1:7" ht="12.75" outlineLevel="2">
      <c r="A158" t="s">
        <v>1853</v>
      </c>
      <c r="B158" s="1" t="s">
        <v>1794</v>
      </c>
      <c r="C158" s="20" t="s">
        <v>1832</v>
      </c>
      <c r="D158" s="21">
        <v>20683273</v>
      </c>
      <c r="E158" s="15"/>
      <c r="G158" s="16"/>
    </row>
    <row r="159" spans="1:7" ht="12.75" outlineLevel="2">
      <c r="A159" t="s">
        <v>1855</v>
      </c>
      <c r="B159" s="1" t="s">
        <v>1794</v>
      </c>
      <c r="C159" s="20" t="s">
        <v>1834</v>
      </c>
      <c r="D159" s="21">
        <v>8287124</v>
      </c>
      <c r="E159" s="15"/>
      <c r="G159" s="16"/>
    </row>
    <row r="160" spans="1:7" ht="12.75" outlineLevel="1">
      <c r="A160" t="s">
        <v>1857</v>
      </c>
      <c r="B160" s="37" t="s">
        <v>1419</v>
      </c>
      <c r="C160" s="20"/>
      <c r="D160" s="21">
        <f>SUBTOTAL(9,D139:D159)</f>
        <v>468676078</v>
      </c>
      <c r="E160" s="15"/>
      <c r="G160" s="16"/>
    </row>
    <row r="161" spans="1:7" ht="12.75" outlineLevel="2">
      <c r="A161" t="s">
        <v>1859</v>
      </c>
      <c r="B161" s="1" t="s">
        <v>1591</v>
      </c>
      <c r="C161" s="20" t="s">
        <v>1838</v>
      </c>
      <c r="D161" s="21">
        <v>34783178</v>
      </c>
      <c r="E161" s="15"/>
      <c r="G161" s="16"/>
    </row>
    <row r="162" spans="1:7" ht="12.75" outlineLevel="2">
      <c r="A162" t="s">
        <v>1861</v>
      </c>
      <c r="B162" s="1" t="s">
        <v>1591</v>
      </c>
      <c r="C162" s="20" t="s">
        <v>1840</v>
      </c>
      <c r="D162" s="21">
        <v>15304117</v>
      </c>
      <c r="E162" s="15"/>
      <c r="G162" s="16"/>
    </row>
    <row r="163" spans="1:7" ht="12.75" outlineLevel="2">
      <c r="A163" t="s">
        <v>1863</v>
      </c>
      <c r="B163" s="1" t="s">
        <v>1591</v>
      </c>
      <c r="C163" s="20" t="s">
        <v>1842</v>
      </c>
      <c r="D163" s="21">
        <v>25259485</v>
      </c>
      <c r="E163" s="15"/>
      <c r="G163" s="16"/>
    </row>
    <row r="164" spans="1:7" ht="12.75" outlineLevel="2">
      <c r="A164" t="s">
        <v>1865</v>
      </c>
      <c r="B164" s="1" t="s">
        <v>1591</v>
      </c>
      <c r="C164" s="20" t="s">
        <v>1844</v>
      </c>
      <c r="D164" s="21">
        <v>47477671</v>
      </c>
      <c r="E164" s="15"/>
      <c r="G164" s="16"/>
    </row>
    <row r="165" spans="1:7" ht="12.75" outlineLevel="2">
      <c r="A165" t="s">
        <v>1869</v>
      </c>
      <c r="B165" s="1" t="s">
        <v>1591</v>
      </c>
      <c r="C165" s="20" t="s">
        <v>1846</v>
      </c>
      <c r="D165" s="21">
        <v>10488729</v>
      </c>
      <c r="E165" s="15"/>
      <c r="G165" s="16"/>
    </row>
    <row r="166" spans="1:7" ht="12.75" outlineLevel="2">
      <c r="A166" t="s">
        <v>1871</v>
      </c>
      <c r="B166" s="1" t="s">
        <v>1591</v>
      </c>
      <c r="C166" s="20" t="s">
        <v>1848</v>
      </c>
      <c r="D166" s="21">
        <v>28739419</v>
      </c>
      <c r="E166" s="15"/>
      <c r="G166" s="16"/>
    </row>
    <row r="167" spans="1:7" ht="12.75" outlineLevel="2">
      <c r="A167" t="s">
        <v>1873</v>
      </c>
      <c r="B167" s="1" t="s">
        <v>1591</v>
      </c>
      <c r="C167" s="20" t="s">
        <v>1850</v>
      </c>
      <c r="D167" s="21">
        <v>20786209</v>
      </c>
      <c r="E167" s="15"/>
      <c r="G167" s="16"/>
    </row>
    <row r="168" spans="1:7" ht="12.75" outlineLevel="2">
      <c r="A168" t="s">
        <v>1875</v>
      </c>
      <c r="B168" s="1" t="s">
        <v>1591</v>
      </c>
      <c r="C168" s="20" t="s">
        <v>1852</v>
      </c>
      <c r="D168" s="21">
        <v>16713578</v>
      </c>
      <c r="E168" s="15"/>
      <c r="G168" s="16"/>
    </row>
    <row r="169" spans="1:7" ht="12.75" outlineLevel="2">
      <c r="A169" t="s">
        <v>1877</v>
      </c>
      <c r="B169" s="1" t="s">
        <v>1591</v>
      </c>
      <c r="C169" s="20" t="s">
        <v>1854</v>
      </c>
      <c r="D169" s="21">
        <v>15561794</v>
      </c>
      <c r="E169" s="15"/>
      <c r="G169" s="16"/>
    </row>
    <row r="170" spans="1:7" ht="12.75" outlineLevel="2">
      <c r="A170" t="s">
        <v>1879</v>
      </c>
      <c r="B170" s="1" t="s">
        <v>1591</v>
      </c>
      <c r="C170" s="20" t="s">
        <v>1856</v>
      </c>
      <c r="D170" s="21">
        <v>24155166</v>
      </c>
      <c r="E170" s="15"/>
      <c r="G170" s="16"/>
    </row>
    <row r="171" spans="1:7" ht="12.75" outlineLevel="2">
      <c r="A171" t="s">
        <v>1881</v>
      </c>
      <c r="B171" s="1" t="s">
        <v>1591</v>
      </c>
      <c r="C171" s="20" t="s">
        <v>1858</v>
      </c>
      <c r="D171" s="21">
        <v>16913090</v>
      </c>
      <c r="E171" s="15"/>
      <c r="G171" s="16"/>
    </row>
    <row r="172" spans="1:7" ht="12.75" outlineLevel="2">
      <c r="A172" t="s">
        <v>1883</v>
      </c>
      <c r="B172" s="1" t="s">
        <v>1591</v>
      </c>
      <c r="C172" s="20" t="s">
        <v>1860</v>
      </c>
      <c r="D172" s="21">
        <v>64096482</v>
      </c>
      <c r="E172" s="15"/>
      <c r="G172" s="16"/>
    </row>
    <row r="173" spans="1:7" ht="12.75" outlineLevel="2">
      <c r="A173" t="s">
        <v>1885</v>
      </c>
      <c r="B173" s="1" t="s">
        <v>1591</v>
      </c>
      <c r="C173" s="20" t="s">
        <v>1862</v>
      </c>
      <c r="D173" s="21">
        <v>19333804</v>
      </c>
      <c r="E173" s="15"/>
      <c r="G173" s="16"/>
    </row>
    <row r="174" spans="1:7" ht="12.75" outlineLevel="2">
      <c r="A174" t="s">
        <v>1887</v>
      </c>
      <c r="B174" s="1" t="s">
        <v>1591</v>
      </c>
      <c r="C174" s="20" t="s">
        <v>1478</v>
      </c>
      <c r="D174" s="21">
        <v>19580574</v>
      </c>
      <c r="E174" s="15"/>
      <c r="G174" s="16"/>
    </row>
    <row r="175" spans="1:7" ht="12.75" outlineLevel="2">
      <c r="A175" t="s">
        <v>1889</v>
      </c>
      <c r="B175" s="1" t="s">
        <v>1591</v>
      </c>
      <c r="C175" s="20" t="s">
        <v>1866</v>
      </c>
      <c r="D175" s="21">
        <v>18465972</v>
      </c>
      <c r="E175" s="15"/>
      <c r="G175" s="16"/>
    </row>
    <row r="176" spans="1:7" ht="12.75" outlineLevel="2">
      <c r="A176" t="s">
        <v>1891</v>
      </c>
      <c r="B176" s="1" t="s">
        <v>1591</v>
      </c>
      <c r="C176" s="20" t="s">
        <v>1870</v>
      </c>
      <c r="D176" s="21">
        <v>27490827</v>
      </c>
      <c r="E176" s="15"/>
      <c r="G176" s="16"/>
    </row>
    <row r="177" spans="1:7" ht="12.75" outlineLevel="2">
      <c r="A177" t="s">
        <v>1893</v>
      </c>
      <c r="B177" s="1" t="s">
        <v>1591</v>
      </c>
      <c r="C177" s="20" t="s">
        <v>1872</v>
      </c>
      <c r="D177" s="21">
        <v>18863216</v>
      </c>
      <c r="E177" s="15"/>
      <c r="G177" s="16"/>
    </row>
    <row r="178" spans="1:7" ht="12.75" outlineLevel="2">
      <c r="A178" t="s">
        <v>1895</v>
      </c>
      <c r="B178" s="1" t="s">
        <v>1591</v>
      </c>
      <c r="C178" s="20" t="s">
        <v>1874</v>
      </c>
      <c r="D178" s="21">
        <v>59086918</v>
      </c>
      <c r="E178" s="15"/>
      <c r="G178" s="16"/>
    </row>
    <row r="179" spans="1:7" ht="12.75" outlineLevel="2">
      <c r="A179" t="s">
        <v>1896</v>
      </c>
      <c r="B179" s="1" t="s">
        <v>1591</v>
      </c>
      <c r="C179" s="20" t="s">
        <v>1876</v>
      </c>
      <c r="D179" s="21">
        <v>13805304</v>
      </c>
      <c r="E179" s="15"/>
      <c r="G179" s="16"/>
    </row>
    <row r="180" spans="1:7" ht="12.75" outlineLevel="2">
      <c r="A180" t="s">
        <v>1897</v>
      </c>
      <c r="B180" s="1" t="s">
        <v>1591</v>
      </c>
      <c r="C180" s="20" t="s">
        <v>1878</v>
      </c>
      <c r="D180" s="21">
        <v>43985941</v>
      </c>
      <c r="E180" s="15"/>
      <c r="G180" s="16"/>
    </row>
    <row r="181" spans="1:7" ht="12.75" outlineLevel="2">
      <c r="A181" t="s">
        <v>1899</v>
      </c>
      <c r="B181" s="1" t="s">
        <v>1591</v>
      </c>
      <c r="C181" s="20" t="s">
        <v>1880</v>
      </c>
      <c r="D181" s="21">
        <v>32929571</v>
      </c>
      <c r="E181" s="15"/>
      <c r="G181" s="16"/>
    </row>
    <row r="182" spans="1:7" ht="12.75" outlineLevel="2">
      <c r="A182" t="s">
        <v>1901</v>
      </c>
      <c r="B182" s="1" t="s">
        <v>1591</v>
      </c>
      <c r="C182" s="20" t="s">
        <v>1882</v>
      </c>
      <c r="D182" s="21">
        <v>37871963</v>
      </c>
      <c r="E182" s="15"/>
      <c r="G182" s="16"/>
    </row>
    <row r="183" spans="1:7" ht="12.75" outlineLevel="2">
      <c r="A183" t="s">
        <v>1903</v>
      </c>
      <c r="B183" s="1" t="s">
        <v>1591</v>
      </c>
      <c r="C183" s="20" t="s">
        <v>1884</v>
      </c>
      <c r="D183" s="21">
        <v>16480664</v>
      </c>
      <c r="E183" s="15"/>
      <c r="G183" s="16"/>
    </row>
    <row r="184" spans="1:7" ht="12.75" outlineLevel="2">
      <c r="A184" t="s">
        <v>1905</v>
      </c>
      <c r="B184" s="1" t="s">
        <v>1591</v>
      </c>
      <c r="C184" s="20" t="s">
        <v>1886</v>
      </c>
      <c r="D184" s="21">
        <v>33346524</v>
      </c>
      <c r="E184" s="15"/>
      <c r="G184" s="16"/>
    </row>
    <row r="185" spans="1:7" ht="12.75" outlineLevel="2">
      <c r="A185" t="s">
        <v>1907</v>
      </c>
      <c r="B185" s="1" t="s">
        <v>1591</v>
      </c>
      <c r="C185" s="20" t="s">
        <v>1888</v>
      </c>
      <c r="D185" s="21">
        <v>4615714</v>
      </c>
      <c r="E185" s="15"/>
      <c r="G185" s="16"/>
    </row>
    <row r="186" spans="1:7" ht="12.75" outlineLevel="2">
      <c r="A186" t="s">
        <v>1909</v>
      </c>
      <c r="B186" s="1" t="s">
        <v>1591</v>
      </c>
      <c r="C186" s="20" t="s">
        <v>1890</v>
      </c>
      <c r="D186" s="21">
        <v>19907472</v>
      </c>
      <c r="E186" s="15"/>
      <c r="G186" s="16"/>
    </row>
    <row r="187" spans="1:7" ht="12.75" outlineLevel="2">
      <c r="A187" t="s">
        <v>1911</v>
      </c>
      <c r="B187" s="1" t="s">
        <v>1591</v>
      </c>
      <c r="C187" s="20" t="s">
        <v>1892</v>
      </c>
      <c r="D187" s="21">
        <v>15068433</v>
      </c>
      <c r="E187" s="15"/>
      <c r="G187" s="16"/>
    </row>
    <row r="188" spans="1:7" ht="12.75" outlineLevel="2">
      <c r="A188" t="s">
        <v>1913</v>
      </c>
      <c r="B188" s="1" t="s">
        <v>1591</v>
      </c>
      <c r="C188" s="20" t="s">
        <v>1894</v>
      </c>
      <c r="D188" s="21">
        <v>32626119</v>
      </c>
      <c r="E188" s="15"/>
      <c r="G188" s="16"/>
    </row>
    <row r="189" spans="1:7" ht="12.75" outlineLevel="2">
      <c r="A189" t="s">
        <v>1915</v>
      </c>
      <c r="B189" s="1" t="s">
        <v>1591</v>
      </c>
      <c r="C189" s="20" t="s">
        <v>1495</v>
      </c>
      <c r="D189" s="21">
        <v>19774241</v>
      </c>
      <c r="E189" s="15"/>
      <c r="G189" s="16"/>
    </row>
    <row r="190" spans="1:7" ht="12.75" outlineLevel="2">
      <c r="A190" t="s">
        <v>1917</v>
      </c>
      <c r="B190" s="1" t="s">
        <v>1591</v>
      </c>
      <c r="C190" s="20" t="s">
        <v>1496</v>
      </c>
      <c r="D190" s="21">
        <v>41555931</v>
      </c>
      <c r="E190" s="15"/>
      <c r="G190" s="16"/>
    </row>
    <row r="191" spans="1:7" ht="12.75" outlineLevel="2">
      <c r="A191" t="s">
        <v>1919</v>
      </c>
      <c r="B191" s="1" t="s">
        <v>1591</v>
      </c>
      <c r="C191" s="20" t="s">
        <v>1898</v>
      </c>
      <c r="D191" s="21">
        <v>32922766</v>
      </c>
      <c r="E191" s="15"/>
      <c r="G191" s="16"/>
    </row>
    <row r="192" spans="1:7" ht="12.75" outlineLevel="2">
      <c r="A192" t="s">
        <v>1921</v>
      </c>
      <c r="B192" s="1" t="s">
        <v>1591</v>
      </c>
      <c r="C192" s="20" t="s">
        <v>1900</v>
      </c>
      <c r="D192" s="21">
        <v>38096015</v>
      </c>
      <c r="E192" s="15"/>
      <c r="G192" s="16"/>
    </row>
    <row r="193" spans="2:7" ht="12.75" outlineLevel="2" collapsed="1">
      <c r="B193" s="1" t="s">
        <v>1591</v>
      </c>
      <c r="C193" s="20" t="s">
        <v>1902</v>
      </c>
      <c r="D193" s="21">
        <v>15027823</v>
      </c>
      <c r="E193" s="15"/>
      <c r="G193" s="16"/>
    </row>
    <row r="194" spans="1:7" ht="12.75" outlineLevel="2">
      <c r="A194" t="s">
        <v>1926</v>
      </c>
      <c r="B194" s="1" t="s">
        <v>1591</v>
      </c>
      <c r="C194" s="20" t="s">
        <v>1497</v>
      </c>
      <c r="D194" s="21">
        <v>20066925</v>
      </c>
      <c r="E194" s="15"/>
      <c r="G194" s="16"/>
    </row>
    <row r="195" spans="1:7" ht="12.75" outlineLevel="2">
      <c r="A195" t="s">
        <v>1928</v>
      </c>
      <c r="B195" s="1" t="s">
        <v>1591</v>
      </c>
      <c r="C195" s="20" t="s">
        <v>1906</v>
      </c>
      <c r="D195" s="21">
        <v>42752315</v>
      </c>
      <c r="E195" s="15"/>
      <c r="G195" s="16"/>
    </row>
    <row r="196" spans="1:7" ht="12.75" outlineLevel="2">
      <c r="A196" t="s">
        <v>1930</v>
      </c>
      <c r="B196" s="1" t="s">
        <v>1591</v>
      </c>
      <c r="C196" s="20" t="s">
        <v>1908</v>
      </c>
      <c r="D196" s="21">
        <v>25727896</v>
      </c>
      <c r="E196" s="15"/>
      <c r="G196" s="16"/>
    </row>
    <row r="197" spans="1:7" ht="12.75" outlineLevel="2">
      <c r="A197" t="s">
        <v>1932</v>
      </c>
      <c r="B197" s="1" t="s">
        <v>1591</v>
      </c>
      <c r="C197" s="20" t="s">
        <v>1910</v>
      </c>
      <c r="D197" s="21">
        <v>8698388</v>
      </c>
      <c r="E197" s="15"/>
      <c r="G197" s="16"/>
    </row>
    <row r="198" spans="1:7" ht="12.75" outlineLevel="2">
      <c r="A198" t="s">
        <v>1934</v>
      </c>
      <c r="B198" s="1" t="s">
        <v>1591</v>
      </c>
      <c r="C198" s="20" t="s">
        <v>1912</v>
      </c>
      <c r="D198" s="21">
        <v>19482182</v>
      </c>
      <c r="E198" s="15"/>
      <c r="G198" s="16"/>
    </row>
    <row r="199" spans="1:7" ht="12.75" outlineLevel="2">
      <c r="A199" t="s">
        <v>1936</v>
      </c>
      <c r="B199" s="1" t="s">
        <v>1591</v>
      </c>
      <c r="C199" s="20" t="s">
        <v>1914</v>
      </c>
      <c r="D199" s="21">
        <v>27351213</v>
      </c>
      <c r="E199" s="15"/>
      <c r="G199" s="16"/>
    </row>
    <row r="200" spans="1:7" ht="12.75" outlineLevel="2">
      <c r="A200" t="s">
        <v>1938</v>
      </c>
      <c r="B200" s="1" t="s">
        <v>1591</v>
      </c>
      <c r="C200" s="20" t="s">
        <v>1916</v>
      </c>
      <c r="D200" s="21">
        <v>32602562</v>
      </c>
      <c r="E200" s="15"/>
      <c r="G200" s="16"/>
    </row>
    <row r="201" spans="1:7" ht="12.75" outlineLevel="2">
      <c r="A201" t="s">
        <v>1940</v>
      </c>
      <c r="B201" s="1" t="s">
        <v>1591</v>
      </c>
      <c r="C201" s="20" t="s">
        <v>1918</v>
      </c>
      <c r="D201" s="21">
        <v>18228533</v>
      </c>
      <c r="E201" s="15"/>
      <c r="G201" s="16"/>
    </row>
    <row r="202" spans="1:7" ht="12.75" outlineLevel="2">
      <c r="A202" t="s">
        <v>1941</v>
      </c>
      <c r="B202" s="1" t="s">
        <v>1591</v>
      </c>
      <c r="C202" s="20" t="s">
        <v>1920</v>
      </c>
      <c r="D202" s="21">
        <v>20487831</v>
      </c>
      <c r="E202" s="15"/>
      <c r="G202" s="16"/>
    </row>
    <row r="203" spans="1:7" ht="12.75" outlineLevel="2">
      <c r="A203" t="s">
        <v>1942</v>
      </c>
      <c r="B203" s="1" t="s">
        <v>1591</v>
      </c>
      <c r="C203" s="20" t="s">
        <v>1922</v>
      </c>
      <c r="D203" s="21">
        <v>16762590</v>
      </c>
      <c r="E203" s="15"/>
      <c r="G203" s="16"/>
    </row>
    <row r="204" spans="1:7" ht="12.75" outlineLevel="1">
      <c r="A204" t="s">
        <v>1944</v>
      </c>
      <c r="B204" s="37" t="s">
        <v>1420</v>
      </c>
      <c r="C204" s="20"/>
      <c r="D204" s="21">
        <f>SUBTOTAL(9,D161:D203)</f>
        <v>1113275145</v>
      </c>
      <c r="E204" s="15"/>
      <c r="G204" s="16"/>
    </row>
    <row r="205" spans="1:7" ht="12.75" outlineLevel="2">
      <c r="A205" t="s">
        <v>1946</v>
      </c>
      <c r="B205" s="1" t="s">
        <v>1924</v>
      </c>
      <c r="C205" s="20" t="s">
        <v>1927</v>
      </c>
      <c r="D205" s="21">
        <v>11505185</v>
      </c>
      <c r="E205" s="15"/>
      <c r="G205" s="16"/>
    </row>
    <row r="206" spans="1:7" ht="12.75" outlineLevel="2">
      <c r="A206" t="s">
        <v>1947</v>
      </c>
      <c r="B206" s="1" t="s">
        <v>1924</v>
      </c>
      <c r="C206" s="20" t="s">
        <v>1929</v>
      </c>
      <c r="D206" s="21">
        <v>15986886</v>
      </c>
      <c r="E206" s="15"/>
      <c r="G206" s="16"/>
    </row>
    <row r="207" spans="1:7" ht="12.75" outlineLevel="2">
      <c r="A207" t="s">
        <v>1949</v>
      </c>
      <c r="B207" s="1" t="s">
        <v>1924</v>
      </c>
      <c r="C207" s="20" t="s">
        <v>1931</v>
      </c>
      <c r="D207" s="21">
        <v>22333172</v>
      </c>
      <c r="E207" s="15"/>
      <c r="G207" s="16"/>
    </row>
    <row r="208" spans="1:7" ht="12.75" outlineLevel="2">
      <c r="A208" t="s">
        <v>1951</v>
      </c>
      <c r="B208" s="1" t="s">
        <v>1924</v>
      </c>
      <c r="C208" s="20" t="s">
        <v>1933</v>
      </c>
      <c r="D208" s="21">
        <v>13962931</v>
      </c>
      <c r="E208" s="15"/>
      <c r="G208" s="16"/>
    </row>
    <row r="209" spans="1:7" ht="12.75" outlineLevel="2">
      <c r="A209" t="s">
        <v>1953</v>
      </c>
      <c r="B209" s="1" t="s">
        <v>1924</v>
      </c>
      <c r="C209" s="20" t="s">
        <v>1935</v>
      </c>
      <c r="D209" s="21">
        <v>6496472</v>
      </c>
      <c r="E209" s="15"/>
      <c r="G209" s="16"/>
    </row>
    <row r="210" spans="1:7" ht="12.75" outlineLevel="2">
      <c r="A210" t="s">
        <v>1955</v>
      </c>
      <c r="B210" s="1" t="s">
        <v>1924</v>
      </c>
      <c r="C210" s="20" t="s">
        <v>1937</v>
      </c>
      <c r="D210" s="21">
        <v>14086292</v>
      </c>
      <c r="E210" s="15"/>
      <c r="G210" s="16"/>
    </row>
    <row r="211" spans="1:7" ht="12.75" outlineLevel="2">
      <c r="A211" t="s">
        <v>1957</v>
      </c>
      <c r="B211" s="1" t="s">
        <v>1924</v>
      </c>
      <c r="C211" s="20" t="s">
        <v>1939</v>
      </c>
      <c r="D211" s="21">
        <v>22908932</v>
      </c>
      <c r="E211" s="15"/>
      <c r="G211" s="16"/>
    </row>
    <row r="212" spans="1:7" ht="12.75" outlineLevel="2">
      <c r="A212" t="s">
        <v>1959</v>
      </c>
      <c r="B212" s="1" t="s">
        <v>1924</v>
      </c>
      <c r="C212" s="20" t="s">
        <v>1924</v>
      </c>
      <c r="D212" s="21">
        <v>16574914</v>
      </c>
      <c r="E212" s="15"/>
      <c r="G212" s="16"/>
    </row>
    <row r="213" spans="1:7" ht="12.75" outlineLevel="2">
      <c r="A213" t="s">
        <v>1961</v>
      </c>
      <c r="B213" s="1" t="s">
        <v>1924</v>
      </c>
      <c r="C213" s="20" t="s">
        <v>1593</v>
      </c>
      <c r="D213" s="21">
        <v>8665399</v>
      </c>
      <c r="E213" s="15"/>
      <c r="G213" s="16"/>
    </row>
    <row r="214" spans="1:7" ht="12.75" outlineLevel="2">
      <c r="A214" t="s">
        <v>1963</v>
      </c>
      <c r="B214" s="1" t="s">
        <v>1924</v>
      </c>
      <c r="C214" s="20" t="s">
        <v>1943</v>
      </c>
      <c r="D214" s="21">
        <v>12573943</v>
      </c>
      <c r="E214" s="15"/>
      <c r="G214" s="16"/>
    </row>
    <row r="215" spans="1:7" ht="12.75" outlineLevel="2">
      <c r="A215" t="s">
        <v>1965</v>
      </c>
      <c r="B215" s="1" t="s">
        <v>1924</v>
      </c>
      <c r="C215" s="20" t="s">
        <v>1945</v>
      </c>
      <c r="D215" s="21">
        <v>7887683</v>
      </c>
      <c r="E215" s="15"/>
      <c r="G215" s="16"/>
    </row>
    <row r="216" spans="1:7" ht="12.75" outlineLevel="2">
      <c r="A216" t="s">
        <v>1967</v>
      </c>
      <c r="B216" s="1" t="s">
        <v>1924</v>
      </c>
      <c r="C216" s="20" t="s">
        <v>1601</v>
      </c>
      <c r="D216" s="21">
        <v>11492471</v>
      </c>
      <c r="E216" s="15"/>
      <c r="G216" s="16"/>
    </row>
    <row r="217" spans="1:7" ht="12.75" outlineLevel="2">
      <c r="A217" t="s">
        <v>1969</v>
      </c>
      <c r="B217" s="1" t="s">
        <v>1924</v>
      </c>
      <c r="C217" s="20" t="s">
        <v>1948</v>
      </c>
      <c r="D217" s="21">
        <v>14222042</v>
      </c>
      <c r="E217" s="15"/>
      <c r="G217" s="16"/>
    </row>
    <row r="218" spans="1:7" ht="12.75" outlineLevel="2">
      <c r="A218" t="s">
        <v>1971</v>
      </c>
      <c r="B218" s="1" t="s">
        <v>1924</v>
      </c>
      <c r="C218" s="20" t="s">
        <v>1950</v>
      </c>
      <c r="D218" s="21">
        <v>9787567</v>
      </c>
      <c r="E218" s="15"/>
      <c r="G218" s="16"/>
    </row>
    <row r="219" spans="1:7" ht="12.75" outlineLevel="2">
      <c r="A219" t="s">
        <v>1973</v>
      </c>
      <c r="B219" s="1" t="s">
        <v>1924</v>
      </c>
      <c r="C219" s="20" t="s">
        <v>1952</v>
      </c>
      <c r="D219" s="21">
        <v>8822993</v>
      </c>
      <c r="E219" s="15"/>
      <c r="G219" s="16"/>
    </row>
    <row r="220" spans="1:7" ht="12.75" outlineLevel="2">
      <c r="A220" t="s">
        <v>1975</v>
      </c>
      <c r="B220" s="1" t="s">
        <v>1924</v>
      </c>
      <c r="C220" s="20" t="s">
        <v>1954</v>
      </c>
      <c r="D220" s="21">
        <v>25610915</v>
      </c>
      <c r="E220" s="15"/>
      <c r="G220" s="16"/>
    </row>
    <row r="221" spans="1:7" ht="12.75" outlineLevel="2">
      <c r="A221" t="s">
        <v>1977</v>
      </c>
      <c r="B221" s="1" t="s">
        <v>1924</v>
      </c>
      <c r="C221" s="20" t="s">
        <v>1956</v>
      </c>
      <c r="D221" s="21">
        <v>15414987</v>
      </c>
      <c r="E221" s="15"/>
      <c r="G221" s="16"/>
    </row>
    <row r="222" spans="1:7" ht="12.75" outlineLevel="2">
      <c r="A222" t="s">
        <v>1979</v>
      </c>
      <c r="B222" s="1" t="s">
        <v>1924</v>
      </c>
      <c r="C222" s="20" t="s">
        <v>1958</v>
      </c>
      <c r="D222" s="21">
        <v>24036651</v>
      </c>
      <c r="E222" s="15"/>
      <c r="G222" s="16"/>
    </row>
    <row r="223" spans="1:7" ht="12.75" outlineLevel="2">
      <c r="A223" t="s">
        <v>1981</v>
      </c>
      <c r="B223" s="1" t="s">
        <v>1924</v>
      </c>
      <c r="C223" s="20" t="s">
        <v>1960</v>
      </c>
      <c r="D223" s="21">
        <v>11570038</v>
      </c>
      <c r="E223" s="15"/>
      <c r="G223" s="16"/>
    </row>
    <row r="224" spans="1:7" ht="12.75" outlineLevel="2">
      <c r="A224" t="s">
        <v>1985</v>
      </c>
      <c r="B224" s="1" t="s">
        <v>1924</v>
      </c>
      <c r="C224" s="20" t="s">
        <v>1962</v>
      </c>
      <c r="D224" s="21">
        <v>9336487</v>
      </c>
      <c r="E224" s="15"/>
      <c r="G224" s="16"/>
    </row>
    <row r="225" spans="1:7" ht="12.75" outlineLevel="2">
      <c r="A225" t="s">
        <v>1987</v>
      </c>
      <c r="B225" s="1" t="s">
        <v>1924</v>
      </c>
      <c r="C225" s="20" t="s">
        <v>1964</v>
      </c>
      <c r="D225" s="21">
        <v>10698723</v>
      </c>
      <c r="E225" s="15"/>
      <c r="G225" s="16"/>
    </row>
    <row r="226" spans="1:7" ht="12.75" outlineLevel="2">
      <c r="A226" t="s">
        <v>1989</v>
      </c>
      <c r="B226" s="1" t="s">
        <v>1924</v>
      </c>
      <c r="C226" s="20" t="s">
        <v>1966</v>
      </c>
      <c r="D226" s="21">
        <v>7153935</v>
      </c>
      <c r="E226" s="15"/>
      <c r="G226" s="16"/>
    </row>
    <row r="227" spans="1:7" ht="12.75" outlineLevel="2">
      <c r="A227" t="s">
        <v>1991</v>
      </c>
      <c r="B227" s="1" t="s">
        <v>1924</v>
      </c>
      <c r="C227" s="20" t="s">
        <v>1968</v>
      </c>
      <c r="D227" s="21">
        <v>11720838</v>
      </c>
      <c r="E227" s="15"/>
      <c r="G227" s="16"/>
    </row>
    <row r="228" spans="1:7" ht="12.75" outlineLevel="2">
      <c r="A228" t="s">
        <v>1993</v>
      </c>
      <c r="B228" s="1" t="s">
        <v>1924</v>
      </c>
      <c r="C228" s="20" t="s">
        <v>1970</v>
      </c>
      <c r="D228" s="21">
        <v>8474885</v>
      </c>
      <c r="E228" s="15"/>
      <c r="G228" s="16"/>
    </row>
    <row r="229" spans="1:7" ht="12.75" outlineLevel="2">
      <c r="A229" t="s">
        <v>1995</v>
      </c>
      <c r="B229" s="1" t="s">
        <v>1924</v>
      </c>
      <c r="C229" s="20" t="s">
        <v>1972</v>
      </c>
      <c r="D229" s="21">
        <v>14621377</v>
      </c>
      <c r="E229" s="15"/>
      <c r="G229" s="16"/>
    </row>
    <row r="230" spans="1:7" ht="12.75" outlineLevel="2">
      <c r="A230" t="s">
        <v>1997</v>
      </c>
      <c r="B230" s="1" t="s">
        <v>1924</v>
      </c>
      <c r="C230" s="20" t="s">
        <v>1974</v>
      </c>
      <c r="D230" s="21">
        <v>29384590</v>
      </c>
      <c r="E230" s="15"/>
      <c r="G230" s="16"/>
    </row>
    <row r="231" spans="1:7" ht="12.75" outlineLevel="2">
      <c r="A231" t="s">
        <v>1999</v>
      </c>
      <c r="B231" s="1" t="s">
        <v>1924</v>
      </c>
      <c r="C231" s="20" t="s">
        <v>1976</v>
      </c>
      <c r="D231" s="21">
        <v>12480952</v>
      </c>
      <c r="E231" s="15"/>
      <c r="G231" s="16"/>
    </row>
    <row r="232" spans="1:7" ht="12.75" outlineLevel="2">
      <c r="A232" t="s">
        <v>2001</v>
      </c>
      <c r="B232" s="1" t="s">
        <v>1924</v>
      </c>
      <c r="C232" s="20" t="s">
        <v>1978</v>
      </c>
      <c r="D232" s="21">
        <v>2846665</v>
      </c>
      <c r="E232" s="15"/>
      <c r="G232" s="16"/>
    </row>
    <row r="233" spans="1:7" ht="12.75" outlineLevel="2">
      <c r="A233" t="s">
        <v>2003</v>
      </c>
      <c r="B233" s="1" t="s">
        <v>1924</v>
      </c>
      <c r="C233" s="20" t="s">
        <v>1980</v>
      </c>
      <c r="D233" s="21">
        <v>9158785</v>
      </c>
      <c r="E233" s="15"/>
      <c r="G233" s="16"/>
    </row>
    <row r="234" spans="1:7" ht="12.75" outlineLevel="2">
      <c r="A234" t="s">
        <v>2005</v>
      </c>
      <c r="B234" s="1" t="s">
        <v>1924</v>
      </c>
      <c r="C234" s="20" t="s">
        <v>1982</v>
      </c>
      <c r="D234" s="21">
        <v>11332406</v>
      </c>
      <c r="E234" s="15"/>
      <c r="G234" s="16"/>
    </row>
    <row r="235" spans="1:7" ht="12.75" outlineLevel="2">
      <c r="A235" t="s">
        <v>2007</v>
      </c>
      <c r="B235" s="1" t="s">
        <v>1924</v>
      </c>
      <c r="C235" s="20" t="s">
        <v>1986</v>
      </c>
      <c r="D235" s="21">
        <v>16683461</v>
      </c>
      <c r="E235" s="15"/>
      <c r="G235" s="16"/>
    </row>
    <row r="236" spans="1:7" ht="12.75" outlineLevel="2">
      <c r="A236" t="s">
        <v>2009</v>
      </c>
      <c r="B236" s="1" t="s">
        <v>1924</v>
      </c>
      <c r="C236" s="20" t="s">
        <v>1988</v>
      </c>
      <c r="D236" s="21">
        <v>10804009</v>
      </c>
      <c r="E236" s="15"/>
      <c r="G236" s="16"/>
    </row>
    <row r="237" spans="1:7" ht="12.75" outlineLevel="2">
      <c r="A237" t="s">
        <v>2011</v>
      </c>
      <c r="B237" s="1" t="s">
        <v>1924</v>
      </c>
      <c r="C237" s="20" t="s">
        <v>1990</v>
      </c>
      <c r="D237" s="21">
        <v>9637085</v>
      </c>
      <c r="E237" s="15"/>
      <c r="G237" s="16"/>
    </row>
    <row r="238" spans="1:7" ht="12.75" outlineLevel="2">
      <c r="A238" t="s">
        <v>2012</v>
      </c>
      <c r="B238" s="1" t="s">
        <v>1924</v>
      </c>
      <c r="C238" s="20" t="s">
        <v>1992</v>
      </c>
      <c r="D238" s="21">
        <v>11930841</v>
      </c>
      <c r="E238" s="15"/>
      <c r="G238" s="16"/>
    </row>
    <row r="239" spans="1:7" ht="12.75" outlineLevel="2">
      <c r="A239" t="s">
        <v>2014</v>
      </c>
      <c r="B239" s="1" t="s">
        <v>1924</v>
      </c>
      <c r="C239" s="20" t="s">
        <v>1994</v>
      </c>
      <c r="D239" s="21">
        <v>11047572</v>
      </c>
      <c r="E239" s="15"/>
      <c r="G239" s="16"/>
    </row>
    <row r="240" spans="1:7" ht="12.75" outlineLevel="2">
      <c r="A240" t="s">
        <v>2016</v>
      </c>
      <c r="B240" s="1" t="s">
        <v>1924</v>
      </c>
      <c r="C240" s="20" t="s">
        <v>1996</v>
      </c>
      <c r="D240" s="21">
        <v>11949412</v>
      </c>
      <c r="E240" s="15"/>
      <c r="G240" s="16"/>
    </row>
    <row r="241" spans="1:7" ht="12.75" outlineLevel="2">
      <c r="A241" t="s">
        <v>2018</v>
      </c>
      <c r="B241" s="1" t="s">
        <v>1924</v>
      </c>
      <c r="C241" s="20" t="s">
        <v>1998</v>
      </c>
      <c r="D241" s="21">
        <v>17602668</v>
      </c>
      <c r="E241" s="15"/>
      <c r="G241" s="16"/>
    </row>
    <row r="242" spans="1:7" ht="12.75" outlineLevel="2">
      <c r="A242" t="s">
        <v>2020</v>
      </c>
      <c r="B242" s="1" t="s">
        <v>1924</v>
      </c>
      <c r="C242" s="20" t="s">
        <v>2000</v>
      </c>
      <c r="D242" s="21">
        <v>13982245</v>
      </c>
      <c r="E242" s="15"/>
      <c r="G242" s="16"/>
    </row>
    <row r="243" spans="1:7" ht="12.75" outlineLevel="2">
      <c r="A243" t="s">
        <v>2021</v>
      </c>
      <c r="B243" s="1" t="s">
        <v>1924</v>
      </c>
      <c r="C243" s="20" t="s">
        <v>2002</v>
      </c>
      <c r="D243" s="21">
        <v>12567213</v>
      </c>
      <c r="E243" s="15"/>
      <c r="G243" s="16"/>
    </row>
    <row r="244" spans="1:7" ht="12.75" outlineLevel="2">
      <c r="A244" t="s">
        <v>2023</v>
      </c>
      <c r="B244" s="1" t="s">
        <v>1924</v>
      </c>
      <c r="C244" s="20" t="s">
        <v>2004</v>
      </c>
      <c r="D244" s="21">
        <v>13956430</v>
      </c>
      <c r="E244" s="15"/>
      <c r="G244" s="16"/>
    </row>
    <row r="245" spans="1:7" ht="12.75" outlineLevel="2">
      <c r="A245" t="s">
        <v>2025</v>
      </c>
      <c r="B245" s="1" t="s">
        <v>1924</v>
      </c>
      <c r="C245" s="20" t="s">
        <v>2006</v>
      </c>
      <c r="D245" s="21">
        <v>17710997</v>
      </c>
      <c r="E245" s="15"/>
      <c r="G245" s="16"/>
    </row>
    <row r="246" spans="1:7" ht="12.75" outlineLevel="2">
      <c r="A246" t="s">
        <v>2027</v>
      </c>
      <c r="B246" s="1" t="s">
        <v>1924</v>
      </c>
      <c r="C246" s="20" t="s">
        <v>2008</v>
      </c>
      <c r="D246" s="21">
        <v>4251896</v>
      </c>
      <c r="E246" s="15"/>
      <c r="G246" s="16"/>
    </row>
    <row r="247" spans="1:7" ht="12.75" outlineLevel="2">
      <c r="A247" t="s">
        <v>2029</v>
      </c>
      <c r="B247" s="1" t="s">
        <v>1924</v>
      </c>
      <c r="C247" s="20" t="s">
        <v>2010</v>
      </c>
      <c r="D247" s="21">
        <v>13278943</v>
      </c>
      <c r="E247" s="15"/>
      <c r="G247" s="16"/>
    </row>
    <row r="248" spans="1:7" ht="12.75" outlineLevel="2">
      <c r="A248" t="s">
        <v>2031</v>
      </c>
      <c r="B248" s="1" t="s">
        <v>1924</v>
      </c>
      <c r="C248" s="20" t="s">
        <v>1669</v>
      </c>
      <c r="D248" s="21">
        <v>18123137</v>
      </c>
      <c r="E248" s="15"/>
      <c r="G248" s="16"/>
    </row>
    <row r="249" spans="1:7" ht="12.75" outlineLevel="2">
      <c r="A249" t="s">
        <v>2033</v>
      </c>
      <c r="B249" s="1" t="s">
        <v>1924</v>
      </c>
      <c r="C249" s="20" t="s">
        <v>2013</v>
      </c>
      <c r="D249" s="21">
        <v>4653887</v>
      </c>
      <c r="E249" s="15"/>
      <c r="G249" s="16"/>
    </row>
    <row r="250" spans="1:7" ht="12.75" outlineLevel="2">
      <c r="A250" t="s">
        <v>2035</v>
      </c>
      <c r="B250" s="1" t="s">
        <v>1924</v>
      </c>
      <c r="C250" s="20" t="s">
        <v>2015</v>
      </c>
      <c r="D250" s="21">
        <v>10208176</v>
      </c>
      <c r="E250" s="15"/>
      <c r="G250" s="16"/>
    </row>
    <row r="251" spans="1:7" ht="12.75" outlineLevel="2">
      <c r="A251" t="s">
        <v>2037</v>
      </c>
      <c r="B251" s="1" t="s">
        <v>1924</v>
      </c>
      <c r="C251" s="20" t="s">
        <v>2017</v>
      </c>
      <c r="D251" s="21">
        <v>11811524</v>
      </c>
      <c r="E251" s="15"/>
      <c r="G251" s="16"/>
    </row>
    <row r="252" spans="1:7" ht="12.75" outlineLevel="2">
      <c r="A252" t="s">
        <v>2039</v>
      </c>
      <c r="B252" s="1" t="s">
        <v>1924</v>
      </c>
      <c r="C252" s="20" t="s">
        <v>2019</v>
      </c>
      <c r="D252" s="21">
        <v>16925756</v>
      </c>
      <c r="E252" s="15"/>
      <c r="G252" s="16"/>
    </row>
    <row r="253" spans="1:7" ht="12.75" outlineLevel="2">
      <c r="A253" t="s">
        <v>2041</v>
      </c>
      <c r="B253" s="1" t="s">
        <v>1924</v>
      </c>
      <c r="C253" s="20" t="s">
        <v>1498</v>
      </c>
      <c r="D253" s="21">
        <v>14886777</v>
      </c>
      <c r="E253" s="15"/>
      <c r="G253" s="16"/>
    </row>
    <row r="254" spans="1:7" ht="12.75" outlineLevel="2">
      <c r="A254" t="s">
        <v>2043</v>
      </c>
      <c r="B254" s="1" t="s">
        <v>1924</v>
      </c>
      <c r="C254" s="20" t="s">
        <v>2022</v>
      </c>
      <c r="D254" s="21">
        <v>12161581</v>
      </c>
      <c r="E254" s="15"/>
      <c r="G254" s="16"/>
    </row>
    <row r="255" spans="1:7" ht="12.75" outlineLevel="2">
      <c r="A255" t="s">
        <v>2045</v>
      </c>
      <c r="B255" s="1" t="s">
        <v>1924</v>
      </c>
      <c r="C255" s="20" t="s">
        <v>2024</v>
      </c>
      <c r="D255" s="21">
        <v>21499938</v>
      </c>
      <c r="E255" s="15"/>
      <c r="G255" s="16"/>
    </row>
    <row r="256" spans="1:7" ht="12.75" outlineLevel="2">
      <c r="A256" t="s">
        <v>2047</v>
      </c>
      <c r="B256" s="1" t="s">
        <v>1924</v>
      </c>
      <c r="C256" s="20" t="s">
        <v>2026</v>
      </c>
      <c r="D256" s="21">
        <v>15188398</v>
      </c>
      <c r="E256" s="15"/>
      <c r="G256" s="16"/>
    </row>
    <row r="257" spans="1:7" ht="12.75" outlineLevel="2">
      <c r="A257" t="s">
        <v>2049</v>
      </c>
      <c r="B257" s="1" t="s">
        <v>1924</v>
      </c>
      <c r="C257" s="20" t="s">
        <v>2028</v>
      </c>
      <c r="D257" s="21">
        <v>8869634</v>
      </c>
      <c r="E257" s="15"/>
      <c r="G257" s="16"/>
    </row>
    <row r="258" spans="1:7" ht="12.75" outlineLevel="2">
      <c r="A258" t="s">
        <v>2051</v>
      </c>
      <c r="B258" s="1" t="s">
        <v>1924</v>
      </c>
      <c r="C258" s="20" t="s">
        <v>2030</v>
      </c>
      <c r="D258" s="21">
        <v>9087301</v>
      </c>
      <c r="E258" s="15"/>
      <c r="G258" s="16"/>
    </row>
    <row r="259" spans="1:7" ht="12.75" outlineLevel="2">
      <c r="A259" t="s">
        <v>2053</v>
      </c>
      <c r="B259" s="1" t="s">
        <v>1924</v>
      </c>
      <c r="C259" s="20" t="s">
        <v>2032</v>
      </c>
      <c r="D259" s="21">
        <v>26594801</v>
      </c>
      <c r="E259" s="15"/>
      <c r="G259" s="16"/>
    </row>
    <row r="260" spans="1:7" ht="12.75" outlineLevel="2">
      <c r="A260" t="s">
        <v>2055</v>
      </c>
      <c r="B260" s="1" t="s">
        <v>1924</v>
      </c>
      <c r="C260" s="20" t="s">
        <v>2034</v>
      </c>
      <c r="D260" s="21">
        <v>8674116</v>
      </c>
      <c r="E260" s="15"/>
      <c r="G260" s="16"/>
    </row>
    <row r="261" spans="1:7" ht="12.75" outlineLevel="2">
      <c r="A261" t="s">
        <v>2057</v>
      </c>
      <c r="B261" s="1" t="s">
        <v>1924</v>
      </c>
      <c r="C261" s="20" t="s">
        <v>2036</v>
      </c>
      <c r="D261" s="21">
        <v>19119782</v>
      </c>
      <c r="E261" s="15"/>
      <c r="G261" s="16"/>
    </row>
    <row r="262" spans="1:7" ht="12.75" outlineLevel="2">
      <c r="A262" t="s">
        <v>2059</v>
      </c>
      <c r="B262" s="1" t="s">
        <v>1924</v>
      </c>
      <c r="C262" s="20" t="s">
        <v>2038</v>
      </c>
      <c r="D262" s="21">
        <v>4861782</v>
      </c>
      <c r="E262" s="15"/>
      <c r="G262" s="16"/>
    </row>
    <row r="263" spans="1:7" ht="12.75" outlineLevel="2">
      <c r="A263" t="s">
        <v>2060</v>
      </c>
      <c r="B263" s="1" t="s">
        <v>1924</v>
      </c>
      <c r="C263" s="20" t="s">
        <v>2040</v>
      </c>
      <c r="D263" s="21">
        <v>12240189</v>
      </c>
      <c r="E263" s="15"/>
      <c r="G263" s="16"/>
    </row>
    <row r="264" spans="1:7" ht="12.75" outlineLevel="2">
      <c r="A264" t="s">
        <v>2062</v>
      </c>
      <c r="B264" s="1" t="s">
        <v>1924</v>
      </c>
      <c r="C264" s="20" t="s">
        <v>2042</v>
      </c>
      <c r="D264" s="21">
        <v>8471858</v>
      </c>
      <c r="E264" s="15"/>
      <c r="G264" s="16"/>
    </row>
    <row r="265" spans="1:7" ht="12.75" outlineLevel="2">
      <c r="A265" t="s">
        <v>2064</v>
      </c>
      <c r="B265" s="1" t="s">
        <v>1924</v>
      </c>
      <c r="C265" s="20" t="s">
        <v>2044</v>
      </c>
      <c r="D265" s="21">
        <v>18055493</v>
      </c>
      <c r="E265" s="15"/>
      <c r="G265" s="16"/>
    </row>
    <row r="266" spans="1:7" ht="12.75" outlineLevel="2">
      <c r="A266" t="s">
        <v>2066</v>
      </c>
      <c r="B266" s="1" t="s">
        <v>1924</v>
      </c>
      <c r="C266" s="20" t="s">
        <v>2046</v>
      </c>
      <c r="D266" s="21">
        <v>11326916</v>
      </c>
      <c r="E266" s="15"/>
      <c r="G266" s="16"/>
    </row>
    <row r="267" spans="1:7" ht="12.75" outlineLevel="2">
      <c r="A267" t="s">
        <v>2068</v>
      </c>
      <c r="B267" s="1" t="s">
        <v>1924</v>
      </c>
      <c r="C267" s="20" t="s">
        <v>2048</v>
      </c>
      <c r="D267" s="21">
        <v>10255617</v>
      </c>
      <c r="E267" s="15"/>
      <c r="G267" s="16"/>
    </row>
    <row r="268" spans="1:7" ht="12.75" outlineLevel="2">
      <c r="A268" t="s">
        <v>2070</v>
      </c>
      <c r="B268" s="1" t="s">
        <v>1924</v>
      </c>
      <c r="C268" s="20" t="s">
        <v>2050</v>
      </c>
      <c r="D268" s="21">
        <v>13707522</v>
      </c>
      <c r="E268" s="15"/>
      <c r="G268" s="16"/>
    </row>
    <row r="269" spans="1:7" ht="12.75" outlineLevel="2">
      <c r="A269" t="s">
        <v>2072</v>
      </c>
      <c r="B269" s="1" t="s">
        <v>1924</v>
      </c>
      <c r="C269" s="20" t="s">
        <v>2052</v>
      </c>
      <c r="D269" s="21">
        <v>11439170</v>
      </c>
      <c r="E269" s="15"/>
      <c r="G269" s="16"/>
    </row>
    <row r="270" spans="1:7" ht="12.75" outlineLevel="2">
      <c r="A270" t="s">
        <v>2074</v>
      </c>
      <c r="B270" s="1" t="s">
        <v>1924</v>
      </c>
      <c r="C270" s="20" t="s">
        <v>2054</v>
      </c>
      <c r="D270" s="21">
        <v>13235661</v>
      </c>
      <c r="E270" s="15"/>
      <c r="G270" s="16"/>
    </row>
    <row r="271" spans="1:7" ht="12.75" outlineLevel="2">
      <c r="A271" t="s">
        <v>2076</v>
      </c>
      <c r="B271" s="1" t="s">
        <v>1924</v>
      </c>
      <c r="C271" s="20" t="s">
        <v>2056</v>
      </c>
      <c r="D271" s="21">
        <v>15295785</v>
      </c>
      <c r="E271" s="15"/>
      <c r="G271" s="16"/>
    </row>
    <row r="272" spans="1:7" ht="12.75" outlineLevel="2">
      <c r="A272" t="s">
        <v>2078</v>
      </c>
      <c r="B272" s="1" t="s">
        <v>1924</v>
      </c>
      <c r="C272" s="20" t="s">
        <v>2058</v>
      </c>
      <c r="D272" s="21">
        <v>14083309</v>
      </c>
      <c r="E272" s="15"/>
      <c r="G272" s="16"/>
    </row>
    <row r="273" spans="1:7" ht="12.75" outlineLevel="2">
      <c r="A273" t="s">
        <v>2080</v>
      </c>
      <c r="B273" s="1" t="s">
        <v>1924</v>
      </c>
      <c r="C273" s="20" t="s">
        <v>1471</v>
      </c>
      <c r="D273" s="21">
        <v>15659555</v>
      </c>
      <c r="E273" s="15"/>
      <c r="G273" s="16"/>
    </row>
    <row r="274" spans="1:7" ht="12.75" outlineLevel="2">
      <c r="A274" t="s">
        <v>2082</v>
      </c>
      <c r="B274" s="1" t="s">
        <v>1924</v>
      </c>
      <c r="C274" s="20" t="s">
        <v>2061</v>
      </c>
      <c r="D274" s="21">
        <v>19988592</v>
      </c>
      <c r="E274" s="15"/>
      <c r="G274" s="16"/>
    </row>
    <row r="275" spans="1:7" ht="12.75" outlineLevel="2">
      <c r="A275" t="s">
        <v>2084</v>
      </c>
      <c r="B275" s="1" t="s">
        <v>1924</v>
      </c>
      <c r="C275" s="20" t="s">
        <v>2063</v>
      </c>
      <c r="D275" s="21">
        <v>12567753</v>
      </c>
      <c r="E275" s="15"/>
      <c r="G275" s="16"/>
    </row>
    <row r="276" spans="1:7" ht="12.75" outlineLevel="2">
      <c r="A276" t="s">
        <v>2086</v>
      </c>
      <c r="B276" s="1" t="s">
        <v>1924</v>
      </c>
      <c r="C276" s="20" t="s">
        <v>2065</v>
      </c>
      <c r="D276" s="21">
        <v>28827643</v>
      </c>
      <c r="E276" s="15"/>
      <c r="G276" s="16"/>
    </row>
    <row r="277" spans="1:7" ht="12.75" outlineLevel="2">
      <c r="A277" t="s">
        <v>2088</v>
      </c>
      <c r="B277" s="1" t="s">
        <v>1924</v>
      </c>
      <c r="C277" s="20" t="s">
        <v>2067</v>
      </c>
      <c r="D277" s="21">
        <v>11286461</v>
      </c>
      <c r="E277" s="15"/>
      <c r="G277" s="16"/>
    </row>
    <row r="278" spans="1:7" ht="12.75" outlineLevel="2">
      <c r="A278" t="s">
        <v>2090</v>
      </c>
      <c r="B278" s="1" t="s">
        <v>1924</v>
      </c>
      <c r="C278" s="20" t="s">
        <v>2069</v>
      </c>
      <c r="D278" s="21">
        <v>18385021</v>
      </c>
      <c r="E278" s="15"/>
      <c r="G278" s="16"/>
    </row>
    <row r="279" spans="1:7" ht="12.75" outlineLevel="2">
      <c r="A279" t="s">
        <v>2092</v>
      </c>
      <c r="B279" s="1" t="s">
        <v>1924</v>
      </c>
      <c r="C279" s="20" t="s">
        <v>2071</v>
      </c>
      <c r="D279" s="21">
        <v>22617897</v>
      </c>
      <c r="E279" s="15"/>
      <c r="G279" s="16"/>
    </row>
    <row r="280" spans="1:7" ht="12.75" outlineLevel="2">
      <c r="A280" t="s">
        <v>2094</v>
      </c>
      <c r="B280" s="1" t="s">
        <v>1924</v>
      </c>
      <c r="C280" s="20" t="s">
        <v>2073</v>
      </c>
      <c r="D280" s="21">
        <v>11134917</v>
      </c>
      <c r="E280" s="15"/>
      <c r="G280" s="16"/>
    </row>
    <row r="281" spans="1:7" ht="12.75" outlineLevel="2">
      <c r="A281" t="s">
        <v>2096</v>
      </c>
      <c r="B281" s="1" t="s">
        <v>1924</v>
      </c>
      <c r="C281" s="20" t="s">
        <v>2075</v>
      </c>
      <c r="D281" s="21">
        <v>19176839</v>
      </c>
      <c r="E281" s="15"/>
      <c r="G281" s="16"/>
    </row>
    <row r="282" spans="1:7" ht="12.75" outlineLevel="2">
      <c r="A282" t="s">
        <v>2098</v>
      </c>
      <c r="B282" s="1" t="s">
        <v>1924</v>
      </c>
      <c r="C282" s="20" t="s">
        <v>2077</v>
      </c>
      <c r="D282" s="21">
        <v>9186005</v>
      </c>
      <c r="E282" s="15"/>
      <c r="G282" s="16"/>
    </row>
    <row r="283" spans="1:7" ht="12.75" outlineLevel="2">
      <c r="A283" t="s">
        <v>2100</v>
      </c>
      <c r="B283" s="1" t="s">
        <v>1924</v>
      </c>
      <c r="C283" s="20" t="s">
        <v>2079</v>
      </c>
      <c r="D283" s="21">
        <v>20346243</v>
      </c>
      <c r="E283" s="15"/>
      <c r="G283" s="16"/>
    </row>
    <row r="284" spans="1:7" ht="12.75" outlineLevel="2">
      <c r="A284" t="s">
        <v>2102</v>
      </c>
      <c r="B284" s="1" t="s">
        <v>1924</v>
      </c>
      <c r="C284" s="20" t="s">
        <v>2081</v>
      </c>
      <c r="D284" s="21">
        <v>8874205</v>
      </c>
      <c r="E284" s="15"/>
      <c r="G284" s="16"/>
    </row>
    <row r="285" spans="1:7" ht="12.75" outlineLevel="2">
      <c r="A285" t="s">
        <v>2104</v>
      </c>
      <c r="B285" s="1" t="s">
        <v>1924</v>
      </c>
      <c r="C285" s="20" t="s">
        <v>2083</v>
      </c>
      <c r="D285" s="21">
        <v>11272938</v>
      </c>
      <c r="E285" s="15"/>
      <c r="G285" s="16"/>
    </row>
    <row r="286" spans="1:7" ht="12.75" outlineLevel="2">
      <c r="A286" t="s">
        <v>2106</v>
      </c>
      <c r="B286" s="1" t="s">
        <v>1924</v>
      </c>
      <c r="C286" s="20" t="s">
        <v>2085</v>
      </c>
      <c r="D286" s="21">
        <v>15740755</v>
      </c>
      <c r="E286" s="15"/>
      <c r="G286" s="16"/>
    </row>
    <row r="287" spans="1:7" ht="12.75" outlineLevel="2">
      <c r="A287" t="s">
        <v>2108</v>
      </c>
      <c r="B287" s="1" t="s">
        <v>1924</v>
      </c>
      <c r="C287" s="20" t="s">
        <v>2087</v>
      </c>
      <c r="D287" s="21">
        <v>16749416</v>
      </c>
      <c r="E287" s="15"/>
      <c r="G287" s="16"/>
    </row>
    <row r="288" spans="1:7" ht="12.75" outlineLevel="2">
      <c r="A288" t="s">
        <v>2110</v>
      </c>
      <c r="B288" s="1" t="s">
        <v>1924</v>
      </c>
      <c r="C288" s="20" t="s">
        <v>2089</v>
      </c>
      <c r="D288" s="21">
        <v>12374764</v>
      </c>
      <c r="E288" s="15"/>
      <c r="G288" s="16"/>
    </row>
    <row r="289" spans="1:7" ht="12.75" outlineLevel="2">
      <c r="A289" t="s">
        <v>2114</v>
      </c>
      <c r="B289" s="1" t="s">
        <v>1924</v>
      </c>
      <c r="C289" s="20" t="s">
        <v>2091</v>
      </c>
      <c r="D289" s="21">
        <v>15343280</v>
      </c>
      <c r="E289" s="15"/>
      <c r="G289" s="16"/>
    </row>
    <row r="290" spans="1:7" ht="12.75" outlineLevel="2">
      <c r="A290" t="s">
        <v>2116</v>
      </c>
      <c r="B290" s="1" t="s">
        <v>1924</v>
      </c>
      <c r="C290" s="20" t="s">
        <v>2093</v>
      </c>
      <c r="D290" s="21">
        <v>11886216</v>
      </c>
      <c r="E290" s="15"/>
      <c r="G290" s="16"/>
    </row>
    <row r="291" spans="1:7" ht="12.75" outlineLevel="2">
      <c r="A291" t="s">
        <v>2118</v>
      </c>
      <c r="B291" s="1" t="s">
        <v>1924</v>
      </c>
      <c r="C291" s="20" t="s">
        <v>2095</v>
      </c>
      <c r="D291" s="21">
        <v>20649296</v>
      </c>
      <c r="E291" s="15"/>
      <c r="G291" s="16"/>
    </row>
    <row r="292" spans="1:7" ht="12.75" outlineLevel="2">
      <c r="A292" t="s">
        <v>2120</v>
      </c>
      <c r="B292" s="1" t="s">
        <v>1924</v>
      </c>
      <c r="C292" s="20" t="s">
        <v>2097</v>
      </c>
      <c r="D292" s="21">
        <v>13521989</v>
      </c>
      <c r="E292" s="15"/>
      <c r="G292" s="16"/>
    </row>
    <row r="293" spans="1:7" ht="12.75" outlineLevel="2">
      <c r="A293" t="s">
        <v>2122</v>
      </c>
      <c r="B293" s="1" t="s">
        <v>1924</v>
      </c>
      <c r="C293" s="20" t="s">
        <v>2099</v>
      </c>
      <c r="D293" s="21">
        <v>11446186</v>
      </c>
      <c r="E293" s="15"/>
      <c r="G293" s="16"/>
    </row>
    <row r="294" spans="1:7" ht="12.75" outlineLevel="2">
      <c r="A294" t="s">
        <v>2124</v>
      </c>
      <c r="B294" s="1" t="s">
        <v>1924</v>
      </c>
      <c r="C294" s="20" t="s">
        <v>2101</v>
      </c>
      <c r="D294" s="21">
        <v>12601412</v>
      </c>
      <c r="E294" s="15"/>
      <c r="G294" s="16"/>
    </row>
    <row r="295" spans="1:7" ht="12.75" outlineLevel="2">
      <c r="A295" t="s">
        <v>2126</v>
      </c>
      <c r="B295" s="1" t="s">
        <v>1924</v>
      </c>
      <c r="C295" s="20" t="s">
        <v>2103</v>
      </c>
      <c r="D295" s="21">
        <v>9798328</v>
      </c>
      <c r="E295" s="15"/>
      <c r="G295" s="16"/>
    </row>
    <row r="296" spans="1:7" ht="12.75" outlineLevel="2">
      <c r="A296" t="s">
        <v>2128</v>
      </c>
      <c r="B296" s="1" t="s">
        <v>1924</v>
      </c>
      <c r="C296" s="20" t="s">
        <v>2105</v>
      </c>
      <c r="D296" s="21">
        <v>11704294</v>
      </c>
      <c r="E296" s="15"/>
      <c r="G296" s="16"/>
    </row>
    <row r="297" spans="1:7" ht="12.75" outlineLevel="2">
      <c r="A297" t="s">
        <v>2130</v>
      </c>
      <c r="B297" s="1" t="s">
        <v>1924</v>
      </c>
      <c r="C297" s="20" t="s">
        <v>2107</v>
      </c>
      <c r="D297" s="21">
        <v>28008280</v>
      </c>
      <c r="E297" s="15"/>
      <c r="G297" s="16"/>
    </row>
    <row r="298" spans="1:7" ht="12.75" outlineLevel="2">
      <c r="A298" t="s">
        <v>2132</v>
      </c>
      <c r="B298" s="1" t="s">
        <v>1924</v>
      </c>
      <c r="C298" s="20" t="s">
        <v>2109</v>
      </c>
      <c r="D298" s="21">
        <v>26521701</v>
      </c>
      <c r="E298" s="15"/>
      <c r="G298" s="16"/>
    </row>
    <row r="299" spans="1:7" ht="12.75" outlineLevel="2">
      <c r="A299" t="s">
        <v>2134</v>
      </c>
      <c r="B299" s="1" t="s">
        <v>1924</v>
      </c>
      <c r="C299" s="20" t="s">
        <v>2111</v>
      </c>
      <c r="D299" s="21">
        <v>14668838</v>
      </c>
      <c r="E299" s="15"/>
      <c r="G299" s="16"/>
    </row>
    <row r="300" spans="1:7" ht="12.75" outlineLevel="2">
      <c r="A300" t="s">
        <v>2136</v>
      </c>
      <c r="B300" s="1" t="s">
        <v>1924</v>
      </c>
      <c r="C300" s="20" t="s">
        <v>2115</v>
      </c>
      <c r="D300" s="21">
        <v>14324897</v>
      </c>
      <c r="E300" s="15"/>
      <c r="G300" s="16"/>
    </row>
    <row r="301" spans="1:7" ht="12.75" outlineLevel="2">
      <c r="A301" t="s">
        <v>2138</v>
      </c>
      <c r="B301" s="1" t="s">
        <v>1924</v>
      </c>
      <c r="C301" s="20" t="s">
        <v>2117</v>
      </c>
      <c r="D301" s="21">
        <v>9533496</v>
      </c>
      <c r="E301" s="15"/>
      <c r="G301" s="16"/>
    </row>
    <row r="302" spans="1:7" ht="12.75" outlineLevel="2">
      <c r="A302" t="s">
        <v>2140</v>
      </c>
      <c r="B302" s="1" t="s">
        <v>1924</v>
      </c>
      <c r="C302" s="20" t="s">
        <v>2119</v>
      </c>
      <c r="D302" s="21">
        <v>12173702</v>
      </c>
      <c r="E302" s="15"/>
      <c r="G302" s="16"/>
    </row>
    <row r="303" spans="1:7" ht="12.75" outlineLevel="2">
      <c r="A303" t="s">
        <v>2142</v>
      </c>
      <c r="B303" s="1" t="s">
        <v>1924</v>
      </c>
      <c r="C303" s="20" t="s">
        <v>2121</v>
      </c>
      <c r="D303" s="21">
        <v>12542213</v>
      </c>
      <c r="E303" s="15"/>
      <c r="G303" s="16"/>
    </row>
    <row r="304" spans="1:7" ht="12.75" outlineLevel="2">
      <c r="A304" t="s">
        <v>2144</v>
      </c>
      <c r="B304" s="1" t="s">
        <v>1924</v>
      </c>
      <c r="C304" s="20" t="s">
        <v>2123</v>
      </c>
      <c r="D304" s="21">
        <v>13717671</v>
      </c>
      <c r="E304" s="15"/>
      <c r="G304" s="16"/>
    </row>
    <row r="305" spans="1:7" ht="12.75" outlineLevel="2">
      <c r="A305" t="s">
        <v>2146</v>
      </c>
      <c r="B305" s="1" t="s">
        <v>1924</v>
      </c>
      <c r="C305" s="20" t="s">
        <v>2125</v>
      </c>
      <c r="D305" s="21">
        <v>16278151</v>
      </c>
      <c r="E305" s="15"/>
      <c r="G305" s="16"/>
    </row>
    <row r="306" spans="1:7" ht="12.75" outlineLevel="2">
      <c r="A306" t="s">
        <v>2148</v>
      </c>
      <c r="B306" s="1" t="s">
        <v>1924</v>
      </c>
      <c r="C306" s="20" t="s">
        <v>2127</v>
      </c>
      <c r="D306" s="21">
        <v>11838115</v>
      </c>
      <c r="E306" s="15"/>
      <c r="G306" s="16"/>
    </row>
    <row r="307" spans="1:7" ht="12.75" outlineLevel="2">
      <c r="A307" t="s">
        <v>2150</v>
      </c>
      <c r="B307" s="1" t="s">
        <v>1924</v>
      </c>
      <c r="C307" s="20" t="s">
        <v>2129</v>
      </c>
      <c r="D307" s="21">
        <v>5899803</v>
      </c>
      <c r="E307" s="15"/>
      <c r="G307" s="16"/>
    </row>
    <row r="308" spans="1:7" ht="12.75" outlineLevel="2">
      <c r="A308" t="s">
        <v>2152</v>
      </c>
      <c r="B308" s="1" t="s">
        <v>1924</v>
      </c>
      <c r="C308" s="20" t="s">
        <v>2131</v>
      </c>
      <c r="D308" s="21">
        <v>10655543</v>
      </c>
      <c r="E308" s="15"/>
      <c r="G308" s="16"/>
    </row>
    <row r="309" spans="1:7" ht="12.75" outlineLevel="2">
      <c r="A309" t="s">
        <v>2154</v>
      </c>
      <c r="B309" s="1" t="s">
        <v>1924</v>
      </c>
      <c r="C309" s="20" t="s">
        <v>2133</v>
      </c>
      <c r="D309" s="21">
        <v>18870078</v>
      </c>
      <c r="E309" s="15"/>
      <c r="G309" s="16"/>
    </row>
    <row r="310" spans="1:7" ht="12.75" outlineLevel="2">
      <c r="A310" t="s">
        <v>2155</v>
      </c>
      <c r="B310" s="1" t="s">
        <v>1924</v>
      </c>
      <c r="C310" s="20" t="s">
        <v>2135</v>
      </c>
      <c r="D310" s="21">
        <v>11757596</v>
      </c>
      <c r="E310" s="15"/>
      <c r="G310" s="16"/>
    </row>
    <row r="311" spans="1:7" ht="12.75" outlineLevel="2">
      <c r="A311" t="s">
        <v>2157</v>
      </c>
      <c r="B311" s="1" t="s">
        <v>1924</v>
      </c>
      <c r="C311" s="20" t="s">
        <v>2137</v>
      </c>
      <c r="D311" s="21">
        <v>11031348</v>
      </c>
      <c r="E311" s="15"/>
      <c r="G311" s="16"/>
    </row>
    <row r="312" spans="1:7" ht="12.75" outlineLevel="2">
      <c r="A312" t="s">
        <v>2159</v>
      </c>
      <c r="B312" s="1" t="s">
        <v>1924</v>
      </c>
      <c r="C312" s="20" t="s">
        <v>2139</v>
      </c>
      <c r="D312" s="21">
        <v>17387808</v>
      </c>
      <c r="E312" s="15"/>
      <c r="G312" s="16"/>
    </row>
    <row r="313" spans="1:7" ht="12.75" outlineLevel="2">
      <c r="A313" t="s">
        <v>2161</v>
      </c>
      <c r="B313" s="1" t="s">
        <v>1924</v>
      </c>
      <c r="C313" s="20" t="s">
        <v>2141</v>
      </c>
      <c r="D313" s="21">
        <v>12419551</v>
      </c>
      <c r="E313" s="15"/>
      <c r="G313" s="16"/>
    </row>
    <row r="314" spans="2:7" ht="12.75" outlineLevel="2" collapsed="1">
      <c r="B314" s="1" t="s">
        <v>1924</v>
      </c>
      <c r="C314" s="20" t="s">
        <v>2143</v>
      </c>
      <c r="D314" s="21">
        <v>10245775</v>
      </c>
      <c r="E314" s="15"/>
      <c r="G314" s="16"/>
    </row>
    <row r="315" spans="1:7" ht="12.75" outlineLevel="2">
      <c r="A315" t="s">
        <v>2165</v>
      </c>
      <c r="B315" s="1" t="s">
        <v>1924</v>
      </c>
      <c r="C315" s="20" t="s">
        <v>2145</v>
      </c>
      <c r="D315" s="21">
        <v>5804309</v>
      </c>
      <c r="E315" s="15"/>
      <c r="G315" s="16"/>
    </row>
    <row r="316" spans="1:7" ht="12.75" outlineLevel="2">
      <c r="A316" t="s">
        <v>2167</v>
      </c>
      <c r="B316" s="1" t="s">
        <v>1924</v>
      </c>
      <c r="C316" s="20" t="s">
        <v>2147</v>
      </c>
      <c r="D316" s="21">
        <v>5560719</v>
      </c>
      <c r="E316" s="15"/>
      <c r="G316" s="16"/>
    </row>
    <row r="317" spans="1:7" ht="12.75" outlineLevel="2">
      <c r="A317" t="s">
        <v>2169</v>
      </c>
      <c r="B317" s="1" t="s">
        <v>1924</v>
      </c>
      <c r="C317" s="20" t="s">
        <v>2149</v>
      </c>
      <c r="D317" s="21">
        <v>9109280</v>
      </c>
      <c r="E317" s="15"/>
      <c r="G317" s="16"/>
    </row>
    <row r="318" spans="1:7" ht="12.75" outlineLevel="2">
      <c r="A318" t="s">
        <v>2171</v>
      </c>
      <c r="B318" s="1" t="s">
        <v>1924</v>
      </c>
      <c r="C318" s="20" t="s">
        <v>2151</v>
      </c>
      <c r="D318" s="21">
        <v>15844880</v>
      </c>
      <c r="E318" s="15"/>
      <c r="G318" s="16"/>
    </row>
    <row r="319" spans="1:7" ht="12.75" outlineLevel="2">
      <c r="A319" t="s">
        <v>2173</v>
      </c>
      <c r="B319" s="1" t="s">
        <v>1924</v>
      </c>
      <c r="C319" s="20" t="s">
        <v>2153</v>
      </c>
      <c r="D319" s="21">
        <v>11305276</v>
      </c>
      <c r="E319" s="15"/>
      <c r="G319" s="16"/>
    </row>
    <row r="320" spans="1:7" ht="12.75" outlineLevel="2">
      <c r="A320" t="s">
        <v>2175</v>
      </c>
      <c r="B320" s="1" t="s">
        <v>1924</v>
      </c>
      <c r="C320" s="20" t="s">
        <v>1499</v>
      </c>
      <c r="D320" s="21">
        <v>11306709</v>
      </c>
      <c r="E320" s="15"/>
      <c r="G320" s="16"/>
    </row>
    <row r="321" spans="1:7" ht="12.75" outlineLevel="2">
      <c r="A321" t="s">
        <v>2177</v>
      </c>
      <c r="B321" s="1" t="s">
        <v>1924</v>
      </c>
      <c r="C321" s="20" t="s">
        <v>2156</v>
      </c>
      <c r="D321" s="21">
        <v>15831932</v>
      </c>
      <c r="E321" s="15"/>
      <c r="G321" s="16"/>
    </row>
    <row r="322" spans="1:7" ht="12.75" outlineLevel="2">
      <c r="A322" t="s">
        <v>2179</v>
      </c>
      <c r="B322" s="1" t="s">
        <v>1924</v>
      </c>
      <c r="C322" s="20" t="s">
        <v>2158</v>
      </c>
      <c r="D322" s="21">
        <v>29454424</v>
      </c>
      <c r="E322" s="15"/>
      <c r="G322" s="16"/>
    </row>
    <row r="323" spans="1:7" ht="12.75" outlineLevel="2">
      <c r="A323" t="s">
        <v>2181</v>
      </c>
      <c r="B323" s="1" t="s">
        <v>1924</v>
      </c>
      <c r="C323" s="20" t="s">
        <v>2160</v>
      </c>
      <c r="D323" s="21">
        <v>14006777</v>
      </c>
      <c r="E323" s="15"/>
      <c r="G323" s="16"/>
    </row>
    <row r="324" spans="1:7" ht="12.75" outlineLevel="2">
      <c r="A324" t="s">
        <v>2183</v>
      </c>
      <c r="B324" s="1" t="s">
        <v>1924</v>
      </c>
      <c r="C324" s="20" t="s">
        <v>2162</v>
      </c>
      <c r="D324" s="21">
        <v>14497704</v>
      </c>
      <c r="E324" s="15"/>
      <c r="G324" s="16"/>
    </row>
    <row r="325" spans="1:7" ht="12.75" outlineLevel="1">
      <c r="A325" t="s">
        <v>2185</v>
      </c>
      <c r="B325" s="37" t="s">
        <v>1421</v>
      </c>
      <c r="C325" s="20"/>
      <c r="D325" s="21">
        <f>SUBTOTAL(9,D205:D324)</f>
        <v>1649066579</v>
      </c>
      <c r="E325" s="15"/>
      <c r="G325" s="16"/>
    </row>
    <row r="326" spans="1:7" ht="12.75" outlineLevel="2">
      <c r="A326" t="s">
        <v>2187</v>
      </c>
      <c r="B326" s="1" t="s">
        <v>1601</v>
      </c>
      <c r="C326" s="20" t="s">
        <v>2166</v>
      </c>
      <c r="D326" s="21">
        <v>46890657</v>
      </c>
      <c r="E326" s="15"/>
      <c r="G326" s="16"/>
    </row>
    <row r="327" spans="1:7" ht="12.75" outlineLevel="2">
      <c r="A327" t="s">
        <v>2189</v>
      </c>
      <c r="B327" s="1" t="s">
        <v>1601</v>
      </c>
      <c r="C327" s="20" t="s">
        <v>2168</v>
      </c>
      <c r="D327" s="21">
        <v>44998414</v>
      </c>
      <c r="E327" s="15"/>
      <c r="G327" s="16"/>
    </row>
    <row r="328" spans="1:7" ht="12.75" outlineLevel="2">
      <c r="A328" t="s">
        <v>2191</v>
      </c>
      <c r="B328" s="1" t="s">
        <v>1601</v>
      </c>
      <c r="C328" s="20" t="s">
        <v>2170</v>
      </c>
      <c r="D328" s="21">
        <v>21169840</v>
      </c>
      <c r="E328" s="15"/>
      <c r="G328" s="16"/>
    </row>
    <row r="329" spans="1:7" ht="12.75" outlineLevel="2">
      <c r="A329" t="s">
        <v>2193</v>
      </c>
      <c r="B329" s="1" t="s">
        <v>1601</v>
      </c>
      <c r="C329" s="20" t="s">
        <v>2172</v>
      </c>
      <c r="D329" s="21">
        <v>18852271</v>
      </c>
      <c r="E329" s="15"/>
      <c r="G329" s="16"/>
    </row>
    <row r="330" spans="1:7" ht="12.75" outlineLevel="2">
      <c r="A330" t="s">
        <v>2195</v>
      </c>
      <c r="B330" s="1" t="s">
        <v>1601</v>
      </c>
      <c r="C330" s="20" t="s">
        <v>2174</v>
      </c>
      <c r="D330" s="21">
        <v>43946149</v>
      </c>
      <c r="E330" s="15"/>
      <c r="G330" s="16"/>
    </row>
    <row r="331" spans="1:7" ht="12.75" outlineLevel="2">
      <c r="A331" t="s">
        <v>2197</v>
      </c>
      <c r="B331" s="1" t="s">
        <v>1601</v>
      </c>
      <c r="C331" s="20" t="s">
        <v>2176</v>
      </c>
      <c r="D331" s="21">
        <v>21591874</v>
      </c>
      <c r="E331" s="15"/>
      <c r="G331" s="16"/>
    </row>
    <row r="332" spans="1:7" ht="12.75" outlineLevel="2">
      <c r="A332" t="s">
        <v>2199</v>
      </c>
      <c r="B332" s="1" t="s">
        <v>1601</v>
      </c>
      <c r="C332" s="20" t="s">
        <v>2178</v>
      </c>
      <c r="D332" s="21">
        <v>65142798</v>
      </c>
      <c r="E332" s="15"/>
      <c r="G332" s="16"/>
    </row>
    <row r="333" spans="1:7" ht="12.75" outlineLevel="2">
      <c r="A333" t="s">
        <v>2201</v>
      </c>
      <c r="B333" s="1" t="s">
        <v>1601</v>
      </c>
      <c r="C333" s="20" t="s">
        <v>2180</v>
      </c>
      <c r="D333" s="21">
        <v>14949685</v>
      </c>
      <c r="E333" s="15"/>
      <c r="G333" s="16"/>
    </row>
    <row r="334" spans="1:7" ht="12.75" outlineLevel="2">
      <c r="A334" t="s">
        <v>2203</v>
      </c>
      <c r="B334" s="1" t="s">
        <v>1601</v>
      </c>
      <c r="C334" s="20" t="s">
        <v>2182</v>
      </c>
      <c r="D334" s="21">
        <v>32354888</v>
      </c>
      <c r="E334" s="15"/>
      <c r="G334" s="16"/>
    </row>
    <row r="335" spans="1:7" ht="12.75" outlineLevel="2">
      <c r="A335" t="s">
        <v>2205</v>
      </c>
      <c r="B335" s="1" t="s">
        <v>1601</v>
      </c>
      <c r="C335" s="20" t="s">
        <v>2184</v>
      </c>
      <c r="D335" s="21">
        <v>9424195</v>
      </c>
      <c r="E335" s="15"/>
      <c r="G335" s="16"/>
    </row>
    <row r="336" spans="1:7" ht="12.75" outlineLevel="2">
      <c r="A336" t="s">
        <v>2207</v>
      </c>
      <c r="B336" s="1" t="s">
        <v>1601</v>
      </c>
      <c r="C336" s="20" t="s">
        <v>2186</v>
      </c>
      <c r="D336" s="21">
        <v>13102675</v>
      </c>
      <c r="E336" s="15"/>
      <c r="G336" s="16"/>
    </row>
    <row r="337" spans="1:7" ht="12.75" outlineLevel="2">
      <c r="A337" t="s">
        <v>2209</v>
      </c>
      <c r="B337" s="1" t="s">
        <v>1601</v>
      </c>
      <c r="C337" s="20" t="s">
        <v>2188</v>
      </c>
      <c r="D337" s="21">
        <v>8171783</v>
      </c>
      <c r="E337" s="15"/>
      <c r="G337" s="16"/>
    </row>
    <row r="338" spans="1:7" ht="12.75" outlineLevel="2">
      <c r="A338" t="s">
        <v>2211</v>
      </c>
      <c r="B338" s="1" t="s">
        <v>1601</v>
      </c>
      <c r="C338" s="20" t="s">
        <v>2190</v>
      </c>
      <c r="D338" s="21">
        <v>30526708</v>
      </c>
      <c r="E338" s="15"/>
      <c r="G338" s="16"/>
    </row>
    <row r="339" spans="1:7" ht="12.75" outlineLevel="2">
      <c r="A339" t="s">
        <v>2213</v>
      </c>
      <c r="B339" s="1" t="s">
        <v>1601</v>
      </c>
      <c r="C339" s="20" t="s">
        <v>2192</v>
      </c>
      <c r="D339" s="21">
        <v>10736872</v>
      </c>
      <c r="E339" s="15"/>
      <c r="G339" s="16"/>
    </row>
    <row r="340" spans="1:7" ht="12.75" outlineLevel="2">
      <c r="A340" t="s">
        <v>2215</v>
      </c>
      <c r="B340" s="1" t="s">
        <v>1601</v>
      </c>
      <c r="C340" s="20" t="s">
        <v>2194</v>
      </c>
      <c r="D340" s="21">
        <v>22505453</v>
      </c>
      <c r="E340" s="15"/>
      <c r="G340" s="16"/>
    </row>
    <row r="341" spans="2:7" ht="12.75" outlineLevel="2" collapsed="1">
      <c r="B341" s="1" t="s">
        <v>1601</v>
      </c>
      <c r="C341" s="20" t="s">
        <v>2196</v>
      </c>
      <c r="D341" s="21">
        <v>24618622</v>
      </c>
      <c r="E341" s="15"/>
      <c r="G341" s="16"/>
    </row>
    <row r="342" spans="1:7" ht="12.75" outlineLevel="2">
      <c r="A342" t="s">
        <v>2220</v>
      </c>
      <c r="B342" s="1" t="s">
        <v>1601</v>
      </c>
      <c r="C342" s="20" t="s">
        <v>2198</v>
      </c>
      <c r="D342" s="21">
        <v>32662154</v>
      </c>
      <c r="E342" s="15"/>
      <c r="G342" s="16"/>
    </row>
    <row r="343" spans="1:7" ht="12.75" outlineLevel="2">
      <c r="A343" t="s">
        <v>2222</v>
      </c>
      <c r="B343" s="1" t="s">
        <v>1601</v>
      </c>
      <c r="C343" s="20" t="s">
        <v>2200</v>
      </c>
      <c r="D343" s="21">
        <v>62908430</v>
      </c>
      <c r="E343" s="15"/>
      <c r="G343" s="16"/>
    </row>
    <row r="344" spans="1:7" ht="12.75" outlineLevel="2">
      <c r="A344" t="s">
        <v>2224</v>
      </c>
      <c r="B344" s="1" t="s">
        <v>1601</v>
      </c>
      <c r="C344" s="20" t="s">
        <v>2202</v>
      </c>
      <c r="D344" s="21">
        <v>14463833</v>
      </c>
      <c r="E344" s="15"/>
      <c r="G344" s="16"/>
    </row>
    <row r="345" spans="1:7" ht="12.75" outlineLevel="2">
      <c r="A345" t="s">
        <v>2225</v>
      </c>
      <c r="B345" s="1" t="s">
        <v>1601</v>
      </c>
      <c r="C345" s="20" t="s">
        <v>2204</v>
      </c>
      <c r="D345" s="21">
        <v>28968029</v>
      </c>
      <c r="E345" s="15"/>
      <c r="G345" s="16"/>
    </row>
    <row r="346" spans="1:7" ht="12.75" outlineLevel="2">
      <c r="A346" t="s">
        <v>2227</v>
      </c>
      <c r="B346" s="1" t="s">
        <v>1601</v>
      </c>
      <c r="C346" s="20" t="s">
        <v>2206</v>
      </c>
      <c r="D346" s="21">
        <v>35409716</v>
      </c>
      <c r="E346" s="15"/>
      <c r="G346" s="16"/>
    </row>
    <row r="347" spans="1:7" ht="12.75" outlineLevel="2">
      <c r="A347" t="s">
        <v>2229</v>
      </c>
      <c r="B347" s="1" t="s">
        <v>1601</v>
      </c>
      <c r="C347" s="20" t="s">
        <v>2208</v>
      </c>
      <c r="D347" s="21">
        <v>8008930</v>
      </c>
      <c r="E347" s="15"/>
      <c r="G347" s="16"/>
    </row>
    <row r="348" spans="1:7" ht="12.75" outlineLevel="2">
      <c r="A348" t="s">
        <v>2231</v>
      </c>
      <c r="B348" s="1" t="s">
        <v>1601</v>
      </c>
      <c r="C348" s="20" t="s">
        <v>2210</v>
      </c>
      <c r="D348" s="21">
        <v>33546564</v>
      </c>
      <c r="E348" s="15"/>
      <c r="G348" s="16"/>
    </row>
    <row r="349" spans="1:7" ht="12.75" outlineLevel="2">
      <c r="A349" t="s">
        <v>2233</v>
      </c>
      <c r="B349" s="1" t="s">
        <v>1601</v>
      </c>
      <c r="C349" s="20" t="s">
        <v>2212</v>
      </c>
      <c r="D349" s="21">
        <v>19255095</v>
      </c>
      <c r="E349" s="15"/>
      <c r="G349" s="16"/>
    </row>
    <row r="350" spans="1:7" ht="12.75" outlineLevel="2">
      <c r="A350" t="s">
        <v>2235</v>
      </c>
      <c r="B350" s="1" t="s">
        <v>1601</v>
      </c>
      <c r="C350" s="20" t="s">
        <v>2214</v>
      </c>
      <c r="D350" s="21">
        <v>29121701</v>
      </c>
      <c r="E350" s="15"/>
      <c r="G350" s="16"/>
    </row>
    <row r="351" spans="1:7" ht="12.75" outlineLevel="2">
      <c r="A351" t="s">
        <v>2237</v>
      </c>
      <c r="B351" s="1" t="s">
        <v>1601</v>
      </c>
      <c r="C351" s="20" t="s">
        <v>2216</v>
      </c>
      <c r="D351" s="21">
        <v>19729901</v>
      </c>
      <c r="E351" s="15"/>
      <c r="G351" s="16"/>
    </row>
    <row r="352" spans="1:7" ht="12.75" outlineLevel="1">
      <c r="A352" t="s">
        <v>2239</v>
      </c>
      <c r="B352" s="37" t="s">
        <v>1422</v>
      </c>
      <c r="C352" s="20"/>
      <c r="D352" s="21">
        <f>SUBTOTAL(9,D326:D351)</f>
        <v>713057237</v>
      </c>
      <c r="E352" s="15"/>
      <c r="G352" s="16"/>
    </row>
    <row r="353" spans="1:7" ht="12.75" outlineLevel="2">
      <c r="A353" t="s">
        <v>0</v>
      </c>
      <c r="B353" s="1" t="s">
        <v>2218</v>
      </c>
      <c r="C353" s="20" t="s">
        <v>2221</v>
      </c>
      <c r="D353" s="21">
        <v>19569434</v>
      </c>
      <c r="E353" s="15"/>
      <c r="G353" s="16"/>
    </row>
    <row r="354" spans="1:7" ht="12.75" outlineLevel="2">
      <c r="A354" t="s">
        <v>1</v>
      </c>
      <c r="B354" s="1" t="s">
        <v>2218</v>
      </c>
      <c r="C354" s="20" t="s">
        <v>2223</v>
      </c>
      <c r="D354" s="21">
        <v>16174137</v>
      </c>
      <c r="E354" s="15"/>
      <c r="G354" s="16"/>
    </row>
    <row r="355" spans="1:7" ht="12.75" outlineLevel="2">
      <c r="A355" t="s">
        <v>3</v>
      </c>
      <c r="B355" s="1" t="s">
        <v>2218</v>
      </c>
      <c r="C355" s="20" t="s">
        <v>1500</v>
      </c>
      <c r="D355" s="21">
        <v>57240884</v>
      </c>
      <c r="E355" s="15"/>
      <c r="G355" s="16"/>
    </row>
    <row r="356" spans="1:7" ht="12.75" outlineLevel="2">
      <c r="A356" t="s">
        <v>5</v>
      </c>
      <c r="B356" s="1" t="s">
        <v>2218</v>
      </c>
      <c r="C356" s="20" t="s">
        <v>2226</v>
      </c>
      <c r="D356" s="21">
        <v>26522561</v>
      </c>
      <c r="E356" s="15"/>
      <c r="G356" s="16"/>
    </row>
    <row r="357" spans="2:7" ht="12.75" outlineLevel="2" collapsed="1">
      <c r="B357" s="1" t="s">
        <v>2218</v>
      </c>
      <c r="C357" s="20" t="s">
        <v>2228</v>
      </c>
      <c r="D357" s="21">
        <v>18042886</v>
      </c>
      <c r="E357" s="15"/>
      <c r="G357" s="16"/>
    </row>
    <row r="358" spans="1:7" ht="12.75" outlineLevel="2">
      <c r="A358" t="s">
        <v>9</v>
      </c>
      <c r="B358" s="1" t="s">
        <v>2218</v>
      </c>
      <c r="C358" s="20" t="s">
        <v>2230</v>
      </c>
      <c r="D358" s="21">
        <v>33517977</v>
      </c>
      <c r="E358" s="15"/>
      <c r="G358" s="16"/>
    </row>
    <row r="359" spans="1:7" ht="12.75" outlineLevel="2">
      <c r="A359" t="s">
        <v>11</v>
      </c>
      <c r="B359" s="1" t="s">
        <v>2218</v>
      </c>
      <c r="C359" s="20" t="s">
        <v>2232</v>
      </c>
      <c r="D359" s="21">
        <v>27311500</v>
      </c>
      <c r="E359" s="15"/>
      <c r="G359" s="16"/>
    </row>
    <row r="360" spans="1:7" ht="12.75" outlineLevel="2">
      <c r="A360" t="s">
        <v>12</v>
      </c>
      <c r="B360" s="1" t="s">
        <v>2218</v>
      </c>
      <c r="C360" s="20" t="s">
        <v>2234</v>
      </c>
      <c r="D360" s="21">
        <v>34650492</v>
      </c>
      <c r="E360" s="15"/>
      <c r="G360" s="16"/>
    </row>
    <row r="361" spans="1:7" ht="12.75" outlineLevel="2">
      <c r="A361" t="s">
        <v>14</v>
      </c>
      <c r="B361" s="1" t="s">
        <v>2218</v>
      </c>
      <c r="C361" s="20" t="s">
        <v>2236</v>
      </c>
      <c r="D361" s="21">
        <v>12898774</v>
      </c>
      <c r="E361" s="15"/>
      <c r="G361" s="16"/>
    </row>
    <row r="362" spans="1:7" ht="12.75" outlineLevel="2">
      <c r="A362" t="s">
        <v>15</v>
      </c>
      <c r="B362" s="1" t="s">
        <v>2218</v>
      </c>
      <c r="C362" s="20" t="s">
        <v>2238</v>
      </c>
      <c r="D362" s="21">
        <v>50631445</v>
      </c>
      <c r="E362" s="15"/>
      <c r="G362" s="16"/>
    </row>
    <row r="363" spans="1:7" ht="12.75" outlineLevel="2">
      <c r="A363" t="s">
        <v>17</v>
      </c>
      <c r="B363" s="1" t="s">
        <v>2218</v>
      </c>
      <c r="C363" s="20" t="s">
        <v>2240</v>
      </c>
      <c r="D363" s="21">
        <v>30779520</v>
      </c>
      <c r="E363" s="15"/>
      <c r="G363" s="16"/>
    </row>
    <row r="364" spans="1:7" ht="12.75" outlineLevel="2">
      <c r="A364" t="s">
        <v>19</v>
      </c>
      <c r="B364" s="1" t="s">
        <v>2218</v>
      </c>
      <c r="C364" s="20" t="s">
        <v>1501</v>
      </c>
      <c r="D364" s="21">
        <v>55029609</v>
      </c>
      <c r="E364" s="15"/>
      <c r="G364" s="16"/>
    </row>
    <row r="365" spans="1:7" ht="12.75" outlineLevel="2">
      <c r="A365" t="s">
        <v>21</v>
      </c>
      <c r="B365" s="1" t="s">
        <v>2218</v>
      </c>
      <c r="C365" s="20" t="s">
        <v>2</v>
      </c>
      <c r="D365" s="21">
        <v>18709570</v>
      </c>
      <c r="E365" s="15"/>
      <c r="G365" s="16"/>
    </row>
    <row r="366" spans="1:7" ht="12.75" outlineLevel="2">
      <c r="A366" t="s">
        <v>23</v>
      </c>
      <c r="B366" s="1" t="s">
        <v>2218</v>
      </c>
      <c r="C366" s="20" t="s">
        <v>4</v>
      </c>
      <c r="D366" s="21">
        <v>12341168</v>
      </c>
      <c r="E366" s="15"/>
      <c r="G366" s="16"/>
    </row>
    <row r="367" spans="1:7" ht="12.75" outlineLevel="2">
      <c r="A367" t="s">
        <v>25</v>
      </c>
      <c r="B367" s="1" t="s">
        <v>2218</v>
      </c>
      <c r="C367" s="20" t="s">
        <v>1775</v>
      </c>
      <c r="D367" s="21">
        <v>26964018</v>
      </c>
      <c r="E367" s="15"/>
      <c r="G367" s="16"/>
    </row>
    <row r="368" spans="1:7" ht="12.75" outlineLevel="1">
      <c r="A368" t="s">
        <v>27</v>
      </c>
      <c r="B368" s="37" t="s">
        <v>1423</v>
      </c>
      <c r="C368" s="20"/>
      <c r="D368" s="21">
        <f>SUBTOTAL(9,D353:D367)</f>
        <v>440383975</v>
      </c>
      <c r="E368" s="15"/>
      <c r="G368" s="16"/>
    </row>
    <row r="369" spans="1:7" ht="12.75" outlineLevel="2">
      <c r="A369" t="s">
        <v>28</v>
      </c>
      <c r="B369" s="1" t="s">
        <v>1331</v>
      </c>
      <c r="C369" s="20" t="s">
        <v>1332</v>
      </c>
      <c r="D369" s="21">
        <v>65013862</v>
      </c>
      <c r="E369" s="15"/>
      <c r="G369" s="16"/>
    </row>
    <row r="370" spans="1:7" ht="12.75" outlineLevel="2">
      <c r="A370" t="s">
        <v>30</v>
      </c>
      <c r="B370" s="1" t="s">
        <v>1331</v>
      </c>
      <c r="C370" s="20" t="s">
        <v>1334</v>
      </c>
      <c r="D370" s="21">
        <v>33172203</v>
      </c>
      <c r="E370" s="15"/>
      <c r="G370" s="16"/>
    </row>
    <row r="371" spans="1:7" ht="12.75" outlineLevel="2">
      <c r="A371" t="s">
        <v>32</v>
      </c>
      <c r="B371" s="1" t="s">
        <v>1331</v>
      </c>
      <c r="C371" s="20" t="s">
        <v>1336</v>
      </c>
      <c r="D371" s="21">
        <v>9748987</v>
      </c>
      <c r="E371" s="15"/>
      <c r="G371" s="16"/>
    </row>
    <row r="372" spans="1:7" ht="12.75" outlineLevel="2">
      <c r="A372" t="s">
        <v>34</v>
      </c>
      <c r="B372" s="1" t="s">
        <v>1331</v>
      </c>
      <c r="C372" s="20" t="s">
        <v>1338</v>
      </c>
      <c r="D372" s="21">
        <v>17899522</v>
      </c>
      <c r="E372" s="15"/>
      <c r="G372" s="16"/>
    </row>
    <row r="373" spans="1:7" ht="12.75" outlineLevel="2">
      <c r="A373" t="s">
        <v>36</v>
      </c>
      <c r="B373" s="1" t="s">
        <v>1331</v>
      </c>
      <c r="C373" s="20" t="s">
        <v>1340</v>
      </c>
      <c r="D373" s="21">
        <v>11801590</v>
      </c>
      <c r="E373" s="15"/>
      <c r="G373" s="16"/>
    </row>
    <row r="374" spans="1:7" ht="12.75" outlineLevel="2">
      <c r="A374" t="s">
        <v>38</v>
      </c>
      <c r="B374" s="1" t="s">
        <v>1331</v>
      </c>
      <c r="C374" s="20" t="s">
        <v>1342</v>
      </c>
      <c r="D374" s="21">
        <v>27450260</v>
      </c>
      <c r="E374" s="15"/>
      <c r="G374" s="16"/>
    </row>
    <row r="375" spans="1:7" ht="12.75" outlineLevel="2">
      <c r="A375" t="s">
        <v>40</v>
      </c>
      <c r="B375" s="1" t="s">
        <v>1331</v>
      </c>
      <c r="C375" s="20" t="s">
        <v>1344</v>
      </c>
      <c r="D375" s="21">
        <v>17358068</v>
      </c>
      <c r="E375" s="15"/>
      <c r="G375" s="16"/>
    </row>
    <row r="376" spans="1:7" ht="12.75" outlineLevel="2">
      <c r="A376" t="s">
        <v>42</v>
      </c>
      <c r="B376" s="1" t="s">
        <v>1331</v>
      </c>
      <c r="C376" s="20" t="s">
        <v>1346</v>
      </c>
      <c r="D376" s="21">
        <v>19162210</v>
      </c>
      <c r="E376" s="15"/>
      <c r="G376" s="16"/>
    </row>
    <row r="377" spans="1:7" ht="12.75" outlineLevel="2">
      <c r="A377" t="s">
        <v>44</v>
      </c>
      <c r="B377" s="1" t="s">
        <v>1331</v>
      </c>
      <c r="C377" s="20" t="s">
        <v>1348</v>
      </c>
      <c r="D377" s="21">
        <v>20443269</v>
      </c>
      <c r="E377" s="15"/>
      <c r="G377" s="16"/>
    </row>
    <row r="378" spans="1:7" ht="12.75" outlineLevel="2">
      <c r="A378" t="s">
        <v>45</v>
      </c>
      <c r="B378" s="1" t="s">
        <v>1331</v>
      </c>
      <c r="C378" s="20" t="s">
        <v>1350</v>
      </c>
      <c r="D378" s="21">
        <v>42479175</v>
      </c>
      <c r="E378" s="15"/>
      <c r="G378" s="16"/>
    </row>
    <row r="379" spans="1:7" ht="12.75" outlineLevel="2">
      <c r="A379" t="s">
        <v>47</v>
      </c>
      <c r="B379" s="1" t="s">
        <v>1331</v>
      </c>
      <c r="C379" s="20" t="s">
        <v>1352</v>
      </c>
      <c r="D379" s="21">
        <v>21772615</v>
      </c>
      <c r="E379" s="15"/>
      <c r="G379" s="16"/>
    </row>
    <row r="380" spans="1:7" ht="12.75" outlineLevel="2">
      <c r="A380" t="s">
        <v>48</v>
      </c>
      <c r="B380" s="1" t="s">
        <v>1331</v>
      </c>
      <c r="C380" s="20" t="s">
        <v>1354</v>
      </c>
      <c r="D380" s="21">
        <v>11793162</v>
      </c>
      <c r="E380" s="15"/>
      <c r="G380" s="16"/>
    </row>
    <row r="381" spans="1:7" ht="12.75" outlineLevel="2">
      <c r="A381" t="s">
        <v>49</v>
      </c>
      <c r="B381" s="1" t="s">
        <v>1331</v>
      </c>
      <c r="C381" s="20" t="s">
        <v>1715</v>
      </c>
      <c r="D381" s="21">
        <v>15204526</v>
      </c>
      <c r="E381" s="15"/>
      <c r="G381" s="16"/>
    </row>
    <row r="382" spans="1:7" ht="12.75" outlineLevel="2">
      <c r="A382" t="s">
        <v>51</v>
      </c>
      <c r="B382" s="1" t="s">
        <v>1331</v>
      </c>
      <c r="C382" s="20" t="s">
        <v>1357</v>
      </c>
      <c r="D382" s="21">
        <v>9357679</v>
      </c>
      <c r="E382" s="15"/>
      <c r="G382" s="16"/>
    </row>
    <row r="383" spans="1:7" ht="12.75" outlineLevel="2">
      <c r="A383" t="s">
        <v>53</v>
      </c>
      <c r="B383" s="1" t="s">
        <v>1331</v>
      </c>
      <c r="C383" s="20" t="s">
        <v>1538</v>
      </c>
      <c r="D383" s="21">
        <v>16609729</v>
      </c>
      <c r="E383" s="15"/>
      <c r="G383" s="16"/>
    </row>
    <row r="384" spans="1:7" ht="12.75" outlineLevel="2">
      <c r="A384" t="s">
        <v>55</v>
      </c>
      <c r="B384" s="1" t="s">
        <v>1331</v>
      </c>
      <c r="C384" s="20" t="s">
        <v>1360</v>
      </c>
      <c r="D384" s="21">
        <v>17404531</v>
      </c>
      <c r="E384" s="15"/>
      <c r="G384" s="16"/>
    </row>
    <row r="385" spans="1:7" ht="12.75" outlineLevel="2">
      <c r="A385" t="s">
        <v>57</v>
      </c>
      <c r="B385" s="1" t="s">
        <v>1331</v>
      </c>
      <c r="C385" s="20" t="s">
        <v>1362</v>
      </c>
      <c r="D385" s="21">
        <v>13181655</v>
      </c>
      <c r="E385" s="15"/>
      <c r="G385" s="16"/>
    </row>
    <row r="386" spans="1:7" ht="12.75" outlineLevel="2">
      <c r="A386" t="s">
        <v>59</v>
      </c>
      <c r="B386" s="1" t="s">
        <v>1331</v>
      </c>
      <c r="C386" s="20" t="s">
        <v>1364</v>
      </c>
      <c r="D386" s="21">
        <v>12501706</v>
      </c>
      <c r="E386" s="15"/>
      <c r="G386" s="16"/>
    </row>
    <row r="387" spans="1:7" ht="12.75" outlineLevel="2">
      <c r="A387" t="s">
        <v>61</v>
      </c>
      <c r="B387" s="1" t="s">
        <v>1331</v>
      </c>
      <c r="C387" s="20" t="s">
        <v>1539</v>
      </c>
      <c r="D387" s="21">
        <v>20390093</v>
      </c>
      <c r="E387" s="15"/>
      <c r="G387" s="16"/>
    </row>
    <row r="388" spans="1:7" ht="12.75" outlineLevel="1">
      <c r="A388" t="s">
        <v>62</v>
      </c>
      <c r="B388" s="37" t="s">
        <v>1442</v>
      </c>
      <c r="C388" s="20"/>
      <c r="D388" s="21">
        <f>SUBTOTAL(9,D369:D387)</f>
        <v>402744842</v>
      </c>
      <c r="E388" s="15"/>
      <c r="G388" s="16"/>
    </row>
    <row r="389" spans="1:7" ht="12.75" outlineLevel="2">
      <c r="A389" t="s">
        <v>63</v>
      </c>
      <c r="B389" s="1" t="s">
        <v>7</v>
      </c>
      <c r="C389" s="20" t="s">
        <v>10</v>
      </c>
      <c r="D389" s="21">
        <v>32749215</v>
      </c>
      <c r="E389" s="15"/>
      <c r="G389" s="16"/>
    </row>
    <row r="390" spans="1:7" ht="12.75" outlineLevel="2">
      <c r="A390" t="s">
        <v>65</v>
      </c>
      <c r="B390" s="1" t="s">
        <v>7</v>
      </c>
      <c r="C390" s="20" t="s">
        <v>1576</v>
      </c>
      <c r="D390" s="21">
        <v>33535607</v>
      </c>
      <c r="E390" s="15"/>
      <c r="G390" s="16"/>
    </row>
    <row r="391" spans="1:7" ht="12.75" outlineLevel="2">
      <c r="A391" t="s">
        <v>67</v>
      </c>
      <c r="B391" s="1" t="s">
        <v>7</v>
      </c>
      <c r="C391" s="20" t="s">
        <v>13</v>
      </c>
      <c r="D391" s="21">
        <v>18502243</v>
      </c>
      <c r="E391" s="15"/>
      <c r="G391" s="16"/>
    </row>
    <row r="392" spans="1:7" ht="12.75" outlineLevel="2">
      <c r="A392" t="s">
        <v>69</v>
      </c>
      <c r="B392" s="1" t="s">
        <v>7</v>
      </c>
      <c r="C392" s="20" t="s">
        <v>1591</v>
      </c>
      <c r="D392" s="21">
        <v>45555021</v>
      </c>
      <c r="E392" s="15"/>
      <c r="G392" s="16"/>
    </row>
    <row r="393" spans="1:7" ht="12.75" outlineLevel="2">
      <c r="A393" t="s">
        <v>71</v>
      </c>
      <c r="B393" s="1" t="s">
        <v>7</v>
      </c>
      <c r="C393" s="20" t="s">
        <v>16</v>
      </c>
      <c r="D393" s="21">
        <v>19602827</v>
      </c>
      <c r="E393" s="15"/>
      <c r="G393" s="16"/>
    </row>
    <row r="394" spans="1:7" ht="12.75" outlineLevel="2">
      <c r="A394" t="s">
        <v>73</v>
      </c>
      <c r="B394" s="1" t="s">
        <v>7</v>
      </c>
      <c r="C394" s="20" t="s">
        <v>18</v>
      </c>
      <c r="D394" s="21">
        <v>26040481</v>
      </c>
      <c r="E394" s="15"/>
      <c r="G394" s="16"/>
    </row>
    <row r="395" spans="1:7" ht="12.75" outlineLevel="2">
      <c r="A395" t="s">
        <v>75</v>
      </c>
      <c r="B395" s="1" t="s">
        <v>7</v>
      </c>
      <c r="C395" s="20" t="s">
        <v>20</v>
      </c>
      <c r="D395" s="21">
        <v>33704214</v>
      </c>
      <c r="E395" s="15"/>
      <c r="G395" s="16"/>
    </row>
    <row r="396" spans="1:7" ht="12.75" outlineLevel="2">
      <c r="A396" t="s">
        <v>77</v>
      </c>
      <c r="B396" s="1" t="s">
        <v>7</v>
      </c>
      <c r="C396" s="20" t="s">
        <v>22</v>
      </c>
      <c r="D396" s="21">
        <v>34653598</v>
      </c>
      <c r="E396" s="15"/>
      <c r="G396" s="16"/>
    </row>
    <row r="397" spans="1:7" ht="12.75" outlineLevel="2">
      <c r="A397" t="s">
        <v>79</v>
      </c>
      <c r="B397" s="1" t="s">
        <v>7</v>
      </c>
      <c r="C397" s="20" t="s">
        <v>24</v>
      </c>
      <c r="D397" s="21">
        <v>22501739</v>
      </c>
      <c r="E397" s="15"/>
      <c r="G397" s="16"/>
    </row>
    <row r="398" spans="2:7" ht="12.75" outlineLevel="2" collapsed="1">
      <c r="B398" s="1" t="s">
        <v>7</v>
      </c>
      <c r="C398" s="20" t="s">
        <v>26</v>
      </c>
      <c r="D398" s="21">
        <v>35236366</v>
      </c>
      <c r="E398" s="15"/>
      <c r="G398" s="16"/>
    </row>
    <row r="399" spans="1:7" ht="12.75" outlineLevel="2">
      <c r="A399" t="s">
        <v>83</v>
      </c>
      <c r="B399" s="1" t="s">
        <v>7</v>
      </c>
      <c r="C399" s="20" t="s">
        <v>2219</v>
      </c>
      <c r="D399" s="21">
        <v>9730244</v>
      </c>
      <c r="E399" s="15"/>
      <c r="G399" s="16"/>
    </row>
    <row r="400" spans="1:7" ht="12.75" outlineLevel="2">
      <c r="A400" t="s">
        <v>85</v>
      </c>
      <c r="B400" s="1" t="s">
        <v>7</v>
      </c>
      <c r="C400" s="20" t="s">
        <v>29</v>
      </c>
      <c r="D400" s="21">
        <v>41028389</v>
      </c>
      <c r="E400" s="15"/>
      <c r="G400" s="16"/>
    </row>
    <row r="401" spans="1:7" ht="12.75" outlineLevel="2">
      <c r="A401" t="s">
        <v>87</v>
      </c>
      <c r="B401" s="1" t="s">
        <v>7</v>
      </c>
      <c r="C401" s="20" t="s">
        <v>31</v>
      </c>
      <c r="D401" s="21">
        <v>43653876</v>
      </c>
      <c r="E401" s="15"/>
      <c r="G401" s="16"/>
    </row>
    <row r="402" spans="1:7" ht="12.75" outlineLevel="2">
      <c r="A402" t="s">
        <v>89</v>
      </c>
      <c r="B402" s="1" t="s">
        <v>7</v>
      </c>
      <c r="C402" s="20" t="s">
        <v>33</v>
      </c>
      <c r="D402" s="21">
        <v>32945147</v>
      </c>
      <c r="E402" s="15"/>
      <c r="G402" s="16"/>
    </row>
    <row r="403" spans="1:7" ht="12.75" outlineLevel="2">
      <c r="A403" t="s">
        <v>91</v>
      </c>
      <c r="B403" s="1" t="s">
        <v>7</v>
      </c>
      <c r="C403" s="20" t="s">
        <v>35</v>
      </c>
      <c r="D403" s="21">
        <v>29687422</v>
      </c>
      <c r="E403" s="15"/>
      <c r="G403" s="16"/>
    </row>
    <row r="404" spans="1:7" ht="12.75" outlineLevel="2">
      <c r="A404" t="s">
        <v>93</v>
      </c>
      <c r="B404" s="1" t="s">
        <v>7</v>
      </c>
      <c r="C404" s="20" t="s">
        <v>37</v>
      </c>
      <c r="D404" s="21">
        <v>40551890</v>
      </c>
      <c r="E404" s="15"/>
      <c r="G404" s="16"/>
    </row>
    <row r="405" spans="1:7" ht="12.75" outlineLevel="2">
      <c r="A405" t="s">
        <v>95</v>
      </c>
      <c r="B405" s="1" t="s">
        <v>7</v>
      </c>
      <c r="C405" s="20" t="s">
        <v>39</v>
      </c>
      <c r="D405" s="21">
        <v>23900129</v>
      </c>
      <c r="E405" s="15"/>
      <c r="G405" s="16"/>
    </row>
    <row r="406" spans="1:7" ht="12.75" outlineLevel="2">
      <c r="A406" t="s">
        <v>97</v>
      </c>
      <c r="B406" s="1" t="s">
        <v>7</v>
      </c>
      <c r="C406" s="20" t="s">
        <v>41</v>
      </c>
      <c r="D406" s="21">
        <v>22130799</v>
      </c>
      <c r="E406" s="15"/>
      <c r="G406" s="16"/>
    </row>
    <row r="407" spans="1:7" ht="12.75" outlineLevel="2">
      <c r="A407" t="s">
        <v>99</v>
      </c>
      <c r="B407" s="1" t="s">
        <v>7</v>
      </c>
      <c r="C407" s="20" t="s">
        <v>43</v>
      </c>
      <c r="D407" s="21">
        <v>22912294</v>
      </c>
      <c r="E407" s="15"/>
      <c r="G407" s="16"/>
    </row>
    <row r="408" spans="1:7" ht="12.75" outlineLevel="2">
      <c r="A408" t="s">
        <v>101</v>
      </c>
      <c r="B408" s="1" t="s">
        <v>7</v>
      </c>
      <c r="C408" s="20" t="s">
        <v>1880</v>
      </c>
      <c r="D408" s="21">
        <v>27729749</v>
      </c>
      <c r="E408" s="15"/>
      <c r="G408" s="16"/>
    </row>
    <row r="409" spans="1:7" ht="12.75" outlineLevel="2">
      <c r="A409" t="s">
        <v>103</v>
      </c>
      <c r="B409" s="1" t="s">
        <v>7</v>
      </c>
      <c r="C409" s="20" t="s">
        <v>46</v>
      </c>
      <c r="D409" s="21">
        <v>9805555</v>
      </c>
      <c r="E409" s="15"/>
      <c r="G409" s="16"/>
    </row>
    <row r="410" spans="1:7" ht="12.75" outlineLevel="2">
      <c r="A410" t="s">
        <v>105</v>
      </c>
      <c r="B410" s="1" t="s">
        <v>7</v>
      </c>
      <c r="C410" s="20" t="s">
        <v>2048</v>
      </c>
      <c r="D410" s="21">
        <v>52346872</v>
      </c>
      <c r="E410" s="15"/>
      <c r="G410" s="16"/>
    </row>
    <row r="411" spans="1:7" ht="12.75" outlineLevel="2">
      <c r="A411" t="s">
        <v>107</v>
      </c>
      <c r="B411" s="1" t="s">
        <v>7</v>
      </c>
      <c r="C411" s="20" t="s">
        <v>1502</v>
      </c>
      <c r="D411" s="21">
        <v>23703821</v>
      </c>
      <c r="E411" s="15"/>
      <c r="G411" s="16"/>
    </row>
    <row r="412" spans="1:7" ht="12.75" outlineLevel="2">
      <c r="A412" t="s">
        <v>109</v>
      </c>
      <c r="B412" s="1" t="s">
        <v>7</v>
      </c>
      <c r="C412" s="20" t="s">
        <v>50</v>
      </c>
      <c r="D412" s="21">
        <v>11058982</v>
      </c>
      <c r="E412" s="15"/>
      <c r="G412" s="16"/>
    </row>
    <row r="413" spans="1:7" ht="12.75" outlineLevel="2">
      <c r="A413" t="s">
        <v>110</v>
      </c>
      <c r="B413" s="1" t="s">
        <v>7</v>
      </c>
      <c r="C413" s="20" t="s">
        <v>52</v>
      </c>
      <c r="D413" s="21">
        <v>28683732</v>
      </c>
      <c r="E413" s="15"/>
      <c r="G413" s="16"/>
    </row>
    <row r="414" spans="1:7" ht="12.75" outlineLevel="2">
      <c r="A414" t="s">
        <v>112</v>
      </c>
      <c r="B414" s="1" t="s">
        <v>7</v>
      </c>
      <c r="C414" s="20" t="s">
        <v>54</v>
      </c>
      <c r="D414" s="21">
        <v>32300559</v>
      </c>
      <c r="E414" s="15"/>
      <c r="G414" s="16"/>
    </row>
    <row r="415" spans="1:7" ht="12.75" outlineLevel="2">
      <c r="A415" t="s">
        <v>114</v>
      </c>
      <c r="B415" s="1" t="s">
        <v>7</v>
      </c>
      <c r="C415" s="20" t="s">
        <v>56</v>
      </c>
      <c r="D415" s="21">
        <v>33184525</v>
      </c>
      <c r="E415" s="15"/>
      <c r="G415" s="16"/>
    </row>
    <row r="416" spans="1:7" ht="12.75" outlineLevel="2">
      <c r="A416" t="s">
        <v>116</v>
      </c>
      <c r="B416" s="1" t="s">
        <v>7</v>
      </c>
      <c r="C416" s="20" t="s">
        <v>58</v>
      </c>
      <c r="D416" s="21">
        <v>10974518</v>
      </c>
      <c r="E416" s="15"/>
      <c r="G416" s="16"/>
    </row>
    <row r="417" spans="1:7" ht="12.75" outlineLevel="2">
      <c r="A417" t="s">
        <v>118</v>
      </c>
      <c r="B417" s="1" t="s">
        <v>7</v>
      </c>
      <c r="C417" s="20" t="s">
        <v>60</v>
      </c>
      <c r="D417" s="21">
        <v>26475108</v>
      </c>
      <c r="E417" s="15"/>
      <c r="G417" s="16"/>
    </row>
    <row r="418" spans="1:7" ht="12.75" outlineLevel="2">
      <c r="A418" t="s">
        <v>120</v>
      </c>
      <c r="B418" s="1" t="s">
        <v>7</v>
      </c>
      <c r="C418" s="20" t="s">
        <v>1503</v>
      </c>
      <c r="D418" s="21">
        <v>41650809</v>
      </c>
      <c r="E418" s="15"/>
      <c r="G418" s="16"/>
    </row>
    <row r="419" spans="1:7" ht="12.75" outlineLevel="2">
      <c r="A419" t="s">
        <v>121</v>
      </c>
      <c r="B419" s="1" t="s">
        <v>7</v>
      </c>
      <c r="C419" s="20" t="s">
        <v>1904</v>
      </c>
      <c r="D419" s="21">
        <v>12070477</v>
      </c>
      <c r="E419" s="15"/>
      <c r="G419" s="16"/>
    </row>
    <row r="420" spans="1:7" ht="12.75" outlineLevel="2">
      <c r="A420" t="s">
        <v>123</v>
      </c>
      <c r="B420" s="1" t="s">
        <v>7</v>
      </c>
      <c r="C420" s="20" t="s">
        <v>64</v>
      </c>
      <c r="D420" s="21">
        <v>42810834</v>
      </c>
      <c r="E420" s="15"/>
      <c r="G420" s="16"/>
    </row>
    <row r="421" spans="1:7" ht="12.75" outlineLevel="2">
      <c r="A421" t="s">
        <v>125</v>
      </c>
      <c r="B421" s="1" t="s">
        <v>7</v>
      </c>
      <c r="C421" s="20" t="s">
        <v>66</v>
      </c>
      <c r="D421" s="21">
        <v>14141654</v>
      </c>
      <c r="E421" s="15"/>
      <c r="G421" s="16"/>
    </row>
    <row r="422" spans="1:7" ht="12.75" outlineLevel="2">
      <c r="A422" t="s">
        <v>127</v>
      </c>
      <c r="B422" s="1" t="s">
        <v>7</v>
      </c>
      <c r="C422" s="20" t="s">
        <v>68</v>
      </c>
      <c r="D422" s="21">
        <v>29938416</v>
      </c>
      <c r="E422" s="15"/>
      <c r="G422" s="16"/>
    </row>
    <row r="423" spans="2:7" ht="12.75" outlineLevel="2" collapsed="1">
      <c r="B423" s="1" t="s">
        <v>7</v>
      </c>
      <c r="C423" s="20" t="s">
        <v>70</v>
      </c>
      <c r="D423" s="21">
        <v>15125825</v>
      </c>
      <c r="E423" s="15"/>
      <c r="G423" s="16"/>
    </row>
    <row r="424" spans="1:7" ht="12.75" outlineLevel="2">
      <c r="A424" t="s">
        <v>131</v>
      </c>
      <c r="B424" s="1" t="s">
        <v>7</v>
      </c>
      <c r="C424" s="20" t="s">
        <v>72</v>
      </c>
      <c r="D424" s="21">
        <v>16270274</v>
      </c>
      <c r="E424" s="15"/>
      <c r="G424" s="16"/>
    </row>
    <row r="425" spans="1:7" ht="12.75" outlineLevel="2">
      <c r="A425" t="s">
        <v>133</v>
      </c>
      <c r="B425" s="1" t="s">
        <v>7</v>
      </c>
      <c r="C425" s="20" t="s">
        <v>74</v>
      </c>
      <c r="D425" s="21">
        <v>49502252</v>
      </c>
      <c r="E425" s="15"/>
      <c r="G425" s="16"/>
    </row>
    <row r="426" spans="1:7" ht="12.75" outlineLevel="2">
      <c r="A426" t="s">
        <v>134</v>
      </c>
      <c r="B426" s="1" t="s">
        <v>7</v>
      </c>
      <c r="C426" s="20" t="s">
        <v>76</v>
      </c>
      <c r="D426" s="21">
        <v>43234380</v>
      </c>
      <c r="E426" s="15"/>
      <c r="G426" s="16"/>
    </row>
    <row r="427" spans="1:7" ht="12.75" outlineLevel="2">
      <c r="A427" t="s">
        <v>136</v>
      </c>
      <c r="B427" s="1" t="s">
        <v>7</v>
      </c>
      <c r="C427" s="20" t="s">
        <v>78</v>
      </c>
      <c r="D427" s="21">
        <v>26336539</v>
      </c>
      <c r="E427" s="15"/>
      <c r="G427" s="16"/>
    </row>
    <row r="428" spans="1:7" ht="12.75" outlineLevel="2">
      <c r="A428" t="s">
        <v>138</v>
      </c>
      <c r="B428" s="1" t="s">
        <v>7</v>
      </c>
      <c r="C428" s="20" t="s">
        <v>1504</v>
      </c>
      <c r="D428" s="21">
        <v>10142969</v>
      </c>
      <c r="E428" s="15"/>
      <c r="G428" s="16"/>
    </row>
    <row r="429" spans="1:7" ht="12.75" outlineLevel="1">
      <c r="A429" t="s">
        <v>140</v>
      </c>
      <c r="B429" s="37" t="s">
        <v>1424</v>
      </c>
      <c r="C429" s="20"/>
      <c r="D429" s="21">
        <f>SUBTOTAL(9,D389:D428)</f>
        <v>1126109351</v>
      </c>
      <c r="E429" s="15"/>
      <c r="G429" s="16"/>
    </row>
    <row r="430" spans="1:7" ht="12.75" outlineLevel="2">
      <c r="A430" t="s">
        <v>142</v>
      </c>
      <c r="B430" s="1" t="s">
        <v>81</v>
      </c>
      <c r="C430" s="20" t="s">
        <v>84</v>
      </c>
      <c r="D430" s="21">
        <v>60296910</v>
      </c>
      <c r="E430" s="15"/>
      <c r="G430" s="16"/>
    </row>
    <row r="431" spans="1:7" ht="12.75" outlineLevel="2">
      <c r="A431" t="s">
        <v>144</v>
      </c>
      <c r="B431" s="1" t="s">
        <v>81</v>
      </c>
      <c r="C431" s="20" t="s">
        <v>86</v>
      </c>
      <c r="D431" s="21">
        <v>51242532</v>
      </c>
      <c r="E431" s="15"/>
      <c r="G431" s="16"/>
    </row>
    <row r="432" spans="1:7" ht="12.75" outlineLevel="2">
      <c r="A432" t="s">
        <v>146</v>
      </c>
      <c r="B432" s="1" t="s">
        <v>81</v>
      </c>
      <c r="C432" s="20" t="s">
        <v>88</v>
      </c>
      <c r="D432" s="21">
        <v>23006106</v>
      </c>
      <c r="E432" s="15"/>
      <c r="G432" s="16"/>
    </row>
    <row r="433" spans="1:7" ht="12.75" outlineLevel="2">
      <c r="A433" t="s">
        <v>150</v>
      </c>
      <c r="B433" s="1" t="s">
        <v>81</v>
      </c>
      <c r="C433" s="20" t="s">
        <v>90</v>
      </c>
      <c r="D433" s="21">
        <v>24572948</v>
      </c>
      <c r="E433" s="15"/>
      <c r="G433" s="16"/>
    </row>
    <row r="434" spans="1:7" ht="12.75" outlineLevel="2">
      <c r="A434" t="s">
        <v>152</v>
      </c>
      <c r="B434" s="1" t="s">
        <v>81</v>
      </c>
      <c r="C434" s="20" t="s">
        <v>92</v>
      </c>
      <c r="D434" s="21">
        <v>27742841</v>
      </c>
      <c r="E434" s="15"/>
      <c r="G434" s="16"/>
    </row>
    <row r="435" spans="1:7" ht="12.75" outlineLevel="2">
      <c r="A435" t="s">
        <v>154</v>
      </c>
      <c r="B435" s="1" t="s">
        <v>81</v>
      </c>
      <c r="C435" s="20" t="s">
        <v>94</v>
      </c>
      <c r="D435" s="21">
        <v>55065768</v>
      </c>
      <c r="E435" s="15"/>
      <c r="G435" s="16"/>
    </row>
    <row r="436" spans="1:7" ht="12.75" outlineLevel="2">
      <c r="A436" t="s">
        <v>156</v>
      </c>
      <c r="B436" s="1" t="s">
        <v>81</v>
      </c>
      <c r="C436" s="20" t="s">
        <v>96</v>
      </c>
      <c r="D436" s="21">
        <v>28108851</v>
      </c>
      <c r="E436" s="15"/>
      <c r="G436" s="16"/>
    </row>
    <row r="437" spans="1:7" ht="12.75" outlineLevel="2">
      <c r="A437" t="s">
        <v>157</v>
      </c>
      <c r="B437" s="1" t="s">
        <v>81</v>
      </c>
      <c r="C437" s="20" t="s">
        <v>98</v>
      </c>
      <c r="D437" s="21">
        <v>33232786</v>
      </c>
      <c r="E437" s="15"/>
      <c r="G437" s="16"/>
    </row>
    <row r="438" spans="1:7" ht="12.75" outlineLevel="2">
      <c r="A438" t="s">
        <v>159</v>
      </c>
      <c r="B438" s="1" t="s">
        <v>81</v>
      </c>
      <c r="C438" s="20" t="s">
        <v>100</v>
      </c>
      <c r="D438" s="21">
        <v>21895931</v>
      </c>
      <c r="E438" s="15"/>
      <c r="G438" s="16"/>
    </row>
    <row r="439" spans="1:7" ht="12.75" outlineLevel="2">
      <c r="A439" t="s">
        <v>161</v>
      </c>
      <c r="B439" s="1" t="s">
        <v>81</v>
      </c>
      <c r="C439" s="20" t="s">
        <v>102</v>
      </c>
      <c r="D439" s="21">
        <v>22442674</v>
      </c>
      <c r="E439" s="15"/>
      <c r="G439" s="16"/>
    </row>
    <row r="440" spans="1:7" ht="12.75" outlineLevel="2">
      <c r="A440" t="s">
        <v>162</v>
      </c>
      <c r="B440" s="1" t="s">
        <v>81</v>
      </c>
      <c r="C440" s="20" t="s">
        <v>104</v>
      </c>
      <c r="D440" s="21">
        <v>20749235</v>
      </c>
      <c r="E440" s="15"/>
      <c r="G440" s="16"/>
    </row>
    <row r="441" spans="1:7" ht="12.75" outlineLevel="2">
      <c r="A441" t="s">
        <v>164</v>
      </c>
      <c r="B441" s="1" t="s">
        <v>81</v>
      </c>
      <c r="C441" s="20" t="s">
        <v>106</v>
      </c>
      <c r="D441" s="21">
        <v>23453556</v>
      </c>
      <c r="E441" s="15"/>
      <c r="G441" s="16"/>
    </row>
    <row r="442" spans="1:7" ht="12.75" outlineLevel="2">
      <c r="A442" t="s">
        <v>168</v>
      </c>
      <c r="B442" s="1" t="s">
        <v>81</v>
      </c>
      <c r="C442" s="20" t="s">
        <v>108</v>
      </c>
      <c r="D442" s="21">
        <v>23729381</v>
      </c>
      <c r="E442" s="15"/>
      <c r="G442" s="16"/>
    </row>
    <row r="443" spans="1:7" ht="12.75" outlineLevel="2">
      <c r="A443" t="s">
        <v>169</v>
      </c>
      <c r="B443" s="1" t="s">
        <v>81</v>
      </c>
      <c r="C443" s="20" t="s">
        <v>1505</v>
      </c>
      <c r="D443" s="21">
        <v>42757847</v>
      </c>
      <c r="E443" s="15"/>
      <c r="G443" s="16"/>
    </row>
    <row r="444" spans="1:7" ht="12.75" outlineLevel="2">
      <c r="A444" t="s">
        <v>171</v>
      </c>
      <c r="B444" s="1" t="s">
        <v>81</v>
      </c>
      <c r="C444" s="20" t="s">
        <v>1506</v>
      </c>
      <c r="D444" s="21">
        <v>11141206</v>
      </c>
      <c r="E444" s="15"/>
      <c r="G444" s="16"/>
    </row>
    <row r="445" spans="1:7" ht="12.75" outlineLevel="2">
      <c r="A445" t="s">
        <v>172</v>
      </c>
      <c r="B445" s="1" t="s">
        <v>81</v>
      </c>
      <c r="C445" s="20" t="s">
        <v>113</v>
      </c>
      <c r="D445" s="21">
        <v>25042046</v>
      </c>
      <c r="E445" s="15"/>
      <c r="G445" s="16"/>
    </row>
    <row r="446" spans="1:7" ht="12.75" outlineLevel="2">
      <c r="A446" t="s">
        <v>173</v>
      </c>
      <c r="B446" s="1" t="s">
        <v>81</v>
      </c>
      <c r="C446" s="20" t="s">
        <v>115</v>
      </c>
      <c r="D446" s="21">
        <v>25793315</v>
      </c>
      <c r="E446" s="15"/>
      <c r="G446" s="16"/>
    </row>
    <row r="447" spans="1:7" ht="12.75" outlineLevel="2">
      <c r="A447" t="s">
        <v>175</v>
      </c>
      <c r="B447" s="1" t="s">
        <v>81</v>
      </c>
      <c r="C447" s="20" t="s">
        <v>117</v>
      </c>
      <c r="D447" s="21">
        <v>20107889</v>
      </c>
      <c r="E447" s="15"/>
      <c r="G447" s="16"/>
    </row>
    <row r="448" spans="1:7" ht="12.75" outlineLevel="2">
      <c r="A448" t="s">
        <v>177</v>
      </c>
      <c r="B448" s="1" t="s">
        <v>81</v>
      </c>
      <c r="C448" s="20" t="s">
        <v>119</v>
      </c>
      <c r="D448" s="21">
        <v>20080080</v>
      </c>
      <c r="E448" s="15"/>
      <c r="G448" s="16"/>
    </row>
    <row r="449" spans="2:7" ht="12.75" outlineLevel="2" collapsed="1">
      <c r="B449" s="1" t="s">
        <v>81</v>
      </c>
      <c r="C449" s="20" t="s">
        <v>1031</v>
      </c>
      <c r="D449" s="21">
        <v>23224388</v>
      </c>
      <c r="E449" s="15"/>
      <c r="G449" s="16"/>
    </row>
    <row r="450" spans="1:7" ht="12.75" outlineLevel="2">
      <c r="A450" t="s">
        <v>179</v>
      </c>
      <c r="B450" s="1" t="s">
        <v>81</v>
      </c>
      <c r="C450" s="20" t="s">
        <v>122</v>
      </c>
      <c r="D450" s="21">
        <v>13394174</v>
      </c>
      <c r="E450" s="15"/>
      <c r="G450" s="16"/>
    </row>
    <row r="451" spans="1:7" ht="12.75" outlineLevel="2">
      <c r="A451" t="s">
        <v>182</v>
      </c>
      <c r="B451" s="1" t="s">
        <v>81</v>
      </c>
      <c r="C451" s="20" t="s">
        <v>124</v>
      </c>
      <c r="D451" s="21">
        <v>17903554</v>
      </c>
      <c r="E451" s="15"/>
      <c r="G451" s="16"/>
    </row>
    <row r="452" spans="1:7" ht="12.75" outlineLevel="2">
      <c r="A452" t="s">
        <v>184</v>
      </c>
      <c r="B452" s="1" t="s">
        <v>81</v>
      </c>
      <c r="C452" s="20" t="s">
        <v>126</v>
      </c>
      <c r="D452" s="21">
        <v>21179853</v>
      </c>
      <c r="E452" s="15"/>
      <c r="G452" s="16"/>
    </row>
    <row r="453" spans="1:7" ht="12.75" outlineLevel="2">
      <c r="A453" t="s">
        <v>186</v>
      </c>
      <c r="B453" s="1" t="s">
        <v>81</v>
      </c>
      <c r="C453" s="20" t="s">
        <v>128</v>
      </c>
      <c r="D453" s="21">
        <v>24309628</v>
      </c>
      <c r="E453" s="15"/>
      <c r="G453" s="16"/>
    </row>
    <row r="454" spans="1:7" ht="12.75" outlineLevel="1">
      <c r="A454" t="s">
        <v>188</v>
      </c>
      <c r="B454" s="37" t="s">
        <v>1425</v>
      </c>
      <c r="C454" s="20"/>
      <c r="D454" s="21">
        <f>SUBTOTAL(9,D430:D453)</f>
        <v>660473499</v>
      </c>
      <c r="E454" s="15"/>
      <c r="G454" s="16"/>
    </row>
    <row r="455" spans="1:7" ht="12.75" outlineLevel="2">
      <c r="A455" t="s">
        <v>190</v>
      </c>
      <c r="B455" s="1" t="s">
        <v>402</v>
      </c>
      <c r="C455" s="20" t="s">
        <v>403</v>
      </c>
      <c r="D455" s="21">
        <v>188246004</v>
      </c>
      <c r="E455" s="15"/>
      <c r="G455" s="16"/>
    </row>
    <row r="456" spans="1:7" ht="12.75" outlineLevel="2">
      <c r="A456" t="s">
        <v>192</v>
      </c>
      <c r="B456" s="1" t="s">
        <v>402</v>
      </c>
      <c r="C456" s="20" t="s">
        <v>405</v>
      </c>
      <c r="D456" s="21">
        <v>13956409</v>
      </c>
      <c r="E456" s="15"/>
      <c r="G456" s="16"/>
    </row>
    <row r="457" spans="1:7" ht="12.75" outlineLevel="2">
      <c r="A457" t="s">
        <v>194</v>
      </c>
      <c r="B457" s="1" t="s">
        <v>402</v>
      </c>
      <c r="C457" s="20" t="s">
        <v>1473</v>
      </c>
      <c r="D457" s="21">
        <v>42361521</v>
      </c>
      <c r="E457" s="15"/>
      <c r="G457" s="16"/>
    </row>
    <row r="458" spans="1:7" ht="12.75" outlineLevel="2">
      <c r="A458" t="s">
        <v>196</v>
      </c>
      <c r="B458" s="1" t="s">
        <v>402</v>
      </c>
      <c r="C458" s="20" t="s">
        <v>408</v>
      </c>
      <c r="D458" s="21">
        <v>17490011</v>
      </c>
      <c r="E458" s="15"/>
      <c r="G458" s="16"/>
    </row>
    <row r="459" spans="1:7" ht="12.75" outlineLevel="2">
      <c r="A459" t="s">
        <v>198</v>
      </c>
      <c r="B459" s="1" t="s">
        <v>402</v>
      </c>
      <c r="C459" s="20" t="s">
        <v>410</v>
      </c>
      <c r="D459" s="21">
        <v>16434330</v>
      </c>
      <c r="E459" s="15"/>
      <c r="G459" s="16"/>
    </row>
    <row r="460" spans="1:7" ht="12.75" outlineLevel="2">
      <c r="A460" t="s">
        <v>200</v>
      </c>
      <c r="B460" s="1" t="s">
        <v>402</v>
      </c>
      <c r="C460" s="20" t="s">
        <v>1463</v>
      </c>
      <c r="D460" s="21">
        <v>10934192</v>
      </c>
      <c r="E460" s="15"/>
      <c r="G460" s="16"/>
    </row>
    <row r="461" spans="1:7" ht="12.75" outlineLevel="2">
      <c r="A461" t="s">
        <v>202</v>
      </c>
      <c r="B461" s="1" t="s">
        <v>402</v>
      </c>
      <c r="C461" s="20" t="s">
        <v>1515</v>
      </c>
      <c r="D461" s="21">
        <v>20868677</v>
      </c>
      <c r="E461" s="15"/>
      <c r="G461" s="16"/>
    </row>
    <row r="462" spans="1:7" ht="12.75" outlineLevel="2">
      <c r="A462" t="s">
        <v>204</v>
      </c>
      <c r="B462" s="1" t="s">
        <v>402</v>
      </c>
      <c r="C462" s="20" t="s">
        <v>1474</v>
      </c>
      <c r="D462" s="21">
        <v>12801416</v>
      </c>
      <c r="E462" s="15"/>
      <c r="G462" s="16"/>
    </row>
    <row r="463" spans="1:7" ht="12.75" outlineLevel="2">
      <c r="A463" t="s">
        <v>206</v>
      </c>
      <c r="B463" s="1" t="s">
        <v>402</v>
      </c>
      <c r="C463" s="20" t="s">
        <v>1475</v>
      </c>
      <c r="D463" s="21">
        <v>11478473</v>
      </c>
      <c r="E463" s="15"/>
      <c r="G463" s="16"/>
    </row>
    <row r="464" spans="1:7" ht="12.75" outlineLevel="2">
      <c r="A464" t="s">
        <v>208</v>
      </c>
      <c r="B464" s="1" t="s">
        <v>402</v>
      </c>
      <c r="C464" s="20" t="s">
        <v>416</v>
      </c>
      <c r="D464" s="21">
        <v>17833114</v>
      </c>
      <c r="E464" s="15"/>
      <c r="G464" s="16"/>
    </row>
    <row r="465" spans="1:7" ht="12.75" outlineLevel="2">
      <c r="A465" t="s">
        <v>210</v>
      </c>
      <c r="B465" s="1" t="s">
        <v>402</v>
      </c>
      <c r="C465" s="20" t="s">
        <v>418</v>
      </c>
      <c r="D465" s="21">
        <v>10262847</v>
      </c>
      <c r="E465" s="15"/>
      <c r="G465" s="16"/>
    </row>
    <row r="466" spans="1:7" ht="12.75" outlineLevel="2">
      <c r="A466" t="s">
        <v>211</v>
      </c>
      <c r="B466" s="1" t="s">
        <v>402</v>
      </c>
      <c r="C466" s="20" t="s">
        <v>420</v>
      </c>
      <c r="D466" s="21">
        <v>21698863</v>
      </c>
      <c r="E466" s="15"/>
      <c r="G466" s="16"/>
    </row>
    <row r="467" spans="1:7" ht="12.75" outlineLevel="2">
      <c r="A467" t="s">
        <v>213</v>
      </c>
      <c r="B467" s="1" t="s">
        <v>402</v>
      </c>
      <c r="C467" s="20" t="s">
        <v>422</v>
      </c>
      <c r="D467" s="21">
        <v>7923306</v>
      </c>
      <c r="E467" s="15"/>
      <c r="G467" s="16"/>
    </row>
    <row r="468" spans="1:7" ht="12.75" outlineLevel="2">
      <c r="A468" t="s">
        <v>215</v>
      </c>
      <c r="B468" s="1" t="s">
        <v>402</v>
      </c>
      <c r="C468" s="20" t="s">
        <v>424</v>
      </c>
      <c r="D468" s="21">
        <v>20123866</v>
      </c>
      <c r="E468" s="15"/>
      <c r="G468" s="16"/>
    </row>
    <row r="469" spans="1:7" ht="12.75" outlineLevel="2">
      <c r="A469" t="s">
        <v>217</v>
      </c>
      <c r="B469" s="1" t="s">
        <v>402</v>
      </c>
      <c r="C469" s="20" t="s">
        <v>1476</v>
      </c>
      <c r="D469" s="21">
        <v>38746629</v>
      </c>
      <c r="E469" s="15"/>
      <c r="G469" s="16"/>
    </row>
    <row r="470" spans="1:7" ht="12.75" outlineLevel="2">
      <c r="A470" t="s">
        <v>219</v>
      </c>
      <c r="B470" s="1" t="s">
        <v>402</v>
      </c>
      <c r="C470" s="20" t="s">
        <v>427</v>
      </c>
      <c r="D470" s="21">
        <v>7578307</v>
      </c>
      <c r="E470" s="15"/>
      <c r="G470" s="16"/>
    </row>
    <row r="471" spans="1:7" ht="12.75" outlineLevel="2">
      <c r="A471" t="s">
        <v>221</v>
      </c>
      <c r="B471" s="1" t="s">
        <v>402</v>
      </c>
      <c r="C471" s="20" t="s">
        <v>429</v>
      </c>
      <c r="D471" s="21">
        <v>18384903</v>
      </c>
      <c r="E471" s="15"/>
      <c r="G471" s="16"/>
    </row>
    <row r="472" spans="1:7" ht="12.75" outlineLevel="2">
      <c r="A472" t="s">
        <v>223</v>
      </c>
      <c r="B472" s="1" t="s">
        <v>402</v>
      </c>
      <c r="C472" s="20" t="s">
        <v>431</v>
      </c>
      <c r="D472" s="21">
        <v>12054669</v>
      </c>
      <c r="E472" s="15"/>
      <c r="G472" s="16"/>
    </row>
    <row r="473" spans="1:7" ht="12.75" outlineLevel="2">
      <c r="A473" t="s">
        <v>225</v>
      </c>
      <c r="B473" s="1" t="s">
        <v>402</v>
      </c>
      <c r="C473" s="20" t="s">
        <v>433</v>
      </c>
      <c r="D473" s="21">
        <v>17142371</v>
      </c>
      <c r="E473" s="15"/>
      <c r="G473" s="16"/>
    </row>
    <row r="474" spans="1:7" ht="12.75" outlineLevel="2">
      <c r="A474" t="s">
        <v>226</v>
      </c>
      <c r="B474" s="1" t="s">
        <v>402</v>
      </c>
      <c r="C474" s="20" t="s">
        <v>435</v>
      </c>
      <c r="D474" s="21">
        <v>23209340</v>
      </c>
      <c r="E474" s="15"/>
      <c r="G474" s="16"/>
    </row>
    <row r="475" spans="1:7" ht="12.75" outlineLevel="2">
      <c r="A475" t="s">
        <v>228</v>
      </c>
      <c r="B475" s="1" t="s">
        <v>402</v>
      </c>
      <c r="C475" s="20" t="s">
        <v>437</v>
      </c>
      <c r="D475" s="21">
        <v>9400052</v>
      </c>
      <c r="E475" s="15"/>
      <c r="G475" s="16"/>
    </row>
    <row r="476" spans="1:7" ht="12.75" outlineLevel="2">
      <c r="A476" t="s">
        <v>230</v>
      </c>
      <c r="B476" s="1" t="s">
        <v>402</v>
      </c>
      <c r="C476" s="20" t="s">
        <v>439</v>
      </c>
      <c r="D476" s="21">
        <v>9268717</v>
      </c>
      <c r="E476" s="15"/>
      <c r="G476" s="16"/>
    </row>
    <row r="477" spans="1:7" ht="12.75" outlineLevel="2">
      <c r="A477" t="s">
        <v>232</v>
      </c>
      <c r="B477" s="1" t="s">
        <v>402</v>
      </c>
      <c r="C477" s="20" t="s">
        <v>441</v>
      </c>
      <c r="D477" s="21">
        <v>8734225</v>
      </c>
      <c r="E477" s="15"/>
      <c r="G477" s="16"/>
    </row>
    <row r="478" spans="1:7" ht="12.75" outlineLevel="2">
      <c r="A478" t="s">
        <v>234</v>
      </c>
      <c r="B478" s="1" t="s">
        <v>402</v>
      </c>
      <c r="C478" s="20" t="s">
        <v>443</v>
      </c>
      <c r="D478" s="21">
        <v>15852509</v>
      </c>
      <c r="E478" s="15"/>
      <c r="G478" s="16"/>
    </row>
    <row r="479" spans="1:7" ht="12.75" outlineLevel="2">
      <c r="A479" t="s">
        <v>236</v>
      </c>
      <c r="B479" s="1" t="s">
        <v>402</v>
      </c>
      <c r="C479" s="20" t="s">
        <v>2200</v>
      </c>
      <c r="D479" s="21">
        <v>53468247</v>
      </c>
      <c r="E479" s="15"/>
      <c r="G479" s="16"/>
    </row>
    <row r="480" spans="1:7" ht="12.75" outlineLevel="2">
      <c r="A480" t="s">
        <v>240</v>
      </c>
      <c r="B480" s="1" t="s">
        <v>402</v>
      </c>
      <c r="C480" s="20" t="s">
        <v>446</v>
      </c>
      <c r="D480" s="21">
        <v>8047799</v>
      </c>
      <c r="E480" s="15"/>
      <c r="G480" s="16"/>
    </row>
    <row r="481" spans="1:7" ht="12.75" outlineLevel="2">
      <c r="A481" t="s">
        <v>242</v>
      </c>
      <c r="B481" s="1" t="s">
        <v>402</v>
      </c>
      <c r="C481" s="20" t="s">
        <v>448</v>
      </c>
      <c r="D481" s="21">
        <v>32531604</v>
      </c>
      <c r="E481" s="15"/>
      <c r="G481" s="16"/>
    </row>
    <row r="482" spans="1:7" ht="12.75" outlineLevel="2">
      <c r="A482" t="s">
        <v>244</v>
      </c>
      <c r="B482" s="1" t="s">
        <v>402</v>
      </c>
      <c r="C482" s="20" t="s">
        <v>450</v>
      </c>
      <c r="D482" s="21">
        <v>27529680</v>
      </c>
      <c r="E482" s="15"/>
      <c r="G482" s="16"/>
    </row>
    <row r="483" spans="1:7" ht="12.75" outlineLevel="2">
      <c r="A483" t="s">
        <v>246</v>
      </c>
      <c r="B483" s="1" t="s">
        <v>402</v>
      </c>
      <c r="C483" s="20" t="s">
        <v>452</v>
      </c>
      <c r="D483" s="21">
        <v>14039980</v>
      </c>
      <c r="E483" s="15"/>
      <c r="G483" s="16"/>
    </row>
    <row r="484" spans="1:7" ht="12.75" outlineLevel="2">
      <c r="A484" t="s">
        <v>250</v>
      </c>
      <c r="B484" s="1" t="s">
        <v>402</v>
      </c>
      <c r="C484" s="20" t="s">
        <v>454</v>
      </c>
      <c r="D484" s="21">
        <v>7482342</v>
      </c>
      <c r="E484" s="15"/>
      <c r="G484" s="16"/>
    </row>
    <row r="485" spans="1:7" ht="12.75" outlineLevel="1">
      <c r="A485" t="s">
        <v>251</v>
      </c>
      <c r="B485" s="37" t="s">
        <v>1428</v>
      </c>
      <c r="C485" s="20"/>
      <c r="D485" s="21">
        <f>SUBTOTAL(9,D455:D484)</f>
        <v>715884403</v>
      </c>
      <c r="E485" s="15"/>
      <c r="G485" s="16"/>
    </row>
    <row r="486" spans="1:7" ht="12.75" outlineLevel="2">
      <c r="A486" t="s">
        <v>253</v>
      </c>
      <c r="B486" s="1" t="s">
        <v>1856</v>
      </c>
      <c r="C486" s="20" t="s">
        <v>132</v>
      </c>
      <c r="D486" s="21">
        <v>59978611</v>
      </c>
      <c r="E486" s="15"/>
      <c r="G486" s="16"/>
    </row>
    <row r="487" spans="1:7" ht="12.75" outlineLevel="2">
      <c r="A487" t="s">
        <v>255</v>
      </c>
      <c r="B487" s="1" t="s">
        <v>1856</v>
      </c>
      <c r="C487" s="20" t="s">
        <v>1943</v>
      </c>
      <c r="D487" s="21">
        <v>24451455</v>
      </c>
      <c r="E487" s="15"/>
      <c r="G487" s="16"/>
    </row>
    <row r="488" spans="1:7" ht="12.75" outlineLevel="2">
      <c r="A488" t="s">
        <v>257</v>
      </c>
      <c r="B488" s="1" t="s">
        <v>1856</v>
      </c>
      <c r="C488" s="20" t="s">
        <v>135</v>
      </c>
      <c r="D488" s="21">
        <v>30782683</v>
      </c>
      <c r="E488" s="15"/>
      <c r="G488" s="16"/>
    </row>
    <row r="489" spans="1:7" ht="12.75" outlineLevel="2">
      <c r="A489" t="s">
        <v>259</v>
      </c>
      <c r="B489" s="1" t="s">
        <v>1856</v>
      </c>
      <c r="C489" s="20" t="s">
        <v>137</v>
      </c>
      <c r="D489" s="21">
        <v>90280922</v>
      </c>
      <c r="E489" s="15"/>
      <c r="G489" s="16"/>
    </row>
    <row r="490" spans="1:7" ht="12.75" outlineLevel="2">
      <c r="A490" t="s">
        <v>261</v>
      </c>
      <c r="B490" s="1" t="s">
        <v>1856</v>
      </c>
      <c r="C490" s="20" t="s">
        <v>139</v>
      </c>
      <c r="D490" s="21">
        <v>18908667</v>
      </c>
      <c r="E490" s="15"/>
      <c r="G490" s="16"/>
    </row>
    <row r="491" spans="1:7" ht="12.75" outlineLevel="2">
      <c r="A491" t="s">
        <v>263</v>
      </c>
      <c r="B491" s="1" t="s">
        <v>1856</v>
      </c>
      <c r="C491" s="20" t="s">
        <v>141</v>
      </c>
      <c r="D491" s="21">
        <v>55028801</v>
      </c>
      <c r="E491" s="15"/>
      <c r="G491" s="16"/>
    </row>
    <row r="492" spans="1:7" ht="12.75" outlineLevel="2">
      <c r="A492" t="s">
        <v>265</v>
      </c>
      <c r="B492" s="1" t="s">
        <v>1856</v>
      </c>
      <c r="C492" s="20" t="s">
        <v>143</v>
      </c>
      <c r="D492" s="21">
        <v>92507733</v>
      </c>
      <c r="E492" s="15"/>
      <c r="G492" s="16"/>
    </row>
    <row r="493" spans="1:7" ht="12.75" outlineLevel="2">
      <c r="A493" t="s">
        <v>267</v>
      </c>
      <c r="B493" s="1" t="s">
        <v>1856</v>
      </c>
      <c r="C493" s="20" t="s">
        <v>145</v>
      </c>
      <c r="D493" s="21">
        <v>28744033</v>
      </c>
      <c r="E493" s="15"/>
      <c r="G493" s="16"/>
    </row>
    <row r="494" spans="1:7" ht="12.75" outlineLevel="2">
      <c r="A494" t="s">
        <v>269</v>
      </c>
      <c r="B494" s="1" t="s">
        <v>1856</v>
      </c>
      <c r="C494" s="20" t="s">
        <v>147</v>
      </c>
      <c r="D494" s="21">
        <v>16687766</v>
      </c>
      <c r="E494" s="15"/>
      <c r="G494" s="16"/>
    </row>
    <row r="495" spans="1:7" ht="12.75" outlineLevel="2">
      <c r="A495" t="s">
        <v>271</v>
      </c>
      <c r="B495" s="1" t="s">
        <v>1856</v>
      </c>
      <c r="C495" s="20" t="s">
        <v>151</v>
      </c>
      <c r="D495" s="21">
        <v>21604049</v>
      </c>
      <c r="E495" s="15"/>
      <c r="G495" s="16"/>
    </row>
    <row r="496" spans="1:7" ht="12.75" outlineLevel="2">
      <c r="A496" t="s">
        <v>273</v>
      </c>
      <c r="B496" s="1" t="s">
        <v>1856</v>
      </c>
      <c r="C496" s="20" t="s">
        <v>153</v>
      </c>
      <c r="D496" s="21">
        <v>29563882</v>
      </c>
      <c r="E496" s="15"/>
      <c r="G496" s="16"/>
    </row>
    <row r="497" spans="1:7" ht="12.75" outlineLevel="2">
      <c r="A497" t="s">
        <v>275</v>
      </c>
      <c r="B497" s="1" t="s">
        <v>1856</v>
      </c>
      <c r="C497" s="20" t="s">
        <v>155</v>
      </c>
      <c r="D497" s="21">
        <v>62662447</v>
      </c>
      <c r="E497" s="15"/>
      <c r="G497" s="16"/>
    </row>
    <row r="498" spans="1:7" ht="12.75" outlineLevel="2">
      <c r="A498" t="s">
        <v>277</v>
      </c>
      <c r="B498" s="1" t="s">
        <v>1856</v>
      </c>
      <c r="C498" s="20" t="s">
        <v>1507</v>
      </c>
      <c r="D498" s="21">
        <v>44735187</v>
      </c>
      <c r="E498" s="15"/>
      <c r="G498" s="16"/>
    </row>
    <row r="499" spans="1:7" ht="12.75" outlineLevel="2">
      <c r="A499" t="s">
        <v>278</v>
      </c>
      <c r="B499" s="1" t="s">
        <v>1856</v>
      </c>
      <c r="C499" s="20" t="s">
        <v>158</v>
      </c>
      <c r="D499" s="21">
        <v>66327395</v>
      </c>
      <c r="E499" s="15"/>
      <c r="G499" s="16"/>
    </row>
    <row r="500" spans="1:7" ht="12.75" outlineLevel="2">
      <c r="A500" t="s">
        <v>279</v>
      </c>
      <c r="B500" s="1" t="s">
        <v>1856</v>
      </c>
      <c r="C500" s="20" t="s">
        <v>160</v>
      </c>
      <c r="D500" s="21">
        <v>44877985</v>
      </c>
      <c r="E500" s="15"/>
      <c r="G500" s="16"/>
    </row>
    <row r="501" spans="1:7" ht="12.75" outlineLevel="2">
      <c r="A501" t="s">
        <v>281</v>
      </c>
      <c r="B501" s="1" t="s">
        <v>1856</v>
      </c>
      <c r="C501" s="20" t="s">
        <v>1508</v>
      </c>
      <c r="D501" s="21">
        <v>32362282</v>
      </c>
      <c r="E501" s="15"/>
      <c r="G501" s="16"/>
    </row>
    <row r="502" spans="1:7" ht="12.75" outlineLevel="2">
      <c r="A502" t="s">
        <v>283</v>
      </c>
      <c r="B502" s="1" t="s">
        <v>1856</v>
      </c>
      <c r="C502" s="20" t="s">
        <v>163</v>
      </c>
      <c r="D502" s="21">
        <v>39733926</v>
      </c>
      <c r="E502" s="15"/>
      <c r="G502" s="16"/>
    </row>
    <row r="503" spans="1:7" ht="12.75" outlineLevel="2">
      <c r="A503" t="s">
        <v>285</v>
      </c>
      <c r="B503" s="1" t="s">
        <v>1856</v>
      </c>
      <c r="C503" s="20" t="s">
        <v>165</v>
      </c>
      <c r="D503" s="21">
        <v>26233064</v>
      </c>
      <c r="E503" s="15"/>
      <c r="G503" s="16"/>
    </row>
    <row r="504" spans="1:7" ht="12.75" outlineLevel="2">
      <c r="A504" t="s">
        <v>287</v>
      </c>
      <c r="B504" s="1" t="s">
        <v>1856</v>
      </c>
      <c r="C504" s="20" t="s">
        <v>1509</v>
      </c>
      <c r="D504" s="21">
        <v>89504481</v>
      </c>
      <c r="E504" s="15"/>
      <c r="G504" s="16"/>
    </row>
    <row r="505" spans="1:7" ht="12.75" outlineLevel="2">
      <c r="A505" t="s">
        <v>289</v>
      </c>
      <c r="B505" s="1" t="s">
        <v>1856</v>
      </c>
      <c r="C505" s="20" t="s">
        <v>170</v>
      </c>
      <c r="D505" s="21">
        <v>55473479</v>
      </c>
      <c r="E505" s="15"/>
      <c r="G505" s="16"/>
    </row>
    <row r="506" spans="1:7" ht="12.75" outlineLevel="2">
      <c r="A506" t="s">
        <v>291</v>
      </c>
      <c r="B506" s="1" t="s">
        <v>1856</v>
      </c>
      <c r="C506" s="20" t="s">
        <v>1510</v>
      </c>
      <c r="D506" s="21">
        <v>42999049</v>
      </c>
      <c r="E506" s="15"/>
      <c r="G506" s="16"/>
    </row>
    <row r="507" spans="1:7" ht="12.75" outlineLevel="2">
      <c r="A507" t="s">
        <v>292</v>
      </c>
      <c r="B507" s="1" t="s">
        <v>1856</v>
      </c>
      <c r="C507" s="20" t="s">
        <v>1723</v>
      </c>
      <c r="D507" s="21">
        <v>29566889</v>
      </c>
      <c r="E507" s="15"/>
      <c r="G507" s="16"/>
    </row>
    <row r="508" spans="1:7" ht="12.75" outlineLevel="2">
      <c r="A508" t="s">
        <v>294</v>
      </c>
      <c r="B508" s="1" t="s">
        <v>1856</v>
      </c>
      <c r="C508" s="20" t="s">
        <v>174</v>
      </c>
      <c r="D508" s="21">
        <v>63599608</v>
      </c>
      <c r="E508" s="15"/>
      <c r="G508" s="16"/>
    </row>
    <row r="509" spans="1:7" ht="12.75" outlineLevel="2">
      <c r="A509" t="s">
        <v>296</v>
      </c>
      <c r="B509" s="1" t="s">
        <v>1856</v>
      </c>
      <c r="C509" s="20" t="s">
        <v>176</v>
      </c>
      <c r="D509" s="21">
        <v>83604276</v>
      </c>
      <c r="E509" s="15"/>
      <c r="G509" s="16"/>
    </row>
    <row r="510" spans="1:7" ht="12.75" outlineLevel="2">
      <c r="A510" t="s">
        <v>298</v>
      </c>
      <c r="B510" s="1" t="s">
        <v>1856</v>
      </c>
      <c r="C510" s="20" t="s">
        <v>178</v>
      </c>
      <c r="D510" s="21">
        <v>44801978</v>
      </c>
      <c r="E510" s="15"/>
      <c r="G510" s="16"/>
    </row>
    <row r="511" spans="1:7" ht="12.75" outlineLevel="1">
      <c r="A511" t="s">
        <v>300</v>
      </c>
      <c r="B511" s="37" t="s">
        <v>1426</v>
      </c>
      <c r="C511" s="20"/>
      <c r="D511" s="21">
        <f>SUBTOTAL(9,D486:D510)</f>
        <v>1195020648</v>
      </c>
      <c r="E511" s="15"/>
      <c r="G511" s="16"/>
    </row>
    <row r="512" spans="1:7" ht="12.75" outlineLevel="2">
      <c r="A512" t="s">
        <v>301</v>
      </c>
      <c r="B512" s="1" t="s">
        <v>180</v>
      </c>
      <c r="C512" s="20" t="s">
        <v>181</v>
      </c>
      <c r="D512" s="21">
        <v>11739112</v>
      </c>
      <c r="E512" s="15"/>
      <c r="G512" s="16"/>
    </row>
    <row r="513" spans="1:7" ht="12.75" outlineLevel="2">
      <c r="A513" t="s">
        <v>303</v>
      </c>
      <c r="B513" s="1" t="s">
        <v>180</v>
      </c>
      <c r="C513" s="20" t="s">
        <v>183</v>
      </c>
      <c r="D513" s="21">
        <v>10907791</v>
      </c>
      <c r="E513" s="15"/>
      <c r="G513" s="16"/>
    </row>
    <row r="514" spans="1:7" ht="12.75" outlineLevel="2">
      <c r="A514" t="s">
        <v>304</v>
      </c>
      <c r="B514" s="1" t="s">
        <v>180</v>
      </c>
      <c r="C514" s="20" t="s">
        <v>185</v>
      </c>
      <c r="D514" s="21">
        <v>13284563</v>
      </c>
      <c r="E514" s="15"/>
      <c r="G514" s="16"/>
    </row>
    <row r="515" spans="1:7" ht="12.75" outlineLevel="2">
      <c r="A515" t="s">
        <v>306</v>
      </c>
      <c r="B515" s="1" t="s">
        <v>180</v>
      </c>
      <c r="C515" s="20" t="s">
        <v>187</v>
      </c>
      <c r="D515" s="21">
        <v>22327317</v>
      </c>
      <c r="E515" s="15"/>
      <c r="G515" s="16"/>
    </row>
    <row r="516" spans="1:7" ht="12.75" outlineLevel="2">
      <c r="A516" t="s">
        <v>308</v>
      </c>
      <c r="B516" s="1" t="s">
        <v>180</v>
      </c>
      <c r="C516" s="20" t="s">
        <v>189</v>
      </c>
      <c r="D516" s="21">
        <v>18761586</v>
      </c>
      <c r="E516" s="15"/>
      <c r="G516" s="16"/>
    </row>
    <row r="517" spans="1:7" ht="12.75" outlineLevel="2">
      <c r="A517" t="s">
        <v>310</v>
      </c>
      <c r="B517" s="1" t="s">
        <v>180</v>
      </c>
      <c r="C517" s="20" t="s">
        <v>191</v>
      </c>
      <c r="D517" s="21">
        <v>18579743</v>
      </c>
      <c r="E517" s="15"/>
      <c r="G517" s="16"/>
    </row>
    <row r="518" spans="1:7" ht="12.75" outlineLevel="2">
      <c r="A518" t="s">
        <v>312</v>
      </c>
      <c r="B518" s="1" t="s">
        <v>180</v>
      </c>
      <c r="C518" s="20" t="s">
        <v>193</v>
      </c>
      <c r="D518" s="21">
        <v>9323537</v>
      </c>
      <c r="E518" s="15"/>
      <c r="G518" s="16"/>
    </row>
    <row r="519" spans="1:7" ht="12.75" outlineLevel="2">
      <c r="A519" t="s">
        <v>314</v>
      </c>
      <c r="B519" s="1" t="s">
        <v>180</v>
      </c>
      <c r="C519" s="20" t="s">
        <v>195</v>
      </c>
      <c r="D519" s="21">
        <v>14576514</v>
      </c>
      <c r="E519" s="15"/>
      <c r="G519" s="16"/>
    </row>
    <row r="520" spans="1:7" ht="12.75" outlineLevel="2">
      <c r="A520" t="s">
        <v>316</v>
      </c>
      <c r="B520" s="1" t="s">
        <v>180</v>
      </c>
      <c r="C520" s="20" t="s">
        <v>197</v>
      </c>
      <c r="D520" s="21">
        <v>12492476</v>
      </c>
      <c r="E520" s="15"/>
      <c r="G520" s="16"/>
    </row>
    <row r="521" spans="1:7" ht="12.75" outlineLevel="2">
      <c r="A521" t="s">
        <v>318</v>
      </c>
      <c r="B521" s="1" t="s">
        <v>180</v>
      </c>
      <c r="C521" s="20" t="s">
        <v>199</v>
      </c>
      <c r="D521" s="21">
        <v>15299944</v>
      </c>
      <c r="E521" s="15"/>
      <c r="G521" s="16"/>
    </row>
    <row r="522" spans="1:7" ht="12.75" outlineLevel="2">
      <c r="A522" t="s">
        <v>320</v>
      </c>
      <c r="B522" s="1" t="s">
        <v>180</v>
      </c>
      <c r="C522" s="20" t="s">
        <v>201</v>
      </c>
      <c r="D522" s="21">
        <v>19085882</v>
      </c>
      <c r="E522" s="15"/>
      <c r="G522" s="16"/>
    </row>
    <row r="523" spans="1:7" ht="12.75" outlineLevel="2">
      <c r="A523" t="s">
        <v>321</v>
      </c>
      <c r="B523" s="1" t="s">
        <v>180</v>
      </c>
      <c r="C523" s="20" t="s">
        <v>203</v>
      </c>
      <c r="D523" s="21">
        <v>13010671</v>
      </c>
      <c r="E523" s="15"/>
      <c r="G523" s="16"/>
    </row>
    <row r="524" spans="1:7" ht="12.75" outlineLevel="2">
      <c r="A524" t="s">
        <v>323</v>
      </c>
      <c r="B524" s="1" t="s">
        <v>180</v>
      </c>
      <c r="C524" s="20" t="s">
        <v>205</v>
      </c>
      <c r="D524" s="21">
        <v>14789662</v>
      </c>
      <c r="E524" s="15"/>
      <c r="G524" s="16"/>
    </row>
    <row r="525" spans="1:7" ht="12.75" outlineLevel="2">
      <c r="A525" t="s">
        <v>324</v>
      </c>
      <c r="B525" s="1" t="s">
        <v>180</v>
      </c>
      <c r="C525" s="20" t="s">
        <v>207</v>
      </c>
      <c r="D525" s="21">
        <v>18790870</v>
      </c>
      <c r="E525" s="15"/>
      <c r="G525" s="16"/>
    </row>
    <row r="526" spans="1:7" ht="12.75" outlineLevel="2">
      <c r="A526" t="s">
        <v>326</v>
      </c>
      <c r="B526" s="1" t="s">
        <v>180</v>
      </c>
      <c r="C526" s="20" t="s">
        <v>209</v>
      </c>
      <c r="D526" s="21">
        <v>12433742</v>
      </c>
      <c r="E526" s="15"/>
      <c r="G526" s="16"/>
    </row>
    <row r="527" spans="1:7" ht="12.75" outlineLevel="2">
      <c r="A527" t="s">
        <v>328</v>
      </c>
      <c r="B527" s="1" t="s">
        <v>180</v>
      </c>
      <c r="C527" s="20" t="s">
        <v>1511</v>
      </c>
      <c r="D527" s="21">
        <v>19890194</v>
      </c>
      <c r="E527" s="15"/>
      <c r="G527" s="16"/>
    </row>
    <row r="528" spans="1:7" ht="12.75" outlineLevel="2">
      <c r="A528" t="s">
        <v>329</v>
      </c>
      <c r="B528" s="1" t="s">
        <v>180</v>
      </c>
      <c r="C528" s="20" t="s">
        <v>212</v>
      </c>
      <c r="D528" s="21">
        <v>11413460</v>
      </c>
      <c r="E528" s="15"/>
      <c r="G528" s="16"/>
    </row>
    <row r="529" spans="1:7" ht="12.75" outlineLevel="2">
      <c r="A529" t="s">
        <v>331</v>
      </c>
      <c r="B529" s="1" t="s">
        <v>180</v>
      </c>
      <c r="C529" s="20" t="s">
        <v>214</v>
      </c>
      <c r="D529" s="21">
        <v>6571574</v>
      </c>
      <c r="E529" s="15"/>
      <c r="G529" s="16"/>
    </row>
    <row r="530" spans="1:7" ht="12.75" outlineLevel="2">
      <c r="A530" t="s">
        <v>333</v>
      </c>
      <c r="B530" s="1" t="s">
        <v>180</v>
      </c>
      <c r="C530" s="20" t="s">
        <v>216</v>
      </c>
      <c r="D530" s="21">
        <v>21777245</v>
      </c>
      <c r="E530" s="15"/>
      <c r="G530" s="16"/>
    </row>
    <row r="531" spans="1:7" ht="12.75" outlineLevel="2">
      <c r="A531" t="s">
        <v>335</v>
      </c>
      <c r="B531" s="1" t="s">
        <v>180</v>
      </c>
      <c r="C531" s="20" t="s">
        <v>218</v>
      </c>
      <c r="D531" s="21">
        <v>6673073</v>
      </c>
      <c r="E531" s="15"/>
      <c r="G531" s="16"/>
    </row>
    <row r="532" spans="1:7" ht="12.75" outlineLevel="2">
      <c r="A532" t="s">
        <v>337</v>
      </c>
      <c r="B532" s="1" t="s">
        <v>180</v>
      </c>
      <c r="C532" s="20" t="s">
        <v>220</v>
      </c>
      <c r="D532" s="21">
        <v>8576450</v>
      </c>
      <c r="E532" s="15"/>
      <c r="G532" s="16"/>
    </row>
    <row r="533" spans="1:7" ht="12.75" outlineLevel="2">
      <c r="A533" t="s">
        <v>339</v>
      </c>
      <c r="B533" s="1" t="s">
        <v>180</v>
      </c>
      <c r="C533" s="20" t="s">
        <v>222</v>
      </c>
      <c r="D533" s="21">
        <v>9721751</v>
      </c>
      <c r="E533" s="15"/>
      <c r="G533" s="16"/>
    </row>
    <row r="534" spans="1:7" ht="12.75" outlineLevel="2">
      <c r="A534" t="s">
        <v>343</v>
      </c>
      <c r="B534" s="1" t="s">
        <v>180</v>
      </c>
      <c r="C534" s="20" t="s">
        <v>224</v>
      </c>
      <c r="D534" s="21">
        <v>21047919</v>
      </c>
      <c r="E534" s="15"/>
      <c r="G534" s="16"/>
    </row>
    <row r="535" spans="1:7" ht="12.75" outlineLevel="2">
      <c r="A535" t="s">
        <v>345</v>
      </c>
      <c r="B535" s="1" t="s">
        <v>180</v>
      </c>
      <c r="C535" s="20" t="s">
        <v>1864</v>
      </c>
      <c r="D535" s="21">
        <v>14892045</v>
      </c>
      <c r="E535" s="15"/>
      <c r="G535" s="16"/>
    </row>
    <row r="536" spans="1:7" ht="12.75" outlineLevel="2">
      <c r="A536" t="s">
        <v>347</v>
      </c>
      <c r="B536" s="1" t="s">
        <v>180</v>
      </c>
      <c r="C536" s="20" t="s">
        <v>227</v>
      </c>
      <c r="D536" s="21">
        <v>10054704</v>
      </c>
      <c r="E536" s="15"/>
      <c r="G536" s="16"/>
    </row>
    <row r="537" spans="1:7" ht="12.75" outlineLevel="2">
      <c r="A537" t="s">
        <v>349</v>
      </c>
      <c r="B537" s="1" t="s">
        <v>180</v>
      </c>
      <c r="C537" s="20" t="s">
        <v>229</v>
      </c>
      <c r="D537" s="21">
        <v>32319095</v>
      </c>
      <c r="E537" s="15"/>
      <c r="G537" s="16"/>
    </row>
    <row r="538" spans="1:7" ht="12.75" outlineLevel="2">
      <c r="A538" t="s">
        <v>351</v>
      </c>
      <c r="B538" s="1" t="s">
        <v>180</v>
      </c>
      <c r="C538" s="20" t="s">
        <v>231</v>
      </c>
      <c r="D538" s="21">
        <v>19828535</v>
      </c>
      <c r="E538" s="15"/>
      <c r="G538" s="16"/>
    </row>
    <row r="539" spans="1:7" ht="12.75" outlineLevel="2">
      <c r="A539" t="s">
        <v>353</v>
      </c>
      <c r="B539" s="1" t="s">
        <v>180</v>
      </c>
      <c r="C539" s="20" t="s">
        <v>233</v>
      </c>
      <c r="D539" s="21">
        <v>14877317</v>
      </c>
      <c r="E539" s="15"/>
      <c r="G539" s="16"/>
    </row>
    <row r="540" spans="1:7" ht="12.75" outlineLevel="2">
      <c r="A540" t="s">
        <v>355</v>
      </c>
      <c r="B540" s="1" t="s">
        <v>180</v>
      </c>
      <c r="C540" s="20" t="s">
        <v>235</v>
      </c>
      <c r="D540" s="21">
        <v>31251985</v>
      </c>
      <c r="E540" s="15"/>
      <c r="G540" s="16"/>
    </row>
    <row r="541" spans="1:7" ht="12.75" outlineLevel="2">
      <c r="A541" t="s">
        <v>357</v>
      </c>
      <c r="B541" s="1" t="s">
        <v>180</v>
      </c>
      <c r="C541" s="20" t="s">
        <v>237</v>
      </c>
      <c r="D541" s="21">
        <v>8528463</v>
      </c>
      <c r="E541" s="15"/>
      <c r="G541" s="16"/>
    </row>
    <row r="542" spans="1:7" ht="12.75" outlineLevel="2">
      <c r="A542" t="s">
        <v>359</v>
      </c>
      <c r="B542" s="1" t="s">
        <v>180</v>
      </c>
      <c r="C542" s="20" t="s">
        <v>241</v>
      </c>
      <c r="D542" s="21">
        <v>140687995</v>
      </c>
      <c r="E542" s="15"/>
      <c r="G542" s="16"/>
    </row>
    <row r="543" spans="1:7" ht="12.75" outlineLevel="2">
      <c r="A543" t="s">
        <v>361</v>
      </c>
      <c r="B543" s="1" t="s">
        <v>180</v>
      </c>
      <c r="C543" s="20" t="s">
        <v>243</v>
      </c>
      <c r="D543" s="21">
        <v>5262052</v>
      </c>
      <c r="E543" s="15"/>
      <c r="G543" s="16"/>
    </row>
    <row r="544" spans="1:7" ht="12.75" outlineLevel="2">
      <c r="A544" t="s">
        <v>363</v>
      </c>
      <c r="B544" s="1" t="s">
        <v>180</v>
      </c>
      <c r="C544" s="20" t="s">
        <v>245</v>
      </c>
      <c r="D544" s="21">
        <v>26546501</v>
      </c>
      <c r="E544" s="15"/>
      <c r="G544" s="16"/>
    </row>
    <row r="545" spans="1:7" ht="12.75" outlineLevel="2">
      <c r="A545" t="s">
        <v>365</v>
      </c>
      <c r="B545" s="1" t="s">
        <v>180</v>
      </c>
      <c r="C545" s="20" t="s">
        <v>247</v>
      </c>
      <c r="D545" s="21">
        <v>76111985</v>
      </c>
      <c r="E545" s="15"/>
      <c r="G545" s="16"/>
    </row>
    <row r="546" spans="1:7" ht="12.75" outlineLevel="2">
      <c r="A546" t="s">
        <v>367</v>
      </c>
      <c r="B546" s="1" t="s">
        <v>180</v>
      </c>
      <c r="C546" s="20" t="s">
        <v>1651</v>
      </c>
      <c r="D546" s="21">
        <v>13022823</v>
      </c>
      <c r="E546" s="15"/>
      <c r="G546" s="16"/>
    </row>
    <row r="547" spans="1:7" ht="12.75" outlineLevel="2">
      <c r="A547" t="s">
        <v>369</v>
      </c>
      <c r="B547" s="1" t="s">
        <v>180</v>
      </c>
      <c r="C547" s="20" t="s">
        <v>252</v>
      </c>
      <c r="D547" s="21">
        <v>17831113</v>
      </c>
      <c r="E547" s="15"/>
      <c r="G547" s="16"/>
    </row>
    <row r="548" spans="1:7" ht="12.75" outlineLevel="2">
      <c r="A548" t="s">
        <v>371</v>
      </c>
      <c r="B548" s="1" t="s">
        <v>180</v>
      </c>
      <c r="C548" s="20" t="s">
        <v>254</v>
      </c>
      <c r="D548" s="21">
        <v>26810931</v>
      </c>
      <c r="E548" s="15"/>
      <c r="G548" s="16"/>
    </row>
    <row r="549" spans="1:7" ht="12.75" outlineLevel="2">
      <c r="A549" t="s">
        <v>373</v>
      </c>
      <c r="B549" s="1" t="s">
        <v>180</v>
      </c>
      <c r="C549" s="20" t="s">
        <v>256</v>
      </c>
      <c r="D549" s="21">
        <v>13291226</v>
      </c>
      <c r="E549" s="15"/>
      <c r="G549" s="16"/>
    </row>
    <row r="550" spans="1:7" ht="12.75" outlineLevel="2">
      <c r="A550" t="s">
        <v>375</v>
      </c>
      <c r="B550" s="1" t="s">
        <v>180</v>
      </c>
      <c r="C550" s="20" t="s">
        <v>258</v>
      </c>
      <c r="D550" s="21">
        <v>18394652</v>
      </c>
      <c r="E550" s="15"/>
      <c r="G550" s="16"/>
    </row>
    <row r="551" spans="1:7" ht="12.75" outlineLevel="2">
      <c r="A551" t="s">
        <v>377</v>
      </c>
      <c r="B551" s="1" t="s">
        <v>180</v>
      </c>
      <c r="C551" s="20" t="s">
        <v>260</v>
      </c>
      <c r="D551" s="21">
        <v>14175324</v>
      </c>
      <c r="E551" s="15"/>
      <c r="G551" s="16"/>
    </row>
    <row r="552" spans="1:7" ht="12.75" outlineLevel="2">
      <c r="A552" t="s">
        <v>379</v>
      </c>
      <c r="B552" s="1" t="s">
        <v>180</v>
      </c>
      <c r="C552" s="20" t="s">
        <v>262</v>
      </c>
      <c r="D552" s="21">
        <v>14785648</v>
      </c>
      <c r="E552" s="15"/>
      <c r="G552" s="16"/>
    </row>
    <row r="553" spans="1:7" ht="12.75" outlineLevel="2">
      <c r="A553" t="s">
        <v>381</v>
      </c>
      <c r="B553" s="1" t="s">
        <v>180</v>
      </c>
      <c r="C553" s="20" t="s">
        <v>264</v>
      </c>
      <c r="D553" s="21">
        <v>14856217</v>
      </c>
      <c r="E553" s="15"/>
      <c r="G553" s="16"/>
    </row>
    <row r="554" spans="1:7" ht="12.75" outlineLevel="2">
      <c r="A554" t="s">
        <v>383</v>
      </c>
      <c r="B554" s="1" t="s">
        <v>180</v>
      </c>
      <c r="C554" s="20" t="s">
        <v>266</v>
      </c>
      <c r="D554" s="21">
        <v>8439073</v>
      </c>
      <c r="E554" s="15"/>
      <c r="G554" s="16"/>
    </row>
    <row r="555" spans="1:7" ht="12.75" outlineLevel="2">
      <c r="A555" t="s">
        <v>385</v>
      </c>
      <c r="B555" s="1" t="s">
        <v>180</v>
      </c>
      <c r="C555" s="20" t="s">
        <v>268</v>
      </c>
      <c r="D555" s="21">
        <v>11636410</v>
      </c>
      <c r="E555" s="15"/>
      <c r="G555" s="16"/>
    </row>
    <row r="556" spans="1:7" ht="12.75" outlineLevel="2">
      <c r="A556" t="s">
        <v>387</v>
      </c>
      <c r="B556" s="1" t="s">
        <v>180</v>
      </c>
      <c r="C556" s="20" t="s">
        <v>270</v>
      </c>
      <c r="D556" s="21">
        <v>17577284</v>
      </c>
      <c r="E556" s="15"/>
      <c r="G556" s="16"/>
    </row>
    <row r="557" spans="1:7" ht="12.75" outlineLevel="2">
      <c r="A557" t="s">
        <v>389</v>
      </c>
      <c r="B557" s="1" t="s">
        <v>180</v>
      </c>
      <c r="C557" s="20" t="s">
        <v>272</v>
      </c>
      <c r="D557" s="21">
        <v>6596063</v>
      </c>
      <c r="E557" s="15"/>
      <c r="G557" s="16"/>
    </row>
    <row r="558" spans="1:7" ht="12.75" outlineLevel="2">
      <c r="A558" t="s">
        <v>391</v>
      </c>
      <c r="B558" s="1" t="s">
        <v>180</v>
      </c>
      <c r="C558" s="20" t="s">
        <v>274</v>
      </c>
      <c r="D558" s="21">
        <v>21083354</v>
      </c>
      <c r="E558" s="15"/>
      <c r="G558" s="16"/>
    </row>
    <row r="559" spans="1:7" ht="12.75" outlineLevel="2">
      <c r="A559" t="s">
        <v>393</v>
      </c>
      <c r="B559" s="1" t="s">
        <v>180</v>
      </c>
      <c r="C559" s="20" t="s">
        <v>276</v>
      </c>
      <c r="D559" s="21">
        <v>24540396</v>
      </c>
      <c r="E559" s="15"/>
      <c r="G559" s="16"/>
    </row>
    <row r="560" spans="1:7" ht="12.75" outlineLevel="2">
      <c r="A560" t="s">
        <v>395</v>
      </c>
      <c r="B560" s="1" t="s">
        <v>180</v>
      </c>
      <c r="C560" s="20" t="s">
        <v>1512</v>
      </c>
      <c r="D560" s="21">
        <v>20259054</v>
      </c>
      <c r="E560" s="15"/>
      <c r="G560" s="16"/>
    </row>
    <row r="561" spans="1:7" ht="12.75" outlineLevel="2">
      <c r="A561" t="s">
        <v>397</v>
      </c>
      <c r="B561" s="1" t="s">
        <v>180</v>
      </c>
      <c r="C561" s="20" t="s">
        <v>37</v>
      </c>
      <c r="D561" s="21">
        <v>20275580</v>
      </c>
      <c r="E561" s="15"/>
      <c r="G561" s="16"/>
    </row>
    <row r="562" spans="1:7" ht="12.75" outlineLevel="2">
      <c r="A562" t="s">
        <v>399</v>
      </c>
      <c r="B562" s="1" t="s">
        <v>180</v>
      </c>
      <c r="C562" s="20" t="s">
        <v>280</v>
      </c>
      <c r="D562" s="21">
        <v>13461998</v>
      </c>
      <c r="E562" s="15"/>
      <c r="G562" s="16"/>
    </row>
    <row r="563" spans="2:7" ht="12.75" outlineLevel="2" collapsed="1">
      <c r="B563" s="1" t="s">
        <v>180</v>
      </c>
      <c r="C563" s="20" t="s">
        <v>282</v>
      </c>
      <c r="D563" s="21">
        <v>14454343</v>
      </c>
      <c r="E563" s="15"/>
      <c r="G563" s="16"/>
    </row>
    <row r="564" spans="1:7" ht="12.75" outlineLevel="2">
      <c r="A564" t="s">
        <v>401</v>
      </c>
      <c r="B564" s="1" t="s">
        <v>180</v>
      </c>
      <c r="C564" s="20" t="s">
        <v>284</v>
      </c>
      <c r="D564" s="21">
        <v>26837542</v>
      </c>
      <c r="E564" s="15"/>
      <c r="G564" s="16"/>
    </row>
    <row r="565" spans="1:7" ht="12.75" outlineLevel="2">
      <c r="A565" t="s">
        <v>404</v>
      </c>
      <c r="B565" s="1" t="s">
        <v>180</v>
      </c>
      <c r="C565" s="20" t="s">
        <v>286</v>
      </c>
      <c r="D565" s="21">
        <v>11901879</v>
      </c>
      <c r="E565" s="15"/>
      <c r="G565" s="16"/>
    </row>
    <row r="566" spans="1:7" ht="12.75" outlineLevel="2">
      <c r="A566" t="s">
        <v>406</v>
      </c>
      <c r="B566" s="1" t="s">
        <v>180</v>
      </c>
      <c r="C566" s="20" t="s">
        <v>288</v>
      </c>
      <c r="D566" s="21">
        <v>16976517</v>
      </c>
      <c r="E566" s="15"/>
      <c r="G566" s="16"/>
    </row>
    <row r="567" spans="1:7" ht="12.75" outlineLevel="2">
      <c r="A567" t="s">
        <v>407</v>
      </c>
      <c r="B567" s="1" t="s">
        <v>180</v>
      </c>
      <c r="C567" s="20" t="s">
        <v>290</v>
      </c>
      <c r="D567" s="21">
        <v>43399642</v>
      </c>
      <c r="E567" s="15"/>
      <c r="G567" s="16"/>
    </row>
    <row r="568" spans="1:7" ht="12.75" outlineLevel="2">
      <c r="A568" t="s">
        <v>409</v>
      </c>
      <c r="B568" s="1" t="s">
        <v>180</v>
      </c>
      <c r="C568" s="20" t="s">
        <v>1691</v>
      </c>
      <c r="D568" s="21">
        <v>10808910</v>
      </c>
      <c r="E568" s="15"/>
      <c r="G568" s="16"/>
    </row>
    <row r="569" spans="1:7" ht="12.75" outlineLevel="2">
      <c r="A569" t="s">
        <v>411</v>
      </c>
      <c r="B569" s="1" t="s">
        <v>180</v>
      </c>
      <c r="C569" s="20" t="s">
        <v>293</v>
      </c>
      <c r="D569" s="21">
        <v>8065373</v>
      </c>
      <c r="E569" s="15"/>
      <c r="G569" s="16"/>
    </row>
    <row r="570" spans="1:7" ht="12.75" outlineLevel="2">
      <c r="A570" t="s">
        <v>412</v>
      </c>
      <c r="B570" s="1" t="s">
        <v>180</v>
      </c>
      <c r="C570" s="20" t="s">
        <v>295</v>
      </c>
      <c r="D570" s="21">
        <v>10438985</v>
      </c>
      <c r="E570" s="15"/>
      <c r="G570" s="16"/>
    </row>
    <row r="571" spans="1:7" ht="12.75" outlineLevel="2">
      <c r="A571" t="s">
        <v>413</v>
      </c>
      <c r="B571" s="1" t="s">
        <v>180</v>
      </c>
      <c r="C571" s="20" t="s">
        <v>297</v>
      </c>
      <c r="D571" s="21">
        <v>15106298</v>
      </c>
      <c r="E571" s="15"/>
      <c r="G571" s="16"/>
    </row>
    <row r="572" spans="1:7" ht="12.75" outlineLevel="2">
      <c r="A572" t="s">
        <v>414</v>
      </c>
      <c r="B572" s="1" t="s">
        <v>180</v>
      </c>
      <c r="C572" s="20" t="s">
        <v>299</v>
      </c>
      <c r="D572" s="21">
        <v>23752964</v>
      </c>
      <c r="E572" s="15"/>
      <c r="G572" s="16"/>
    </row>
    <row r="573" spans="1:7" ht="12.75" outlineLevel="2">
      <c r="A573" t="s">
        <v>415</v>
      </c>
      <c r="B573" s="1" t="s">
        <v>180</v>
      </c>
      <c r="C573" s="20" t="s">
        <v>1779</v>
      </c>
      <c r="D573" s="21">
        <v>12393753</v>
      </c>
      <c r="E573" s="15"/>
      <c r="G573" s="16"/>
    </row>
    <row r="574" spans="1:7" ht="12.75" outlineLevel="2">
      <c r="A574" t="s">
        <v>417</v>
      </c>
      <c r="B574" s="1" t="s">
        <v>180</v>
      </c>
      <c r="C574" s="20" t="s">
        <v>302</v>
      </c>
      <c r="D574" s="21">
        <v>31930108</v>
      </c>
      <c r="E574" s="15"/>
      <c r="G574" s="16"/>
    </row>
    <row r="575" spans="1:7" ht="12.75" outlineLevel="2">
      <c r="A575" t="s">
        <v>419</v>
      </c>
      <c r="B575" s="1" t="s">
        <v>180</v>
      </c>
      <c r="C575" s="20" t="s">
        <v>1513</v>
      </c>
      <c r="D575" s="21">
        <v>14815278</v>
      </c>
      <c r="E575" s="15"/>
      <c r="G575" s="16"/>
    </row>
    <row r="576" spans="1:7" ht="12.75" outlineLevel="2">
      <c r="A576" t="s">
        <v>421</v>
      </c>
      <c r="B576" s="1" t="s">
        <v>180</v>
      </c>
      <c r="C576" s="20" t="s">
        <v>305</v>
      </c>
      <c r="D576" s="21">
        <v>13304030</v>
      </c>
      <c r="E576" s="15"/>
      <c r="G576" s="16"/>
    </row>
    <row r="577" spans="1:7" ht="12.75" outlineLevel="2">
      <c r="A577" t="s">
        <v>423</v>
      </c>
      <c r="B577" s="1" t="s">
        <v>180</v>
      </c>
      <c r="C577" s="20" t="s">
        <v>307</v>
      </c>
      <c r="D577" s="21">
        <v>6735680</v>
      </c>
      <c r="E577" s="15"/>
      <c r="G577" s="16"/>
    </row>
    <row r="578" spans="1:7" ht="12.75" outlineLevel="2">
      <c r="A578" t="s">
        <v>425</v>
      </c>
      <c r="B578" s="1" t="s">
        <v>180</v>
      </c>
      <c r="C578" s="20" t="s">
        <v>309</v>
      </c>
      <c r="D578" s="21">
        <v>13666089</v>
      </c>
      <c r="E578" s="15"/>
      <c r="G578" s="16"/>
    </row>
    <row r="579" spans="1:7" ht="12.75" outlineLevel="2">
      <c r="A579" t="s">
        <v>426</v>
      </c>
      <c r="B579" s="1" t="s">
        <v>180</v>
      </c>
      <c r="C579" s="20" t="s">
        <v>311</v>
      </c>
      <c r="D579" s="21">
        <v>12799349</v>
      </c>
      <c r="E579" s="15"/>
      <c r="G579" s="16"/>
    </row>
    <row r="580" spans="1:7" ht="12.75" outlineLevel="2">
      <c r="A580" t="s">
        <v>428</v>
      </c>
      <c r="B580" s="1" t="s">
        <v>180</v>
      </c>
      <c r="C580" s="20" t="s">
        <v>313</v>
      </c>
      <c r="D580" s="21">
        <v>13726353</v>
      </c>
      <c r="E580" s="15"/>
      <c r="G580" s="16"/>
    </row>
    <row r="581" spans="1:7" ht="12.75" outlineLevel="2">
      <c r="A581" t="s">
        <v>430</v>
      </c>
      <c r="B581" s="1" t="s">
        <v>180</v>
      </c>
      <c r="C581" s="20" t="s">
        <v>315</v>
      </c>
      <c r="D581" s="21">
        <v>13822401</v>
      </c>
      <c r="E581" s="15"/>
      <c r="G581" s="16"/>
    </row>
    <row r="582" spans="1:7" ht="12.75" outlineLevel="2">
      <c r="A582" t="s">
        <v>432</v>
      </c>
      <c r="B582" s="1" t="s">
        <v>180</v>
      </c>
      <c r="C582" s="20" t="s">
        <v>317</v>
      </c>
      <c r="D582" s="21">
        <v>10924326</v>
      </c>
      <c r="E582" s="15"/>
      <c r="G582" s="16"/>
    </row>
    <row r="583" spans="1:7" ht="12.75" outlineLevel="2">
      <c r="A583" t="s">
        <v>434</v>
      </c>
      <c r="B583" s="1" t="s">
        <v>180</v>
      </c>
      <c r="C583" s="20" t="s">
        <v>319</v>
      </c>
      <c r="D583" s="21">
        <v>21749333</v>
      </c>
      <c r="E583" s="15"/>
      <c r="G583" s="16"/>
    </row>
    <row r="584" spans="1:7" ht="12.75" outlineLevel="2">
      <c r="A584" t="s">
        <v>436</v>
      </c>
      <c r="B584" s="1" t="s">
        <v>180</v>
      </c>
      <c r="C584" s="20" t="s">
        <v>1472</v>
      </c>
      <c r="D584" s="21">
        <v>17989345</v>
      </c>
      <c r="E584" s="15"/>
      <c r="G584" s="16"/>
    </row>
    <row r="585" spans="1:7" ht="12.75" outlineLevel="2">
      <c r="A585" t="s">
        <v>438</v>
      </c>
      <c r="B585" s="1" t="s">
        <v>180</v>
      </c>
      <c r="C585" s="20" t="s">
        <v>322</v>
      </c>
      <c r="D585" s="21">
        <v>11072445</v>
      </c>
      <c r="E585" s="15"/>
      <c r="G585" s="16"/>
    </row>
    <row r="586" spans="1:7" ht="12.75" outlineLevel="2">
      <c r="A586" t="s">
        <v>440</v>
      </c>
      <c r="B586" s="1" t="s">
        <v>180</v>
      </c>
      <c r="C586" s="20" t="s">
        <v>1514</v>
      </c>
      <c r="D586" s="21">
        <v>10564676</v>
      </c>
      <c r="E586" s="15"/>
      <c r="G586" s="16"/>
    </row>
    <row r="587" spans="1:7" ht="12.75" outlineLevel="2">
      <c r="A587" t="s">
        <v>442</v>
      </c>
      <c r="B587" s="1" t="s">
        <v>180</v>
      </c>
      <c r="C587" s="20" t="s">
        <v>325</v>
      </c>
      <c r="D587" s="21">
        <v>19882025</v>
      </c>
      <c r="E587" s="15"/>
      <c r="G587" s="16"/>
    </row>
    <row r="588" spans="1:7" ht="12.75" outlineLevel="2">
      <c r="A588" t="s">
        <v>444</v>
      </c>
      <c r="B588" s="1" t="s">
        <v>180</v>
      </c>
      <c r="C588" s="20" t="s">
        <v>327</v>
      </c>
      <c r="D588" s="21">
        <v>14331629</v>
      </c>
      <c r="E588" s="15"/>
      <c r="G588" s="16"/>
    </row>
    <row r="589" spans="1:7" ht="12.75" outlineLevel="2">
      <c r="A589" t="s">
        <v>445</v>
      </c>
      <c r="B589" s="1" t="s">
        <v>180</v>
      </c>
      <c r="C589" s="20" t="s">
        <v>1725</v>
      </c>
      <c r="D589" s="21">
        <v>11450484</v>
      </c>
      <c r="E589" s="15"/>
      <c r="G589" s="16"/>
    </row>
    <row r="590" spans="1:7" ht="12.75" outlineLevel="2">
      <c r="A590" t="s">
        <v>447</v>
      </c>
      <c r="B590" s="1" t="s">
        <v>180</v>
      </c>
      <c r="C590" s="20" t="s">
        <v>330</v>
      </c>
      <c r="D590" s="21">
        <v>18840659</v>
      </c>
      <c r="E590" s="15"/>
      <c r="G590" s="16"/>
    </row>
    <row r="591" spans="1:7" ht="12.75" outlineLevel="2">
      <c r="A591" t="s">
        <v>449</v>
      </c>
      <c r="B591" s="1" t="s">
        <v>180</v>
      </c>
      <c r="C591" s="20" t="s">
        <v>332</v>
      </c>
      <c r="D591" s="21">
        <v>9944679</v>
      </c>
      <c r="E591" s="15"/>
      <c r="G591" s="16"/>
    </row>
    <row r="592" spans="1:7" ht="12.75" outlineLevel="2">
      <c r="A592" t="s">
        <v>451</v>
      </c>
      <c r="B592" s="1" t="s">
        <v>180</v>
      </c>
      <c r="C592" s="20" t="s">
        <v>334</v>
      </c>
      <c r="D592" s="21">
        <v>10513452</v>
      </c>
      <c r="E592" s="15"/>
      <c r="G592" s="16"/>
    </row>
    <row r="593" spans="1:7" ht="12.75" outlineLevel="2">
      <c r="A593" t="s">
        <v>453</v>
      </c>
      <c r="B593" s="1" t="s">
        <v>180</v>
      </c>
      <c r="C593" s="20" t="s">
        <v>336</v>
      </c>
      <c r="D593" s="21">
        <v>16004863</v>
      </c>
      <c r="E593" s="15"/>
      <c r="G593" s="16"/>
    </row>
    <row r="594" spans="2:7" ht="12.75" outlineLevel="2" collapsed="1">
      <c r="B594" s="1" t="s">
        <v>180</v>
      </c>
      <c r="C594" s="20" t="s">
        <v>338</v>
      </c>
      <c r="D594" s="21">
        <v>15910323</v>
      </c>
      <c r="E594" s="15"/>
      <c r="G594" s="16"/>
    </row>
    <row r="595" spans="1:7" ht="12.75" outlineLevel="2">
      <c r="A595" t="s">
        <v>458</v>
      </c>
      <c r="B595" s="1" t="s">
        <v>180</v>
      </c>
      <c r="C595" s="20" t="s">
        <v>340</v>
      </c>
      <c r="D595" s="21">
        <v>13275039</v>
      </c>
      <c r="E595" s="15"/>
      <c r="G595" s="16"/>
    </row>
    <row r="596" spans="1:7" ht="12.75" outlineLevel="2">
      <c r="A596" t="s">
        <v>460</v>
      </c>
      <c r="B596" s="1" t="s">
        <v>180</v>
      </c>
      <c r="C596" s="20" t="s">
        <v>344</v>
      </c>
      <c r="D596" s="21">
        <v>7838194</v>
      </c>
      <c r="E596" s="15"/>
      <c r="G596" s="16"/>
    </row>
    <row r="597" spans="1:7" ht="12.75" outlineLevel="2">
      <c r="A597" t="s">
        <v>462</v>
      </c>
      <c r="B597" s="1" t="s">
        <v>180</v>
      </c>
      <c r="C597" s="20" t="s">
        <v>346</v>
      </c>
      <c r="D597" s="21">
        <v>10784967</v>
      </c>
      <c r="E597" s="15"/>
      <c r="G597" s="16"/>
    </row>
    <row r="598" spans="1:7" ht="12.75" outlineLevel="2">
      <c r="A598" t="s">
        <v>464</v>
      </c>
      <c r="B598" s="1" t="s">
        <v>180</v>
      </c>
      <c r="C598" s="20" t="s">
        <v>348</v>
      </c>
      <c r="D598" s="21">
        <v>8301211</v>
      </c>
      <c r="E598" s="15"/>
      <c r="G598" s="16"/>
    </row>
    <row r="599" spans="1:7" ht="12.75" outlineLevel="2">
      <c r="A599" t="s">
        <v>466</v>
      </c>
      <c r="B599" s="1" t="s">
        <v>180</v>
      </c>
      <c r="C599" s="20" t="s">
        <v>350</v>
      </c>
      <c r="D599" s="21">
        <v>14214380</v>
      </c>
      <c r="E599" s="15"/>
      <c r="G599" s="16"/>
    </row>
    <row r="600" spans="1:7" ht="12.75" outlineLevel="2">
      <c r="A600" t="s">
        <v>468</v>
      </c>
      <c r="B600" s="1" t="s">
        <v>180</v>
      </c>
      <c r="C600" s="20" t="s">
        <v>352</v>
      </c>
      <c r="D600" s="21">
        <v>15988460</v>
      </c>
      <c r="E600" s="15"/>
      <c r="G600" s="16"/>
    </row>
    <row r="601" spans="1:7" ht="12.75" outlineLevel="2">
      <c r="A601" t="s">
        <v>470</v>
      </c>
      <c r="B601" s="1" t="s">
        <v>180</v>
      </c>
      <c r="C601" s="20" t="s">
        <v>354</v>
      </c>
      <c r="D601" s="21">
        <v>6314008</v>
      </c>
      <c r="E601" s="15"/>
      <c r="G601" s="16"/>
    </row>
    <row r="602" spans="1:7" ht="12.75" outlineLevel="2">
      <c r="A602" t="s">
        <v>472</v>
      </c>
      <c r="B602" s="1" t="s">
        <v>180</v>
      </c>
      <c r="C602" s="20" t="s">
        <v>356</v>
      </c>
      <c r="D602" s="21">
        <v>5864562</v>
      </c>
      <c r="E602" s="15"/>
      <c r="G602" s="16"/>
    </row>
    <row r="603" spans="1:7" ht="12.75" outlineLevel="2">
      <c r="A603" t="s">
        <v>525</v>
      </c>
      <c r="B603" s="1" t="s">
        <v>180</v>
      </c>
      <c r="C603" s="20" t="s">
        <v>358</v>
      </c>
      <c r="D603" s="21">
        <v>8472794</v>
      </c>
      <c r="E603" s="15"/>
      <c r="G603" s="16"/>
    </row>
    <row r="604" spans="1:7" ht="12.75" outlineLevel="2">
      <c r="A604" t="s">
        <v>527</v>
      </c>
      <c r="B604" s="1" t="s">
        <v>180</v>
      </c>
      <c r="C604" s="20" t="s">
        <v>360</v>
      </c>
      <c r="D604" s="21">
        <v>11644643</v>
      </c>
      <c r="E604" s="15"/>
      <c r="G604" s="16"/>
    </row>
    <row r="605" spans="1:7" ht="12.75" outlineLevel="2">
      <c r="A605" t="s">
        <v>529</v>
      </c>
      <c r="B605" s="1" t="s">
        <v>180</v>
      </c>
      <c r="C605" s="20" t="s">
        <v>362</v>
      </c>
      <c r="D605" s="21">
        <v>9549513</v>
      </c>
      <c r="E605" s="15"/>
      <c r="G605" s="16"/>
    </row>
    <row r="606" spans="1:7" ht="12.75" outlineLevel="2">
      <c r="A606" t="s">
        <v>531</v>
      </c>
      <c r="B606" s="1" t="s">
        <v>180</v>
      </c>
      <c r="C606" s="20" t="s">
        <v>364</v>
      </c>
      <c r="D606" s="21">
        <v>12871218</v>
      </c>
      <c r="E606" s="15"/>
      <c r="G606" s="16"/>
    </row>
    <row r="607" spans="1:7" ht="12.75" outlineLevel="2">
      <c r="A607" t="s">
        <v>532</v>
      </c>
      <c r="B607" s="1" t="s">
        <v>180</v>
      </c>
      <c r="C607" s="20" t="s">
        <v>366</v>
      </c>
      <c r="D607" s="21">
        <v>10150361</v>
      </c>
      <c r="E607" s="15"/>
      <c r="G607" s="16"/>
    </row>
    <row r="608" spans="1:7" ht="12.75" outlineLevel="2">
      <c r="A608" t="s">
        <v>534</v>
      </c>
      <c r="B608" s="1" t="s">
        <v>180</v>
      </c>
      <c r="C608" s="20" t="s">
        <v>368</v>
      </c>
      <c r="D608" s="21">
        <v>19586662</v>
      </c>
      <c r="E608" s="15"/>
      <c r="G608" s="16"/>
    </row>
    <row r="609" spans="1:7" ht="12.75" outlineLevel="2">
      <c r="A609" t="s">
        <v>536</v>
      </c>
      <c r="B609" s="1" t="s">
        <v>180</v>
      </c>
      <c r="C609" s="20" t="s">
        <v>370</v>
      </c>
      <c r="D609" s="21">
        <v>13400269</v>
      </c>
      <c r="E609" s="15"/>
      <c r="G609" s="16"/>
    </row>
    <row r="610" spans="1:7" ht="12.75" outlineLevel="2">
      <c r="A610" t="s">
        <v>538</v>
      </c>
      <c r="B610" s="1" t="s">
        <v>180</v>
      </c>
      <c r="C610" s="20" t="s">
        <v>372</v>
      </c>
      <c r="D610" s="21">
        <v>18352545</v>
      </c>
      <c r="E610" s="15"/>
      <c r="G610" s="16"/>
    </row>
    <row r="611" spans="1:7" ht="12.75" outlineLevel="2">
      <c r="A611" t="s">
        <v>540</v>
      </c>
      <c r="B611" s="1" t="s">
        <v>180</v>
      </c>
      <c r="C611" s="20" t="s">
        <v>374</v>
      </c>
      <c r="D611" s="21">
        <v>31362923</v>
      </c>
      <c r="E611" s="15"/>
      <c r="G611" s="16"/>
    </row>
    <row r="612" spans="1:7" ht="12.75" outlineLevel="2">
      <c r="A612" t="s">
        <v>542</v>
      </c>
      <c r="B612" s="1" t="s">
        <v>180</v>
      </c>
      <c r="C612" s="20" t="s">
        <v>376</v>
      </c>
      <c r="D612" s="21">
        <v>16072934</v>
      </c>
      <c r="E612" s="15"/>
      <c r="G612" s="16"/>
    </row>
    <row r="613" spans="1:7" ht="12.75" outlineLevel="2">
      <c r="A613" t="s">
        <v>544</v>
      </c>
      <c r="B613" s="1" t="s">
        <v>180</v>
      </c>
      <c r="C613" s="20" t="s">
        <v>378</v>
      </c>
      <c r="D613" s="21">
        <v>22517095</v>
      </c>
      <c r="E613" s="15"/>
      <c r="G613" s="16"/>
    </row>
    <row r="614" spans="1:7" ht="12.75" outlineLevel="2">
      <c r="A614" t="s">
        <v>546</v>
      </c>
      <c r="B614" s="1" t="s">
        <v>180</v>
      </c>
      <c r="C614" s="20" t="s">
        <v>380</v>
      </c>
      <c r="D614" s="21">
        <v>11927934</v>
      </c>
      <c r="E614" s="15"/>
      <c r="G614" s="16"/>
    </row>
    <row r="615" spans="1:7" ht="12.75" outlineLevel="2">
      <c r="A615" t="s">
        <v>548</v>
      </c>
      <c r="B615" s="1" t="s">
        <v>180</v>
      </c>
      <c r="C615" s="20" t="s">
        <v>382</v>
      </c>
      <c r="D615" s="21">
        <v>15336975</v>
      </c>
      <c r="E615" s="15"/>
      <c r="G615" s="16"/>
    </row>
    <row r="616" spans="1:7" ht="12.75" outlineLevel="2">
      <c r="A616" t="s">
        <v>550</v>
      </c>
      <c r="B616" s="1" t="s">
        <v>180</v>
      </c>
      <c r="C616" s="20" t="s">
        <v>384</v>
      </c>
      <c r="D616" s="21">
        <v>24684974</v>
      </c>
      <c r="E616" s="15"/>
      <c r="G616" s="16"/>
    </row>
    <row r="617" spans="1:7" ht="12.75" outlineLevel="2">
      <c r="A617" t="s">
        <v>551</v>
      </c>
      <c r="B617" s="1" t="s">
        <v>180</v>
      </c>
      <c r="C617" s="20" t="s">
        <v>386</v>
      </c>
      <c r="D617" s="21">
        <v>9968760</v>
      </c>
      <c r="E617" s="15"/>
      <c r="G617" s="16"/>
    </row>
    <row r="618" spans="1:7" ht="12.75" outlineLevel="2">
      <c r="A618" t="s">
        <v>553</v>
      </c>
      <c r="B618" s="1" t="s">
        <v>180</v>
      </c>
      <c r="C618" s="20" t="s">
        <v>388</v>
      </c>
      <c r="D618" s="21">
        <v>10870309</v>
      </c>
      <c r="E618" s="15"/>
      <c r="G618" s="16"/>
    </row>
    <row r="619" spans="1:7" ht="12.75" outlineLevel="2">
      <c r="A619" t="s">
        <v>555</v>
      </c>
      <c r="B619" s="1" t="s">
        <v>180</v>
      </c>
      <c r="C619" s="20" t="s">
        <v>390</v>
      </c>
      <c r="D619" s="21">
        <v>15271139</v>
      </c>
      <c r="E619" s="15"/>
      <c r="G619" s="16"/>
    </row>
    <row r="620" spans="1:7" ht="12.75" outlineLevel="2">
      <c r="A620" t="s">
        <v>557</v>
      </c>
      <c r="B620" s="1" t="s">
        <v>180</v>
      </c>
      <c r="C620" s="20" t="s">
        <v>392</v>
      </c>
      <c r="D620" s="21">
        <v>27305487</v>
      </c>
      <c r="E620" s="15"/>
      <c r="G620" s="16"/>
    </row>
    <row r="621" spans="1:7" ht="12.75" outlineLevel="2">
      <c r="A621" t="s">
        <v>559</v>
      </c>
      <c r="B621" s="1" t="s">
        <v>180</v>
      </c>
      <c r="C621" s="20" t="s">
        <v>394</v>
      </c>
      <c r="D621" s="21">
        <v>23082465</v>
      </c>
      <c r="E621" s="15"/>
      <c r="G621" s="16"/>
    </row>
    <row r="622" spans="1:7" ht="12.75" outlineLevel="2">
      <c r="A622" t="s">
        <v>561</v>
      </c>
      <c r="B622" s="1" t="s">
        <v>180</v>
      </c>
      <c r="C622" s="20" t="s">
        <v>396</v>
      </c>
      <c r="D622" s="21">
        <v>34568347</v>
      </c>
      <c r="E622" s="15"/>
      <c r="G622" s="16"/>
    </row>
    <row r="623" spans="1:7" ht="12.75" outlineLevel="2">
      <c r="A623" t="s">
        <v>562</v>
      </c>
      <c r="B623" s="1" t="s">
        <v>180</v>
      </c>
      <c r="C623" s="20" t="s">
        <v>398</v>
      </c>
      <c r="D623" s="21">
        <v>5953932</v>
      </c>
      <c r="E623" s="15"/>
      <c r="G623" s="16"/>
    </row>
    <row r="624" spans="1:7" ht="12.75" outlineLevel="2">
      <c r="A624" t="s">
        <v>564</v>
      </c>
      <c r="B624" s="1" t="s">
        <v>180</v>
      </c>
      <c r="C624" s="20" t="s">
        <v>400</v>
      </c>
      <c r="D624" s="21">
        <v>33941071</v>
      </c>
      <c r="E624" s="15"/>
      <c r="G624" s="16"/>
    </row>
    <row r="625" spans="1:7" ht="12.75" outlineLevel="1">
      <c r="A625" t="s">
        <v>566</v>
      </c>
      <c r="B625" s="37" t="s">
        <v>1427</v>
      </c>
      <c r="C625" s="20"/>
      <c r="D625" s="21">
        <f>SUBTOTAL(9,D512:D624)</f>
        <v>1962059803</v>
      </c>
      <c r="E625" s="15"/>
      <c r="G625" s="16"/>
    </row>
    <row r="626" spans="1:7" ht="12.75" outlineLevel="2">
      <c r="A626" t="s">
        <v>568</v>
      </c>
      <c r="B626" s="1" t="s">
        <v>1395</v>
      </c>
      <c r="C626" s="20" t="s">
        <v>1546</v>
      </c>
      <c r="D626" s="21">
        <v>71796686</v>
      </c>
      <c r="E626" s="15"/>
      <c r="G626" s="16"/>
    </row>
    <row r="627" spans="1:7" ht="12.75" outlineLevel="1">
      <c r="A627" t="s">
        <v>570</v>
      </c>
      <c r="B627" s="37" t="s">
        <v>1446</v>
      </c>
      <c r="C627" s="20"/>
      <c r="D627" s="21">
        <f>SUBTOTAL(9,D626:D626)</f>
        <v>71796686</v>
      </c>
      <c r="E627" s="15"/>
      <c r="G627" s="16"/>
    </row>
    <row r="628" spans="1:7" ht="12.75" outlineLevel="2">
      <c r="A628" t="s">
        <v>572</v>
      </c>
      <c r="B628" s="1" t="s">
        <v>1397</v>
      </c>
      <c r="C628" s="20" t="s">
        <v>1398</v>
      </c>
      <c r="D628" s="21">
        <v>102981537</v>
      </c>
      <c r="E628" s="15"/>
      <c r="G628" s="16"/>
    </row>
    <row r="629" spans="1:7" ht="12.75" outlineLevel="2">
      <c r="A629" t="s">
        <v>574</v>
      </c>
      <c r="B629" s="1" t="s">
        <v>1397</v>
      </c>
      <c r="C629" s="20" t="s">
        <v>1850</v>
      </c>
      <c r="D629" s="21">
        <v>38566594</v>
      </c>
      <c r="E629" s="15"/>
      <c r="G629" s="16"/>
    </row>
    <row r="630" spans="1:7" ht="12.75" outlineLevel="2">
      <c r="A630" t="s">
        <v>576</v>
      </c>
      <c r="B630" s="1" t="s">
        <v>1397</v>
      </c>
      <c r="C630" s="20" t="s">
        <v>1401</v>
      </c>
      <c r="D630" s="21">
        <v>49342459</v>
      </c>
      <c r="E630" s="15"/>
      <c r="G630" s="16"/>
    </row>
    <row r="631" spans="2:7" ht="12.75" outlineLevel="2" collapsed="1">
      <c r="B631" s="1" t="s">
        <v>1397</v>
      </c>
      <c r="C631" s="20" t="s">
        <v>2026</v>
      </c>
      <c r="D631" s="21">
        <v>29555517</v>
      </c>
      <c r="E631" s="15"/>
      <c r="G631" s="16"/>
    </row>
    <row r="632" spans="1:7" ht="12.75" outlineLevel="1">
      <c r="A632" t="s">
        <v>578</v>
      </c>
      <c r="B632" s="37" t="s">
        <v>1447</v>
      </c>
      <c r="C632" s="20"/>
      <c r="D632" s="21">
        <f>SUBTOTAL(9,D628:D631)</f>
        <v>220446107</v>
      </c>
      <c r="E632" s="15"/>
      <c r="G632" s="16"/>
    </row>
    <row r="633" spans="1:7" ht="12.75" outlineLevel="2">
      <c r="A633" t="s">
        <v>580</v>
      </c>
      <c r="B633" s="1" t="s">
        <v>456</v>
      </c>
      <c r="C633" s="20" t="s">
        <v>459</v>
      </c>
      <c r="D633" s="21">
        <v>32883507</v>
      </c>
      <c r="E633" s="15"/>
      <c r="G633" s="16"/>
    </row>
    <row r="634" spans="1:7" ht="12.75" outlineLevel="2">
      <c r="A634" t="s">
        <v>581</v>
      </c>
      <c r="B634" s="1" t="s">
        <v>456</v>
      </c>
      <c r="C634" s="20" t="s">
        <v>461</v>
      </c>
      <c r="D634" s="21">
        <v>22512307</v>
      </c>
      <c r="E634" s="15"/>
      <c r="G634" s="16"/>
    </row>
    <row r="635" spans="1:7" ht="12.75" outlineLevel="2">
      <c r="A635" t="s">
        <v>583</v>
      </c>
      <c r="B635" s="1" t="s">
        <v>456</v>
      </c>
      <c r="C635" s="20" t="s">
        <v>463</v>
      </c>
      <c r="D635" s="21">
        <v>17386709</v>
      </c>
      <c r="E635" s="15"/>
      <c r="G635" s="16"/>
    </row>
    <row r="636" spans="1:7" ht="12.75" outlineLevel="2">
      <c r="A636" t="s">
        <v>585</v>
      </c>
      <c r="B636" s="1" t="s">
        <v>456</v>
      </c>
      <c r="C636" s="20" t="s">
        <v>465</v>
      </c>
      <c r="D636" s="21">
        <v>34991675</v>
      </c>
      <c r="E636" s="15"/>
      <c r="G636" s="16"/>
    </row>
    <row r="637" spans="1:7" ht="12.75" outlineLevel="2">
      <c r="A637" t="s">
        <v>587</v>
      </c>
      <c r="B637" s="1" t="s">
        <v>456</v>
      </c>
      <c r="C637" s="20" t="s">
        <v>467</v>
      </c>
      <c r="D637" s="21">
        <v>11144751</v>
      </c>
      <c r="E637" s="15"/>
      <c r="G637" s="16"/>
    </row>
    <row r="638" spans="1:7" ht="12.75" outlineLevel="2">
      <c r="A638" t="s">
        <v>589</v>
      </c>
      <c r="B638" s="1" t="s">
        <v>456</v>
      </c>
      <c r="C638" s="20" t="s">
        <v>469</v>
      </c>
      <c r="D638" s="21">
        <v>16510906</v>
      </c>
      <c r="E638" s="15"/>
      <c r="G638" s="16"/>
    </row>
    <row r="639" spans="1:7" ht="12.75" outlineLevel="2">
      <c r="A639" t="s">
        <v>591</v>
      </c>
      <c r="B639" s="1" t="s">
        <v>456</v>
      </c>
      <c r="C639" s="20" t="s">
        <v>471</v>
      </c>
      <c r="D639" s="21">
        <v>36344394</v>
      </c>
      <c r="E639" s="15"/>
      <c r="G639" s="16"/>
    </row>
    <row r="640" spans="1:7" ht="12.75" outlineLevel="2">
      <c r="A640" t="s">
        <v>593</v>
      </c>
      <c r="B640" s="1" t="s">
        <v>456</v>
      </c>
      <c r="C640" s="20" t="s">
        <v>524</v>
      </c>
      <c r="D640" s="21">
        <v>20682730</v>
      </c>
      <c r="E640" s="15"/>
      <c r="G640" s="16"/>
    </row>
    <row r="641" spans="1:7" ht="12.75" outlineLevel="2">
      <c r="A641" t="s">
        <v>597</v>
      </c>
      <c r="B641" s="1" t="s">
        <v>456</v>
      </c>
      <c r="C641" s="20" t="s">
        <v>526</v>
      </c>
      <c r="D641" s="21">
        <v>12204141</v>
      </c>
      <c r="E641" s="15"/>
      <c r="G641" s="16"/>
    </row>
    <row r="642" spans="1:7" ht="12.75" outlineLevel="2">
      <c r="A642" t="s">
        <v>598</v>
      </c>
      <c r="B642" s="1" t="s">
        <v>456</v>
      </c>
      <c r="C642" s="20" t="s">
        <v>528</v>
      </c>
      <c r="D642" s="21">
        <v>52495751</v>
      </c>
      <c r="E642" s="15"/>
      <c r="G642" s="16"/>
    </row>
    <row r="643" spans="1:7" ht="12.75" outlineLevel="2">
      <c r="A643" t="s">
        <v>599</v>
      </c>
      <c r="B643" s="1" t="s">
        <v>456</v>
      </c>
      <c r="C643" s="20" t="s">
        <v>530</v>
      </c>
      <c r="D643" s="21">
        <v>27195472</v>
      </c>
      <c r="E643" s="15"/>
      <c r="G643" s="16"/>
    </row>
    <row r="644" spans="1:7" ht="12.75" outlineLevel="2">
      <c r="A644" t="s">
        <v>601</v>
      </c>
      <c r="B644" s="1" t="s">
        <v>456</v>
      </c>
      <c r="C644" s="20" t="s">
        <v>1653</v>
      </c>
      <c r="D644" s="21">
        <v>19207168</v>
      </c>
      <c r="E644" s="15"/>
      <c r="G644" s="16"/>
    </row>
    <row r="645" spans="1:7" ht="12.75" outlineLevel="2">
      <c r="A645" t="s">
        <v>603</v>
      </c>
      <c r="B645" s="1" t="s">
        <v>456</v>
      </c>
      <c r="C645" s="20" t="s">
        <v>533</v>
      </c>
      <c r="D645" s="21">
        <v>17034082</v>
      </c>
      <c r="E645" s="15"/>
      <c r="G645" s="16"/>
    </row>
    <row r="646" spans="2:7" ht="12.75" outlineLevel="2" collapsed="1">
      <c r="B646" s="1" t="s">
        <v>456</v>
      </c>
      <c r="C646" s="20" t="s">
        <v>535</v>
      </c>
      <c r="D646" s="21">
        <v>14078199</v>
      </c>
      <c r="E646" s="15"/>
      <c r="G646" s="16"/>
    </row>
    <row r="647" spans="1:7" ht="12.75" outlineLevel="2">
      <c r="A647" t="s">
        <v>605</v>
      </c>
      <c r="B647" s="1" t="s">
        <v>456</v>
      </c>
      <c r="C647" s="20" t="s">
        <v>537</v>
      </c>
      <c r="D647" s="21">
        <v>29143611</v>
      </c>
      <c r="E647" s="15"/>
      <c r="G647" s="16"/>
    </row>
    <row r="648" spans="1:7" ht="12.75" outlineLevel="2">
      <c r="A648" t="s">
        <v>608</v>
      </c>
      <c r="B648" s="1" t="s">
        <v>456</v>
      </c>
      <c r="C648" s="20" t="s">
        <v>539</v>
      </c>
      <c r="D648" s="21">
        <v>18266239</v>
      </c>
      <c r="E648" s="15"/>
      <c r="G648" s="16"/>
    </row>
    <row r="649" spans="1:7" ht="12.75" outlineLevel="2">
      <c r="A649" t="s">
        <v>610</v>
      </c>
      <c r="B649" s="1" t="s">
        <v>456</v>
      </c>
      <c r="C649" s="20" t="s">
        <v>541</v>
      </c>
      <c r="D649" s="21">
        <v>52997837</v>
      </c>
      <c r="E649" s="15"/>
      <c r="G649" s="16"/>
    </row>
    <row r="650" spans="1:7" ht="12.75" outlineLevel="2">
      <c r="A650" t="s">
        <v>612</v>
      </c>
      <c r="B650" s="1" t="s">
        <v>456</v>
      </c>
      <c r="C650" s="20" t="s">
        <v>543</v>
      </c>
      <c r="D650" s="21">
        <v>13042763</v>
      </c>
      <c r="E650" s="15"/>
      <c r="G650" s="16"/>
    </row>
    <row r="651" spans="1:7" ht="12.75" outlineLevel="2">
      <c r="A651" t="s">
        <v>613</v>
      </c>
      <c r="B651" s="1" t="s">
        <v>456</v>
      </c>
      <c r="C651" s="20" t="s">
        <v>545</v>
      </c>
      <c r="D651" s="21">
        <v>16654849</v>
      </c>
      <c r="E651" s="15"/>
      <c r="G651" s="16"/>
    </row>
    <row r="652" spans="1:7" ht="12.75" outlineLevel="2">
      <c r="A652" t="s">
        <v>617</v>
      </c>
      <c r="B652" s="1" t="s">
        <v>456</v>
      </c>
      <c r="C652" s="20" t="s">
        <v>547</v>
      </c>
      <c r="D652" s="21">
        <v>13557215</v>
      </c>
      <c r="E652" s="15"/>
      <c r="G652" s="16"/>
    </row>
    <row r="653" spans="1:7" ht="12.75" outlineLevel="2">
      <c r="A653" t="s">
        <v>618</v>
      </c>
      <c r="B653" s="1" t="s">
        <v>456</v>
      </c>
      <c r="C653" s="20" t="s">
        <v>549</v>
      </c>
      <c r="D653" s="21">
        <v>32283151</v>
      </c>
      <c r="E653" s="15"/>
      <c r="G653" s="16"/>
    </row>
    <row r="654" spans="1:7" ht="12.75" outlineLevel="2">
      <c r="A654" t="s">
        <v>620</v>
      </c>
      <c r="B654" s="1" t="s">
        <v>456</v>
      </c>
      <c r="C654" s="20" t="s">
        <v>2196</v>
      </c>
      <c r="D654" s="21">
        <v>16799601</v>
      </c>
      <c r="E654" s="15"/>
      <c r="G654" s="16"/>
    </row>
    <row r="655" spans="1:7" ht="12.75" outlineLevel="2">
      <c r="A655" t="s">
        <v>622</v>
      </c>
      <c r="B655" s="1" t="s">
        <v>456</v>
      </c>
      <c r="C655" s="20" t="s">
        <v>552</v>
      </c>
      <c r="D655" s="21">
        <v>21624935</v>
      </c>
      <c r="E655" s="15"/>
      <c r="G655" s="16"/>
    </row>
    <row r="656" spans="1:7" ht="12.75" outlineLevel="2">
      <c r="A656" t="s">
        <v>624</v>
      </c>
      <c r="B656" s="1" t="s">
        <v>456</v>
      </c>
      <c r="C656" s="20" t="s">
        <v>554</v>
      </c>
      <c r="D656" s="21">
        <v>103136972</v>
      </c>
      <c r="E656" s="15"/>
      <c r="G656" s="16"/>
    </row>
    <row r="657" spans="1:7" ht="12.75" outlineLevel="2">
      <c r="A657" t="s">
        <v>626</v>
      </c>
      <c r="B657" s="1" t="s">
        <v>456</v>
      </c>
      <c r="C657" s="20" t="s">
        <v>556</v>
      </c>
      <c r="D657" s="21">
        <v>25074682</v>
      </c>
      <c r="E657" s="15"/>
      <c r="G657" s="16"/>
    </row>
    <row r="658" spans="1:7" ht="12.75" outlineLevel="2">
      <c r="A658" t="s">
        <v>628</v>
      </c>
      <c r="B658" s="1" t="s">
        <v>456</v>
      </c>
      <c r="C658" s="20" t="s">
        <v>558</v>
      </c>
      <c r="D658" s="21">
        <v>21098880</v>
      </c>
      <c r="E658" s="15"/>
      <c r="G658" s="16"/>
    </row>
    <row r="659" spans="1:7" ht="12.75" outlineLevel="2">
      <c r="A659" t="s">
        <v>630</v>
      </c>
      <c r="B659" s="1" t="s">
        <v>456</v>
      </c>
      <c r="C659" s="20" t="s">
        <v>560</v>
      </c>
      <c r="D659" s="21">
        <v>50720643</v>
      </c>
      <c r="E659" s="15"/>
      <c r="G659" s="16"/>
    </row>
    <row r="660" spans="1:7" ht="12.75" outlineLevel="2">
      <c r="A660" t="s">
        <v>632</v>
      </c>
      <c r="B660" s="1" t="s">
        <v>456</v>
      </c>
      <c r="C660" s="20" t="s">
        <v>2095</v>
      </c>
      <c r="D660" s="21">
        <v>14340592</v>
      </c>
      <c r="E660" s="15"/>
      <c r="G660" s="16"/>
    </row>
    <row r="661" spans="1:7" ht="12.75" outlineLevel="2">
      <c r="A661" t="s">
        <v>634</v>
      </c>
      <c r="B661" s="1" t="s">
        <v>456</v>
      </c>
      <c r="C661" s="20" t="s">
        <v>563</v>
      </c>
      <c r="D661" s="21">
        <v>19039381</v>
      </c>
      <c r="E661" s="15"/>
      <c r="G661" s="16"/>
    </row>
    <row r="662" spans="1:7" ht="12.75" outlineLevel="2">
      <c r="A662" t="s">
        <v>636</v>
      </c>
      <c r="B662" s="1" t="s">
        <v>456</v>
      </c>
      <c r="C662" s="20" t="s">
        <v>565</v>
      </c>
      <c r="D662" s="21">
        <v>16738097</v>
      </c>
      <c r="E662" s="15"/>
      <c r="G662" s="16"/>
    </row>
    <row r="663" spans="1:7" ht="12.75" outlineLevel="2">
      <c r="A663" t="s">
        <v>638</v>
      </c>
      <c r="B663" s="1" t="s">
        <v>456</v>
      </c>
      <c r="C663" s="20" t="s">
        <v>567</v>
      </c>
      <c r="D663" s="21">
        <v>18292107</v>
      </c>
      <c r="E663" s="15"/>
      <c r="G663" s="16"/>
    </row>
    <row r="664" spans="1:7" ht="12.75" outlineLevel="2">
      <c r="A664" t="s">
        <v>640</v>
      </c>
      <c r="B664" s="1" t="s">
        <v>456</v>
      </c>
      <c r="C664" s="20" t="s">
        <v>569</v>
      </c>
      <c r="D664" s="21">
        <v>31535388</v>
      </c>
      <c r="E664" s="15"/>
      <c r="G664" s="16"/>
    </row>
    <row r="665" spans="1:7" ht="12.75" outlineLevel="2">
      <c r="A665" t="s">
        <v>642</v>
      </c>
      <c r="B665" s="1" t="s">
        <v>456</v>
      </c>
      <c r="C665" s="20" t="s">
        <v>571</v>
      </c>
      <c r="D665" s="21">
        <v>14986001</v>
      </c>
      <c r="E665" s="15"/>
      <c r="G665" s="16"/>
    </row>
    <row r="666" spans="1:7" ht="12.75" outlineLevel="2">
      <c r="A666" t="s">
        <v>643</v>
      </c>
      <c r="B666" s="1" t="s">
        <v>456</v>
      </c>
      <c r="C666" s="20" t="s">
        <v>573</v>
      </c>
      <c r="D666" s="21">
        <v>30518619</v>
      </c>
      <c r="E666" s="15"/>
      <c r="G666" s="16"/>
    </row>
    <row r="667" spans="1:7" ht="12.75" outlineLevel="2">
      <c r="A667" t="s">
        <v>644</v>
      </c>
      <c r="B667" s="1" t="s">
        <v>456</v>
      </c>
      <c r="C667" s="20" t="s">
        <v>575</v>
      </c>
      <c r="D667" s="21">
        <v>19881492</v>
      </c>
      <c r="E667" s="15"/>
      <c r="G667" s="16"/>
    </row>
    <row r="668" spans="1:7" ht="12.75" outlineLevel="2">
      <c r="A668" t="s">
        <v>645</v>
      </c>
      <c r="B668" s="1" t="s">
        <v>456</v>
      </c>
      <c r="C668" s="20" t="s">
        <v>577</v>
      </c>
      <c r="D668" s="21">
        <v>24353842</v>
      </c>
      <c r="E668" s="15"/>
      <c r="G668" s="16"/>
    </row>
    <row r="669" spans="1:7" ht="12.75" outlineLevel="1">
      <c r="A669" t="s">
        <v>647</v>
      </c>
      <c r="B669" s="37" t="s">
        <v>1429</v>
      </c>
      <c r="C669" s="20"/>
      <c r="D669" s="21">
        <f>SUBTOTAL(9,D633:D668)</f>
        <v>938758689</v>
      </c>
      <c r="E669" s="15"/>
      <c r="G669" s="16"/>
    </row>
    <row r="670" spans="1:7" ht="12.75" outlineLevel="2">
      <c r="A670" t="s">
        <v>649</v>
      </c>
      <c r="B670" s="1" t="s">
        <v>473</v>
      </c>
      <c r="C670" s="20" t="s">
        <v>579</v>
      </c>
      <c r="D670" s="21">
        <v>103874359</v>
      </c>
      <c r="E670" s="15"/>
      <c r="G670" s="16"/>
    </row>
    <row r="671" spans="1:7" ht="12.75" outlineLevel="2">
      <c r="A671" t="s">
        <v>651</v>
      </c>
      <c r="B671" s="1" t="s">
        <v>473</v>
      </c>
      <c r="C671" s="20" t="s">
        <v>2221</v>
      </c>
      <c r="D671" s="21">
        <v>12440431</v>
      </c>
      <c r="E671" s="15"/>
      <c r="G671" s="16"/>
    </row>
    <row r="672" spans="1:7" ht="12.75" outlineLevel="2">
      <c r="A672" t="s">
        <v>653</v>
      </c>
      <c r="B672" s="1" t="s">
        <v>473</v>
      </c>
      <c r="C672" s="20" t="s">
        <v>582</v>
      </c>
      <c r="D672" s="21">
        <v>34632275</v>
      </c>
      <c r="E672" s="15"/>
      <c r="G672" s="16"/>
    </row>
    <row r="673" spans="1:7" ht="12.75" outlineLevel="2">
      <c r="A673" t="s">
        <v>655</v>
      </c>
      <c r="B673" s="1" t="s">
        <v>473</v>
      </c>
      <c r="C673" s="20" t="s">
        <v>584</v>
      </c>
      <c r="D673" s="21">
        <v>33609009</v>
      </c>
      <c r="E673" s="15"/>
      <c r="G673" s="16"/>
    </row>
    <row r="674" spans="1:7" ht="12.75" outlineLevel="2">
      <c r="A674" t="s">
        <v>657</v>
      </c>
      <c r="B674" s="1" t="s">
        <v>473</v>
      </c>
      <c r="C674" s="20" t="s">
        <v>586</v>
      </c>
      <c r="D674" s="21">
        <v>15373194</v>
      </c>
      <c r="E674" s="15"/>
      <c r="G674" s="16"/>
    </row>
    <row r="675" spans="2:7" ht="12.75" outlineLevel="2" collapsed="1">
      <c r="B675" s="1" t="s">
        <v>473</v>
      </c>
      <c r="C675" s="20" t="s">
        <v>588</v>
      </c>
      <c r="D675" s="21">
        <v>12331933</v>
      </c>
      <c r="E675" s="15"/>
      <c r="G675" s="16"/>
    </row>
    <row r="676" spans="1:7" ht="12.75" outlineLevel="2">
      <c r="A676" t="s">
        <v>662</v>
      </c>
      <c r="B676" s="1" t="s">
        <v>473</v>
      </c>
      <c r="C676" s="20" t="s">
        <v>590</v>
      </c>
      <c r="D676" s="21">
        <v>43400070</v>
      </c>
      <c r="E676" s="15"/>
      <c r="G676" s="16"/>
    </row>
    <row r="677" spans="1:7" ht="12.75" outlineLevel="2">
      <c r="A677" t="s">
        <v>664</v>
      </c>
      <c r="B677" s="1" t="s">
        <v>473</v>
      </c>
      <c r="C677" s="20" t="s">
        <v>592</v>
      </c>
      <c r="D677" s="21">
        <v>11974536</v>
      </c>
      <c r="E677" s="15"/>
      <c r="G677" s="16"/>
    </row>
    <row r="678" spans="1:7" ht="12.75" outlineLevel="2">
      <c r="A678" t="s">
        <v>666</v>
      </c>
      <c r="B678" s="1" t="s">
        <v>473</v>
      </c>
      <c r="C678" s="20" t="s">
        <v>594</v>
      </c>
      <c r="D678" s="21">
        <v>12678315</v>
      </c>
      <c r="E678" s="15"/>
      <c r="G678" s="16"/>
    </row>
    <row r="679" spans="1:7" ht="12.75" outlineLevel="2">
      <c r="A679" t="s">
        <v>668</v>
      </c>
      <c r="B679" s="1" t="s">
        <v>473</v>
      </c>
      <c r="C679" s="20" t="s">
        <v>111</v>
      </c>
      <c r="D679" s="21">
        <v>60164767</v>
      </c>
      <c r="E679" s="15"/>
      <c r="G679" s="16"/>
    </row>
    <row r="680" spans="1:7" ht="12.75" outlineLevel="2">
      <c r="A680" t="s">
        <v>669</v>
      </c>
      <c r="B680" s="1" t="s">
        <v>473</v>
      </c>
      <c r="C680" s="20" t="s">
        <v>1516</v>
      </c>
      <c r="D680" s="21">
        <v>54717533</v>
      </c>
      <c r="E680" s="15"/>
      <c r="G680" s="16"/>
    </row>
    <row r="681" spans="1:7" ht="12.75" outlineLevel="2">
      <c r="A681" t="s">
        <v>671</v>
      </c>
      <c r="B681" s="1" t="s">
        <v>473</v>
      </c>
      <c r="C681" s="20" t="s">
        <v>600</v>
      </c>
      <c r="D681" s="21">
        <v>81672385</v>
      </c>
      <c r="E681" s="15"/>
      <c r="G681" s="16"/>
    </row>
    <row r="682" spans="1:7" ht="12.75" outlineLevel="2">
      <c r="A682" t="s">
        <v>673</v>
      </c>
      <c r="B682" s="1" t="s">
        <v>473</v>
      </c>
      <c r="C682" s="20" t="s">
        <v>602</v>
      </c>
      <c r="D682" s="21">
        <v>16916507</v>
      </c>
      <c r="E682" s="15"/>
      <c r="G682" s="16"/>
    </row>
    <row r="683" spans="1:7" ht="12.75" outlineLevel="2">
      <c r="A683" t="s">
        <v>675</v>
      </c>
      <c r="B683" s="1" t="s">
        <v>473</v>
      </c>
      <c r="C683" s="20" t="s">
        <v>1920</v>
      </c>
      <c r="D683" s="21">
        <v>27517647</v>
      </c>
      <c r="E683" s="15"/>
      <c r="G683" s="16"/>
    </row>
    <row r="684" spans="1:7" ht="12.75" outlineLevel="1">
      <c r="A684" t="s">
        <v>677</v>
      </c>
      <c r="B684" s="37" t="s">
        <v>1430</v>
      </c>
      <c r="C684" s="20"/>
      <c r="D684" s="21">
        <f>SUBTOTAL(9,D670:D683)</f>
        <v>521302961</v>
      </c>
      <c r="E684" s="15"/>
      <c r="G684" s="16"/>
    </row>
    <row r="685" spans="1:7" ht="12.75" outlineLevel="2">
      <c r="A685" t="s">
        <v>679</v>
      </c>
      <c r="B685" s="1" t="s">
        <v>606</v>
      </c>
      <c r="C685" s="20" t="s">
        <v>607</v>
      </c>
      <c r="D685" s="21">
        <v>13756737</v>
      </c>
      <c r="E685" s="15"/>
      <c r="G685" s="16"/>
    </row>
    <row r="686" spans="1:7" ht="12.75" outlineLevel="2">
      <c r="A686" t="s">
        <v>681</v>
      </c>
      <c r="B686" s="1" t="s">
        <v>606</v>
      </c>
      <c r="C686" s="20" t="s">
        <v>609</v>
      </c>
      <c r="D686" s="21">
        <v>54908830</v>
      </c>
      <c r="E686" s="15"/>
      <c r="G686" s="16"/>
    </row>
    <row r="687" spans="1:7" ht="12.75" outlineLevel="2">
      <c r="A687" t="s">
        <v>682</v>
      </c>
      <c r="B687" s="1" t="s">
        <v>606</v>
      </c>
      <c r="C687" s="20" t="s">
        <v>611</v>
      </c>
      <c r="D687" s="21">
        <v>35044077</v>
      </c>
      <c r="E687" s="15"/>
      <c r="G687" s="16"/>
    </row>
    <row r="688" spans="1:7" ht="12.75" outlineLevel="2">
      <c r="A688" t="s">
        <v>683</v>
      </c>
      <c r="B688" s="1" t="s">
        <v>606</v>
      </c>
      <c r="C688" s="20" t="s">
        <v>1517</v>
      </c>
      <c r="D688" s="21">
        <v>28943176</v>
      </c>
      <c r="E688" s="15"/>
      <c r="G688" s="16"/>
    </row>
    <row r="689" spans="1:7" ht="12.75" outlineLevel="2">
      <c r="A689" t="s">
        <v>684</v>
      </c>
      <c r="B689" s="1" t="s">
        <v>606</v>
      </c>
      <c r="C689" s="20" t="s">
        <v>614</v>
      </c>
      <c r="D689" s="21">
        <v>25987344</v>
      </c>
      <c r="E689" s="15"/>
      <c r="G689" s="16"/>
    </row>
    <row r="690" spans="1:7" ht="12.75" outlineLevel="2">
      <c r="A690" t="s">
        <v>686</v>
      </c>
      <c r="B690" s="1" t="s">
        <v>606</v>
      </c>
      <c r="C690" s="20" t="s">
        <v>1626</v>
      </c>
      <c r="D690" s="21">
        <v>17904894</v>
      </c>
      <c r="E690" s="15"/>
      <c r="G690" s="16"/>
    </row>
    <row r="691" spans="1:7" ht="12.75" outlineLevel="2">
      <c r="A691" t="s">
        <v>688</v>
      </c>
      <c r="B691" s="1" t="s">
        <v>606</v>
      </c>
      <c r="C691" s="20" t="s">
        <v>619</v>
      </c>
      <c r="D691" s="21">
        <v>78894776</v>
      </c>
      <c r="E691" s="15"/>
      <c r="G691" s="16"/>
    </row>
    <row r="692" spans="1:7" ht="12.75" outlineLevel="2">
      <c r="A692" t="s">
        <v>690</v>
      </c>
      <c r="B692" s="1" t="s">
        <v>606</v>
      </c>
      <c r="C692" s="20" t="s">
        <v>621</v>
      </c>
      <c r="D692" s="21">
        <v>21359747</v>
      </c>
      <c r="E692" s="15"/>
      <c r="G692" s="16"/>
    </row>
    <row r="693" spans="1:7" ht="12.75" outlineLevel="2">
      <c r="A693" t="s">
        <v>692</v>
      </c>
      <c r="B693" s="1" t="s">
        <v>606</v>
      </c>
      <c r="C693" s="20" t="s">
        <v>623</v>
      </c>
      <c r="D693" s="21">
        <v>18347394</v>
      </c>
      <c r="E693" s="15"/>
      <c r="G693" s="16"/>
    </row>
    <row r="694" spans="1:7" ht="12.75" outlineLevel="2">
      <c r="A694" t="s">
        <v>694</v>
      </c>
      <c r="B694" s="1" t="s">
        <v>606</v>
      </c>
      <c r="C694" s="20" t="s">
        <v>625</v>
      </c>
      <c r="D694" s="21">
        <v>40818056</v>
      </c>
      <c r="E694" s="15"/>
      <c r="G694" s="16"/>
    </row>
    <row r="695" spans="1:7" ht="12.75" outlineLevel="2">
      <c r="A695" t="s">
        <v>696</v>
      </c>
      <c r="B695" s="1" t="s">
        <v>606</v>
      </c>
      <c r="C695" s="20" t="s">
        <v>627</v>
      </c>
      <c r="D695" s="21">
        <v>35119820</v>
      </c>
      <c r="E695" s="15"/>
      <c r="G695" s="16"/>
    </row>
    <row r="696" spans="1:7" ht="12.75" outlineLevel="2">
      <c r="A696" t="s">
        <v>698</v>
      </c>
      <c r="B696" s="1" t="s">
        <v>606</v>
      </c>
      <c r="C696" s="20" t="s">
        <v>629</v>
      </c>
      <c r="D696" s="21">
        <v>23909564</v>
      </c>
      <c r="E696" s="15"/>
      <c r="G696" s="16"/>
    </row>
    <row r="697" spans="1:7" ht="12.75" outlineLevel="2">
      <c r="A697" t="s">
        <v>700</v>
      </c>
      <c r="B697" s="1" t="s">
        <v>606</v>
      </c>
      <c r="C697" s="20" t="s">
        <v>631</v>
      </c>
      <c r="D697" s="21">
        <v>16931460</v>
      </c>
      <c r="E697" s="15"/>
      <c r="G697" s="16"/>
    </row>
    <row r="698" spans="1:7" ht="12.75" outlineLevel="2">
      <c r="A698" t="s">
        <v>701</v>
      </c>
      <c r="B698" s="1" t="s">
        <v>606</v>
      </c>
      <c r="C698" s="20" t="s">
        <v>633</v>
      </c>
      <c r="D698" s="21">
        <v>19498466</v>
      </c>
      <c r="E698" s="15"/>
      <c r="G698" s="16"/>
    </row>
    <row r="699" spans="1:7" ht="12.75" outlineLevel="2">
      <c r="A699" t="s">
        <v>703</v>
      </c>
      <c r="B699" s="1" t="s">
        <v>606</v>
      </c>
      <c r="C699" s="20" t="s">
        <v>635</v>
      </c>
      <c r="D699" s="21">
        <v>42072297</v>
      </c>
      <c r="E699" s="15"/>
      <c r="G699" s="16"/>
    </row>
    <row r="700" spans="1:7" ht="12.75" outlineLevel="2">
      <c r="A700" t="s">
        <v>704</v>
      </c>
      <c r="B700" s="1" t="s">
        <v>606</v>
      </c>
      <c r="C700" s="20" t="s">
        <v>637</v>
      </c>
      <c r="D700" s="21">
        <v>46908131</v>
      </c>
      <c r="E700" s="15"/>
      <c r="G700" s="16"/>
    </row>
    <row r="701" spans="1:7" ht="12.75" outlineLevel="2">
      <c r="A701" t="s">
        <v>705</v>
      </c>
      <c r="B701" s="1" t="s">
        <v>606</v>
      </c>
      <c r="C701" s="20" t="s">
        <v>639</v>
      </c>
      <c r="D701" s="21">
        <v>25206699</v>
      </c>
      <c r="E701" s="15"/>
      <c r="G701" s="16"/>
    </row>
    <row r="702" spans="1:7" ht="12.75" outlineLevel="2">
      <c r="A702" t="s">
        <v>707</v>
      </c>
      <c r="B702" s="1" t="s">
        <v>606</v>
      </c>
      <c r="C702" s="20" t="s">
        <v>641</v>
      </c>
      <c r="D702" s="21">
        <v>20186765</v>
      </c>
      <c r="E702" s="15"/>
      <c r="G702" s="16"/>
    </row>
    <row r="703" spans="1:7" ht="12.75" outlineLevel="2">
      <c r="A703" t="s">
        <v>708</v>
      </c>
      <c r="B703" s="1" t="s">
        <v>606</v>
      </c>
      <c r="C703" s="20" t="s">
        <v>1518</v>
      </c>
      <c r="D703" s="21">
        <v>11502381</v>
      </c>
      <c r="E703" s="15"/>
      <c r="G703" s="16"/>
    </row>
    <row r="704" spans="2:7" ht="12.75" outlineLevel="2" collapsed="1">
      <c r="B704" s="1" t="s">
        <v>606</v>
      </c>
      <c r="C704" s="20" t="s">
        <v>2204</v>
      </c>
      <c r="D704" s="21">
        <v>23354447</v>
      </c>
      <c r="E704" s="15"/>
      <c r="G704" s="16"/>
    </row>
    <row r="705" spans="1:7" ht="12.75" outlineLevel="2">
      <c r="A705" t="s">
        <v>711</v>
      </c>
      <c r="B705" s="1" t="s">
        <v>606</v>
      </c>
      <c r="C705" s="20" t="s">
        <v>1519</v>
      </c>
      <c r="D705" s="21">
        <v>28085339</v>
      </c>
      <c r="E705" s="15"/>
      <c r="G705" s="16"/>
    </row>
    <row r="706" spans="1:7" ht="12.75" outlineLevel="2">
      <c r="A706" t="s">
        <v>712</v>
      </c>
      <c r="B706" s="1" t="s">
        <v>606</v>
      </c>
      <c r="C706" s="20" t="s">
        <v>646</v>
      </c>
      <c r="D706" s="21">
        <v>18513719</v>
      </c>
      <c r="E706" s="15"/>
      <c r="G706" s="16"/>
    </row>
    <row r="707" spans="1:7" ht="12.75" outlineLevel="2">
      <c r="A707" t="s">
        <v>714</v>
      </c>
      <c r="B707" s="1" t="s">
        <v>606</v>
      </c>
      <c r="C707" s="20" t="s">
        <v>648</v>
      </c>
      <c r="D707" s="21">
        <v>32048343</v>
      </c>
      <c r="E707" s="15"/>
      <c r="G707" s="16"/>
    </row>
    <row r="708" spans="1:7" ht="12.75" outlineLevel="2">
      <c r="A708" t="s">
        <v>716</v>
      </c>
      <c r="B708" s="1" t="s">
        <v>606</v>
      </c>
      <c r="C708" s="20" t="s">
        <v>650</v>
      </c>
      <c r="D708" s="21">
        <v>19932954</v>
      </c>
      <c r="E708" s="15"/>
      <c r="G708" s="16"/>
    </row>
    <row r="709" spans="1:7" ht="12.75" outlineLevel="2">
      <c r="A709" t="s">
        <v>718</v>
      </c>
      <c r="B709" s="1" t="s">
        <v>606</v>
      </c>
      <c r="C709" s="20" t="s">
        <v>652</v>
      </c>
      <c r="D709" s="21">
        <v>24685833</v>
      </c>
      <c r="E709" s="15"/>
      <c r="G709" s="16"/>
    </row>
    <row r="710" spans="1:7" ht="12.75" outlineLevel="2">
      <c r="A710" t="s">
        <v>720</v>
      </c>
      <c r="B710" s="1" t="s">
        <v>606</v>
      </c>
      <c r="C710" s="20" t="s">
        <v>654</v>
      </c>
      <c r="D710" s="21">
        <v>32148457</v>
      </c>
      <c r="E710" s="15"/>
      <c r="G710" s="16"/>
    </row>
    <row r="711" spans="1:7" ht="12.75" outlineLevel="2">
      <c r="A711" t="s">
        <v>721</v>
      </c>
      <c r="B711" s="1" t="s">
        <v>606</v>
      </c>
      <c r="C711" s="20" t="s">
        <v>656</v>
      </c>
      <c r="D711" s="21">
        <v>21664409</v>
      </c>
      <c r="E711" s="15"/>
      <c r="G711" s="16"/>
    </row>
    <row r="712" spans="1:7" ht="12.75" outlineLevel="2">
      <c r="A712" t="s">
        <v>723</v>
      </c>
      <c r="B712" s="1" t="s">
        <v>606</v>
      </c>
      <c r="C712" s="20" t="s">
        <v>658</v>
      </c>
      <c r="D712" s="21">
        <v>49779960</v>
      </c>
      <c r="E712" s="15"/>
      <c r="G712" s="16"/>
    </row>
    <row r="713" spans="1:7" ht="12.75" outlineLevel="1">
      <c r="A713" t="s">
        <v>724</v>
      </c>
      <c r="B713" s="37" t="s">
        <v>1431</v>
      </c>
      <c r="C713" s="20"/>
      <c r="D713" s="21">
        <f>SUBTOTAL(9,D685:D712)</f>
        <v>827514075</v>
      </c>
      <c r="E713" s="15"/>
      <c r="G713" s="16"/>
    </row>
    <row r="714" spans="1:7" ht="12.75" outlineLevel="2">
      <c r="A714" t="s">
        <v>726</v>
      </c>
      <c r="B714" s="1" t="s">
        <v>660</v>
      </c>
      <c r="C714" s="20" t="s">
        <v>663</v>
      </c>
      <c r="D714" s="21">
        <v>39730605</v>
      </c>
      <c r="E714" s="15"/>
      <c r="G714" s="16"/>
    </row>
    <row r="715" spans="1:7" ht="12.75" outlineLevel="2">
      <c r="A715" t="s">
        <v>728</v>
      </c>
      <c r="B715" s="1" t="s">
        <v>660</v>
      </c>
      <c r="C715" s="20" t="s">
        <v>665</v>
      </c>
      <c r="D715" s="21">
        <v>11604512</v>
      </c>
      <c r="E715" s="15"/>
      <c r="G715" s="16"/>
    </row>
    <row r="716" spans="1:7" ht="12.75" outlineLevel="2">
      <c r="A716" t="s">
        <v>729</v>
      </c>
      <c r="B716" s="1" t="s">
        <v>660</v>
      </c>
      <c r="C716" s="20" t="s">
        <v>667</v>
      </c>
      <c r="D716" s="21">
        <v>10519101</v>
      </c>
      <c r="E716" s="15"/>
      <c r="G716" s="16"/>
    </row>
    <row r="717" spans="1:7" ht="12.75" outlineLevel="2">
      <c r="A717" t="s">
        <v>730</v>
      </c>
      <c r="B717" s="1" t="s">
        <v>660</v>
      </c>
      <c r="C717" s="20" t="s">
        <v>1520</v>
      </c>
      <c r="D717" s="21">
        <v>10665463</v>
      </c>
      <c r="E717" s="15"/>
      <c r="G717" s="16"/>
    </row>
    <row r="718" spans="1:7" ht="12.75" outlineLevel="2">
      <c r="A718" t="s">
        <v>732</v>
      </c>
      <c r="B718" s="1" t="s">
        <v>660</v>
      </c>
      <c r="C718" s="20" t="s">
        <v>670</v>
      </c>
      <c r="D718" s="21">
        <v>13590650</v>
      </c>
      <c r="E718" s="15"/>
      <c r="G718" s="16"/>
    </row>
    <row r="719" spans="1:7" ht="12.75" outlineLevel="2">
      <c r="A719" t="s">
        <v>734</v>
      </c>
      <c r="B719" s="1" t="s">
        <v>660</v>
      </c>
      <c r="C719" s="20" t="s">
        <v>672</v>
      </c>
      <c r="D719" s="21">
        <v>23336907</v>
      </c>
      <c r="E719" s="15"/>
      <c r="G719" s="16"/>
    </row>
    <row r="720" spans="1:7" ht="12.75" outlineLevel="2">
      <c r="A720" t="s">
        <v>736</v>
      </c>
      <c r="B720" s="1" t="s">
        <v>660</v>
      </c>
      <c r="C720" s="20" t="s">
        <v>674</v>
      </c>
      <c r="D720" s="21">
        <v>5037949</v>
      </c>
      <c r="E720" s="15"/>
      <c r="G720" s="16"/>
    </row>
    <row r="721" spans="1:7" ht="12.75" outlineLevel="2">
      <c r="A721" t="s">
        <v>738</v>
      </c>
      <c r="B721" s="1" t="s">
        <v>660</v>
      </c>
      <c r="C721" s="20" t="s">
        <v>676</v>
      </c>
      <c r="D721" s="21">
        <v>18534014</v>
      </c>
      <c r="E721" s="15"/>
      <c r="G721" s="16"/>
    </row>
    <row r="722" spans="1:7" ht="12.75" outlineLevel="2">
      <c r="A722" t="s">
        <v>740</v>
      </c>
      <c r="B722" s="1" t="s">
        <v>660</v>
      </c>
      <c r="C722" s="20" t="s">
        <v>678</v>
      </c>
      <c r="D722" s="21">
        <v>11449085</v>
      </c>
      <c r="E722" s="15"/>
      <c r="G722" s="16"/>
    </row>
    <row r="723" spans="1:7" ht="12.75" outlineLevel="2">
      <c r="A723" t="s">
        <v>742</v>
      </c>
      <c r="B723" s="1" t="s">
        <v>660</v>
      </c>
      <c r="C723" s="20" t="s">
        <v>680</v>
      </c>
      <c r="D723" s="21">
        <v>13604128</v>
      </c>
      <c r="E723" s="15"/>
      <c r="G723" s="16"/>
    </row>
    <row r="724" spans="1:7" ht="12.75" outlineLevel="2">
      <c r="A724" t="s">
        <v>744</v>
      </c>
      <c r="B724" s="1" t="s">
        <v>660</v>
      </c>
      <c r="C724" s="20" t="s">
        <v>1651</v>
      </c>
      <c r="D724" s="21">
        <v>28926993</v>
      </c>
      <c r="E724" s="15"/>
      <c r="G724" s="16"/>
    </row>
    <row r="725" spans="1:7" ht="12.75" outlineLevel="2">
      <c r="A725" t="s">
        <v>745</v>
      </c>
      <c r="B725" s="1" t="s">
        <v>660</v>
      </c>
      <c r="C725" s="20" t="s">
        <v>627</v>
      </c>
      <c r="D725" s="21">
        <v>29176778</v>
      </c>
      <c r="E725" s="15"/>
      <c r="G725" s="16"/>
    </row>
    <row r="726" spans="1:7" ht="12.75" outlineLevel="2">
      <c r="A726" t="s">
        <v>747</v>
      </c>
      <c r="B726" s="1" t="s">
        <v>660</v>
      </c>
      <c r="C726" s="20" t="s">
        <v>1521</v>
      </c>
      <c r="D726" s="21">
        <v>23919250</v>
      </c>
      <c r="E726" s="15"/>
      <c r="G726" s="16"/>
    </row>
    <row r="727" spans="1:7" ht="12.75" outlineLevel="2">
      <c r="A727" t="s">
        <v>749</v>
      </c>
      <c r="B727" s="1" t="s">
        <v>660</v>
      </c>
      <c r="C727" s="20" t="s">
        <v>685</v>
      </c>
      <c r="D727" s="21">
        <v>18508100</v>
      </c>
      <c r="E727" s="15"/>
      <c r="G727" s="16"/>
    </row>
    <row r="728" spans="1:7" ht="12.75" outlineLevel="2">
      <c r="A728" t="s">
        <v>751</v>
      </c>
      <c r="B728" s="1" t="s">
        <v>660</v>
      </c>
      <c r="C728" s="20" t="s">
        <v>687</v>
      </c>
      <c r="D728" s="21">
        <v>25812119</v>
      </c>
      <c r="E728" s="15"/>
      <c r="G728" s="16"/>
    </row>
    <row r="729" spans="1:7" ht="12.75" outlineLevel="2">
      <c r="A729" t="s">
        <v>753</v>
      </c>
      <c r="B729" s="1" t="s">
        <v>660</v>
      </c>
      <c r="C729" s="20" t="s">
        <v>689</v>
      </c>
      <c r="D729" s="21">
        <v>10074412</v>
      </c>
      <c r="E729" s="15"/>
      <c r="G729" s="16"/>
    </row>
    <row r="730" spans="1:7" ht="12.75" outlineLevel="2">
      <c r="A730" t="s">
        <v>755</v>
      </c>
      <c r="B730" s="1" t="s">
        <v>660</v>
      </c>
      <c r="C730" s="20" t="s">
        <v>691</v>
      </c>
      <c r="D730" s="21">
        <v>24571823</v>
      </c>
      <c r="E730" s="15"/>
      <c r="G730" s="16"/>
    </row>
    <row r="731" spans="1:7" ht="12.75" outlineLevel="2">
      <c r="A731" t="s">
        <v>757</v>
      </c>
      <c r="B731" s="1" t="s">
        <v>660</v>
      </c>
      <c r="C731" s="20" t="s">
        <v>693</v>
      </c>
      <c r="D731" s="21">
        <v>30083893</v>
      </c>
      <c r="E731" s="15"/>
      <c r="G731" s="16"/>
    </row>
    <row r="732" spans="1:7" ht="12.75" outlineLevel="2">
      <c r="A732" t="s">
        <v>759</v>
      </c>
      <c r="B732" s="1" t="s">
        <v>660</v>
      </c>
      <c r="C732" s="20" t="s">
        <v>695</v>
      </c>
      <c r="D732" s="21">
        <v>26303921</v>
      </c>
      <c r="E732" s="15"/>
      <c r="G732" s="16"/>
    </row>
    <row r="733" spans="1:7" ht="12.75" outlineLevel="2">
      <c r="A733" t="s">
        <v>761</v>
      </c>
      <c r="B733" s="1" t="s">
        <v>660</v>
      </c>
      <c r="C733" s="20" t="s">
        <v>697</v>
      </c>
      <c r="D733" s="21">
        <v>20886325</v>
      </c>
      <c r="E733" s="15"/>
      <c r="G733" s="16"/>
    </row>
    <row r="734" spans="1:7" ht="12.75" outlineLevel="2">
      <c r="A734" t="s">
        <v>763</v>
      </c>
      <c r="B734" s="1" t="s">
        <v>660</v>
      </c>
      <c r="C734" s="20" t="s">
        <v>699</v>
      </c>
      <c r="D734" s="21">
        <v>42026911</v>
      </c>
      <c r="E734" s="15"/>
      <c r="G734" s="16"/>
    </row>
    <row r="735" spans="1:7" ht="12.75" outlineLevel="2">
      <c r="A735" t="s">
        <v>765</v>
      </c>
      <c r="B735" s="1" t="s">
        <v>660</v>
      </c>
      <c r="C735" s="20" t="s">
        <v>2238</v>
      </c>
      <c r="D735" s="21">
        <v>26769799</v>
      </c>
      <c r="E735" s="15"/>
      <c r="G735" s="16"/>
    </row>
    <row r="736" spans="1:7" ht="12.75" outlineLevel="2">
      <c r="A736" t="s">
        <v>767</v>
      </c>
      <c r="B736" s="1" t="s">
        <v>660</v>
      </c>
      <c r="C736" s="20" t="s">
        <v>702</v>
      </c>
      <c r="D736" s="21">
        <v>27568453</v>
      </c>
      <c r="E736" s="15"/>
      <c r="G736" s="16"/>
    </row>
    <row r="737" spans="1:7" ht="12.75" outlineLevel="2">
      <c r="A737" t="s">
        <v>768</v>
      </c>
      <c r="B737" s="1" t="s">
        <v>660</v>
      </c>
      <c r="C737" s="20" t="s">
        <v>1522</v>
      </c>
      <c r="D737" s="21">
        <v>23781217</v>
      </c>
      <c r="E737" s="15"/>
      <c r="G737" s="16"/>
    </row>
    <row r="738" spans="1:7" ht="12.75" outlineLevel="2">
      <c r="A738" t="s">
        <v>770</v>
      </c>
      <c r="B738" s="1" t="s">
        <v>660</v>
      </c>
      <c r="C738" s="20" t="s">
        <v>1523</v>
      </c>
      <c r="D738" s="21">
        <v>22298758</v>
      </c>
      <c r="E738" s="15"/>
      <c r="G738" s="16"/>
    </row>
    <row r="739" spans="1:7" ht="12.75" outlineLevel="2">
      <c r="A739" t="s">
        <v>772</v>
      </c>
      <c r="B739" s="1" t="s">
        <v>660</v>
      </c>
      <c r="C739" s="20" t="s">
        <v>706</v>
      </c>
      <c r="D739" s="21">
        <v>4665542</v>
      </c>
      <c r="E739" s="15"/>
      <c r="G739" s="16"/>
    </row>
    <row r="740" spans="1:7" ht="12.75" outlineLevel="2">
      <c r="A740" t="s">
        <v>774</v>
      </c>
      <c r="B740" s="1" t="s">
        <v>660</v>
      </c>
      <c r="C740" s="20" t="s">
        <v>126</v>
      </c>
      <c r="D740" s="21">
        <v>22553054</v>
      </c>
      <c r="E740" s="15"/>
      <c r="G740" s="16"/>
    </row>
    <row r="741" spans="1:7" ht="12.75" outlineLevel="2">
      <c r="A741" t="s">
        <v>775</v>
      </c>
      <c r="B741" s="1" t="s">
        <v>660</v>
      </c>
      <c r="C741" s="20" t="s">
        <v>1524</v>
      </c>
      <c r="D741" s="21">
        <v>28964706</v>
      </c>
      <c r="E741" s="15"/>
      <c r="G741" s="16"/>
    </row>
    <row r="742" spans="1:7" ht="12.75" outlineLevel="1">
      <c r="A742" t="s">
        <v>777</v>
      </c>
      <c r="B742" s="37" t="s">
        <v>1432</v>
      </c>
      <c r="C742" s="20"/>
      <c r="D742" s="21">
        <f>SUBTOTAL(9,D714:D741)</f>
        <v>594964468</v>
      </c>
      <c r="E742" s="15"/>
      <c r="G742" s="16"/>
    </row>
    <row r="743" spans="1:7" ht="12.75" outlineLevel="2">
      <c r="A743" t="s">
        <v>778</v>
      </c>
      <c r="B743" s="1" t="s">
        <v>1691</v>
      </c>
      <c r="C743" s="20" t="s">
        <v>183</v>
      </c>
      <c r="D743" s="21">
        <v>21526006</v>
      </c>
      <c r="E743" s="15"/>
      <c r="G743" s="16"/>
    </row>
    <row r="744" spans="1:7" ht="12.75" outlineLevel="2">
      <c r="A744" t="s">
        <v>779</v>
      </c>
      <c r="B744" s="1" t="s">
        <v>1691</v>
      </c>
      <c r="C744" s="20" t="s">
        <v>713</v>
      </c>
      <c r="D744" s="21">
        <v>9068664</v>
      </c>
      <c r="E744" s="15"/>
      <c r="G744" s="16"/>
    </row>
    <row r="745" spans="1:7" ht="12.75" outlineLevel="2">
      <c r="A745" t="s">
        <v>781</v>
      </c>
      <c r="B745" s="1" t="s">
        <v>1691</v>
      </c>
      <c r="C745" s="20" t="s">
        <v>715</v>
      </c>
      <c r="D745" s="21">
        <v>7833673</v>
      </c>
      <c r="E745" s="15"/>
      <c r="G745" s="16"/>
    </row>
    <row r="746" spans="1:7" ht="12.75" outlineLevel="2">
      <c r="A746" t="s">
        <v>783</v>
      </c>
      <c r="B746" s="1" t="s">
        <v>1691</v>
      </c>
      <c r="C746" s="20" t="s">
        <v>717</v>
      </c>
      <c r="D746" s="21">
        <v>8553491</v>
      </c>
      <c r="E746" s="15"/>
      <c r="G746" s="16"/>
    </row>
    <row r="747" spans="1:7" ht="12.75" outlineLevel="2">
      <c r="A747" t="s">
        <v>785</v>
      </c>
      <c r="B747" s="1" t="s">
        <v>1691</v>
      </c>
      <c r="C747" s="20" t="s">
        <v>719</v>
      </c>
      <c r="D747" s="21">
        <v>43762629</v>
      </c>
      <c r="E747" s="15"/>
      <c r="G747" s="16"/>
    </row>
    <row r="748" spans="1:7" ht="12.75" outlineLevel="2">
      <c r="A748" t="s">
        <v>787</v>
      </c>
      <c r="B748" s="1" t="s">
        <v>1691</v>
      </c>
      <c r="C748" s="20" t="s">
        <v>1933</v>
      </c>
      <c r="D748" s="21">
        <v>7114080</v>
      </c>
      <c r="E748" s="15"/>
      <c r="G748" s="16"/>
    </row>
    <row r="749" spans="1:7" ht="12.75" outlineLevel="2">
      <c r="A749" t="s">
        <v>789</v>
      </c>
      <c r="B749" s="1" t="s">
        <v>1691</v>
      </c>
      <c r="C749" s="20" t="s">
        <v>722</v>
      </c>
      <c r="D749" s="21">
        <v>21484249</v>
      </c>
      <c r="E749" s="15"/>
      <c r="G749" s="16"/>
    </row>
    <row r="750" spans="1:7" ht="12.75" outlineLevel="2">
      <c r="A750" t="s">
        <v>791</v>
      </c>
      <c r="B750" s="1" t="s">
        <v>1691</v>
      </c>
      <c r="C750" s="20" t="s">
        <v>1370</v>
      </c>
      <c r="D750" s="21">
        <v>9896229</v>
      </c>
      <c r="E750" s="15"/>
      <c r="G750" s="16"/>
    </row>
    <row r="751" spans="1:7" ht="12.75" outlineLevel="2">
      <c r="A751" t="s">
        <v>793</v>
      </c>
      <c r="B751" s="1" t="s">
        <v>1691</v>
      </c>
      <c r="C751" s="20" t="s">
        <v>725</v>
      </c>
      <c r="D751" s="21">
        <v>10967582</v>
      </c>
      <c r="E751" s="15"/>
      <c r="G751" s="16"/>
    </row>
    <row r="752" spans="1:7" ht="12.75" outlineLevel="2">
      <c r="A752" t="s">
        <v>795</v>
      </c>
      <c r="B752" s="1" t="s">
        <v>1691</v>
      </c>
      <c r="C752" s="20" t="s">
        <v>727</v>
      </c>
      <c r="D752" s="21">
        <v>5757711</v>
      </c>
      <c r="E752" s="15"/>
      <c r="G752" s="16"/>
    </row>
    <row r="753" spans="1:7" ht="12.75" outlineLevel="2">
      <c r="A753" t="s">
        <v>796</v>
      </c>
      <c r="B753" s="1" t="s">
        <v>1691</v>
      </c>
      <c r="C753" s="20" t="s">
        <v>1856</v>
      </c>
      <c r="D753" s="21">
        <v>14945426</v>
      </c>
      <c r="E753" s="15"/>
      <c r="G753" s="16"/>
    </row>
    <row r="754" spans="1:7" ht="12.75" outlineLevel="2">
      <c r="A754" t="s">
        <v>798</v>
      </c>
      <c r="B754" s="1" t="s">
        <v>1691</v>
      </c>
      <c r="C754" s="20" t="s">
        <v>1544</v>
      </c>
      <c r="D754" s="21">
        <v>10830444</v>
      </c>
      <c r="E754" s="15"/>
      <c r="G754" s="16"/>
    </row>
    <row r="755" spans="1:7" ht="12.75" outlineLevel="2">
      <c r="A755" t="s">
        <v>800</v>
      </c>
      <c r="B755" s="1" t="s">
        <v>1691</v>
      </c>
      <c r="C755" s="20" t="s">
        <v>731</v>
      </c>
      <c r="D755" s="21">
        <v>32877039</v>
      </c>
      <c r="E755" s="15"/>
      <c r="G755" s="16"/>
    </row>
    <row r="756" spans="1:7" ht="12.75" outlineLevel="2">
      <c r="A756" t="s">
        <v>802</v>
      </c>
      <c r="B756" s="1" t="s">
        <v>1691</v>
      </c>
      <c r="C756" s="20" t="s">
        <v>733</v>
      </c>
      <c r="D756" s="21">
        <v>8509550</v>
      </c>
      <c r="E756" s="15"/>
      <c r="G756" s="16"/>
    </row>
    <row r="757" spans="1:7" ht="12.75" outlineLevel="2">
      <c r="A757" t="s">
        <v>803</v>
      </c>
      <c r="B757" s="1" t="s">
        <v>1691</v>
      </c>
      <c r="C757" s="20" t="s">
        <v>735</v>
      </c>
      <c r="D757" s="21">
        <v>13409409</v>
      </c>
      <c r="E757" s="15"/>
      <c r="G757" s="16"/>
    </row>
    <row r="758" spans="1:7" ht="12.75" outlineLevel="2">
      <c r="A758" t="s">
        <v>805</v>
      </c>
      <c r="B758" s="1" t="s">
        <v>1691</v>
      </c>
      <c r="C758" s="20" t="s">
        <v>737</v>
      </c>
      <c r="D758" s="21">
        <v>31035200</v>
      </c>
      <c r="E758" s="15"/>
      <c r="G758" s="16"/>
    </row>
    <row r="759" spans="1:7" ht="12.75" outlineLevel="2">
      <c r="A759" t="s">
        <v>806</v>
      </c>
      <c r="B759" s="1" t="s">
        <v>1691</v>
      </c>
      <c r="C759" s="20" t="s">
        <v>739</v>
      </c>
      <c r="D759" s="21">
        <v>12906004</v>
      </c>
      <c r="E759" s="15"/>
      <c r="G759" s="16"/>
    </row>
    <row r="760" spans="1:7" ht="12.75" outlineLevel="2">
      <c r="A760" t="s">
        <v>808</v>
      </c>
      <c r="B760" s="1" t="s">
        <v>1691</v>
      </c>
      <c r="C760" s="20" t="s">
        <v>741</v>
      </c>
      <c r="D760" s="21">
        <v>18027220</v>
      </c>
      <c r="E760" s="15"/>
      <c r="G760" s="16"/>
    </row>
    <row r="761" spans="1:7" ht="12.75" outlineLevel="2">
      <c r="A761" t="s">
        <v>809</v>
      </c>
      <c r="B761" s="1" t="s">
        <v>1691</v>
      </c>
      <c r="C761" s="20" t="s">
        <v>743</v>
      </c>
      <c r="D761" s="21">
        <v>16902135</v>
      </c>
      <c r="E761" s="15"/>
      <c r="G761" s="16"/>
    </row>
    <row r="762" spans="1:7" ht="12.75" outlineLevel="2">
      <c r="A762" t="s">
        <v>811</v>
      </c>
      <c r="B762" s="1" t="s">
        <v>1691</v>
      </c>
      <c r="C762" s="20" t="s">
        <v>26</v>
      </c>
      <c r="D762" s="21">
        <v>14156350</v>
      </c>
      <c r="E762" s="15"/>
      <c r="G762" s="16"/>
    </row>
    <row r="763" spans="1:7" ht="12.75" outlineLevel="2">
      <c r="A763" t="s">
        <v>813</v>
      </c>
      <c r="B763" s="1" t="s">
        <v>1691</v>
      </c>
      <c r="C763" s="20" t="s">
        <v>746</v>
      </c>
      <c r="D763" s="21">
        <v>6508392</v>
      </c>
      <c r="E763" s="15"/>
      <c r="G763" s="16"/>
    </row>
    <row r="764" spans="1:7" ht="12.75" outlineLevel="2">
      <c r="A764" t="s">
        <v>815</v>
      </c>
      <c r="B764" s="1" t="s">
        <v>1691</v>
      </c>
      <c r="C764" s="20" t="s">
        <v>748</v>
      </c>
      <c r="D764" s="21">
        <v>19662654</v>
      </c>
      <c r="E764" s="15"/>
      <c r="G764" s="16"/>
    </row>
    <row r="765" spans="1:7" ht="12.75" outlineLevel="2">
      <c r="A765" t="s">
        <v>819</v>
      </c>
      <c r="B765" s="1" t="s">
        <v>1691</v>
      </c>
      <c r="C765" s="20" t="s">
        <v>750</v>
      </c>
      <c r="D765" s="21">
        <v>24704410</v>
      </c>
      <c r="E765" s="15"/>
      <c r="G765" s="16"/>
    </row>
    <row r="766" spans="1:7" ht="12.75" outlineLevel="2">
      <c r="A766" t="s">
        <v>821</v>
      </c>
      <c r="B766" s="1" t="s">
        <v>1691</v>
      </c>
      <c r="C766" s="20" t="s">
        <v>752</v>
      </c>
      <c r="D766" s="21">
        <v>6898038</v>
      </c>
      <c r="E766" s="15"/>
      <c r="G766" s="16"/>
    </row>
    <row r="767" spans="2:7" ht="12.75" outlineLevel="2" collapsed="1">
      <c r="B767" s="1" t="s">
        <v>1691</v>
      </c>
      <c r="C767" s="20" t="s">
        <v>754</v>
      </c>
      <c r="D767" s="21">
        <v>7722807</v>
      </c>
      <c r="E767" s="15"/>
      <c r="G767" s="16"/>
    </row>
    <row r="768" spans="1:7" ht="12.75" outlineLevel="2">
      <c r="A768" t="s">
        <v>827</v>
      </c>
      <c r="B768" s="1" t="s">
        <v>1691</v>
      </c>
      <c r="C768" s="20" t="s">
        <v>756</v>
      </c>
      <c r="D768" s="21">
        <v>6475004</v>
      </c>
      <c r="E768" s="15"/>
      <c r="G768" s="16"/>
    </row>
    <row r="769" spans="1:7" ht="12.75" outlineLevel="2">
      <c r="A769" t="s">
        <v>829</v>
      </c>
      <c r="B769" s="1" t="s">
        <v>1691</v>
      </c>
      <c r="C769" s="20" t="s">
        <v>758</v>
      </c>
      <c r="D769" s="21">
        <v>50992107</v>
      </c>
      <c r="E769" s="15"/>
      <c r="G769" s="16"/>
    </row>
    <row r="770" spans="1:7" ht="12.75" outlineLevel="2">
      <c r="A770" t="s">
        <v>831</v>
      </c>
      <c r="B770" s="1" t="s">
        <v>1691</v>
      </c>
      <c r="C770" s="20" t="s">
        <v>760</v>
      </c>
      <c r="D770" s="21">
        <v>13119526</v>
      </c>
      <c r="E770" s="15"/>
      <c r="G770" s="16"/>
    </row>
    <row r="771" spans="1:7" ht="12.75" outlineLevel="2">
      <c r="A771" t="s">
        <v>833</v>
      </c>
      <c r="B771" s="1" t="s">
        <v>1691</v>
      </c>
      <c r="C771" s="20" t="s">
        <v>762</v>
      </c>
      <c r="D771" s="21">
        <v>26849649</v>
      </c>
      <c r="E771" s="15"/>
      <c r="G771" s="16"/>
    </row>
    <row r="772" spans="1:7" ht="12.75" outlineLevel="2">
      <c r="A772" t="s">
        <v>835</v>
      </c>
      <c r="B772" s="1" t="s">
        <v>1691</v>
      </c>
      <c r="C772" s="20" t="s">
        <v>764</v>
      </c>
      <c r="D772" s="21">
        <v>16406804</v>
      </c>
      <c r="E772" s="15"/>
      <c r="G772" s="16"/>
    </row>
    <row r="773" spans="1:7" ht="12.75" outlineLevel="2">
      <c r="A773" t="s">
        <v>837</v>
      </c>
      <c r="B773" s="1" t="s">
        <v>1691</v>
      </c>
      <c r="C773" s="20" t="s">
        <v>766</v>
      </c>
      <c r="D773" s="21">
        <v>12040576</v>
      </c>
      <c r="E773" s="15"/>
      <c r="G773" s="16"/>
    </row>
    <row r="774" spans="1:7" ht="12.75" outlineLevel="2">
      <c r="A774" t="s">
        <v>839</v>
      </c>
      <c r="B774" s="1" t="s">
        <v>1691</v>
      </c>
      <c r="C774" s="20" t="s">
        <v>1677</v>
      </c>
      <c r="D774" s="21">
        <v>15970447</v>
      </c>
      <c r="E774" s="15"/>
      <c r="G774" s="16"/>
    </row>
    <row r="775" spans="1:7" ht="12.75" outlineLevel="2">
      <c r="A775" t="s">
        <v>841</v>
      </c>
      <c r="B775" s="1" t="s">
        <v>1691</v>
      </c>
      <c r="C775" s="20" t="s">
        <v>769</v>
      </c>
      <c r="D775" s="21">
        <v>13396732</v>
      </c>
      <c r="E775" s="15"/>
      <c r="G775" s="16"/>
    </row>
    <row r="776" spans="1:7" ht="12.75" outlineLevel="2">
      <c r="A776" t="s">
        <v>843</v>
      </c>
      <c r="B776" s="1" t="s">
        <v>1691</v>
      </c>
      <c r="C776" s="20" t="s">
        <v>771</v>
      </c>
      <c r="D776" s="21">
        <v>10997849</v>
      </c>
      <c r="E776" s="15"/>
      <c r="G776" s="16"/>
    </row>
    <row r="777" spans="1:7" ht="12.75" outlineLevel="2">
      <c r="A777" t="s">
        <v>845</v>
      </c>
      <c r="B777" s="1" t="s">
        <v>1691</v>
      </c>
      <c r="C777" s="20" t="s">
        <v>773</v>
      </c>
      <c r="D777" s="21">
        <v>14322340</v>
      </c>
      <c r="E777" s="15"/>
      <c r="G777" s="16"/>
    </row>
    <row r="778" spans="1:7" ht="12.75" outlineLevel="2">
      <c r="A778" t="s">
        <v>847</v>
      </c>
      <c r="B778" s="1" t="s">
        <v>1691</v>
      </c>
      <c r="C778" s="20" t="s">
        <v>1525</v>
      </c>
      <c r="D778" s="21">
        <v>15248367</v>
      </c>
      <c r="E778" s="15"/>
      <c r="G778" s="16"/>
    </row>
    <row r="779" spans="1:7" ht="12.75" outlineLevel="2">
      <c r="A779" t="s">
        <v>849</v>
      </c>
      <c r="B779" s="1" t="s">
        <v>1691</v>
      </c>
      <c r="C779" s="20" t="s">
        <v>776</v>
      </c>
      <c r="D779" s="21">
        <v>6232820</v>
      </c>
      <c r="E779" s="15"/>
      <c r="G779" s="16"/>
    </row>
    <row r="780" spans="1:7" ht="12.75" outlineLevel="2">
      <c r="A780" t="s">
        <v>850</v>
      </c>
      <c r="B780" s="1" t="s">
        <v>1691</v>
      </c>
      <c r="C780" s="20" t="s">
        <v>290</v>
      </c>
      <c r="D780" s="21">
        <v>12399647</v>
      </c>
      <c r="E780" s="15"/>
      <c r="G780" s="16"/>
    </row>
    <row r="781" spans="1:7" ht="12.75" outlineLevel="2">
      <c r="A781" t="s">
        <v>852</v>
      </c>
      <c r="B781" s="1" t="s">
        <v>1691</v>
      </c>
      <c r="C781" s="20" t="s">
        <v>1691</v>
      </c>
      <c r="D781" s="21">
        <v>1759641</v>
      </c>
      <c r="E781" s="15"/>
      <c r="G781" s="16"/>
    </row>
    <row r="782" spans="1:7" ht="12.75" outlineLevel="2">
      <c r="A782" t="s">
        <v>854</v>
      </c>
      <c r="B782" s="1" t="s">
        <v>1691</v>
      </c>
      <c r="C782" s="20" t="s">
        <v>780</v>
      </c>
      <c r="D782" s="21">
        <v>28395468</v>
      </c>
      <c r="E782" s="15"/>
      <c r="G782" s="16"/>
    </row>
    <row r="783" spans="1:7" ht="12.75" outlineLevel="2">
      <c r="A783" t="s">
        <v>856</v>
      </c>
      <c r="B783" s="1" t="s">
        <v>1691</v>
      </c>
      <c r="C783" s="20" t="s">
        <v>782</v>
      </c>
      <c r="D783" s="21">
        <v>4785303</v>
      </c>
      <c r="E783" s="15"/>
      <c r="G783" s="16"/>
    </row>
    <row r="784" spans="1:7" ht="12.75" outlineLevel="2">
      <c r="A784" t="s">
        <v>858</v>
      </c>
      <c r="B784" s="1" t="s">
        <v>1691</v>
      </c>
      <c r="C784" s="20" t="s">
        <v>784</v>
      </c>
      <c r="D784" s="21">
        <v>11272581</v>
      </c>
      <c r="E784" s="15"/>
      <c r="G784" s="16"/>
    </row>
    <row r="785" spans="1:7" ht="12.75" outlineLevel="2">
      <c r="A785" t="s">
        <v>860</v>
      </c>
      <c r="B785" s="1" t="s">
        <v>1691</v>
      </c>
      <c r="C785" s="20" t="s">
        <v>786</v>
      </c>
      <c r="D785" s="21">
        <v>13487060</v>
      </c>
      <c r="E785" s="15"/>
      <c r="G785" s="16"/>
    </row>
    <row r="786" spans="1:7" ht="12.75" outlineLevel="2">
      <c r="A786" t="s">
        <v>862</v>
      </c>
      <c r="B786" s="1" t="s">
        <v>1691</v>
      </c>
      <c r="C786" s="20" t="s">
        <v>788</v>
      </c>
      <c r="D786" s="21">
        <v>11209431</v>
      </c>
      <c r="E786" s="15"/>
      <c r="G786" s="16"/>
    </row>
    <row r="787" spans="1:7" ht="12.75" outlineLevel="2">
      <c r="A787" t="s">
        <v>864</v>
      </c>
      <c r="B787" s="1" t="s">
        <v>1691</v>
      </c>
      <c r="C787" s="20" t="s">
        <v>790</v>
      </c>
      <c r="D787" s="21">
        <v>8076035</v>
      </c>
      <c r="E787" s="15"/>
      <c r="G787" s="16"/>
    </row>
    <row r="788" spans="1:7" ht="12.75" outlineLevel="2">
      <c r="A788" t="s">
        <v>866</v>
      </c>
      <c r="B788" s="1" t="s">
        <v>1691</v>
      </c>
      <c r="C788" s="20" t="s">
        <v>792</v>
      </c>
      <c r="D788" s="21">
        <v>6508701</v>
      </c>
      <c r="E788" s="15"/>
      <c r="G788" s="16"/>
    </row>
    <row r="789" spans="1:7" ht="12.75" outlineLevel="2">
      <c r="A789" t="s">
        <v>868</v>
      </c>
      <c r="B789" s="1" t="s">
        <v>1691</v>
      </c>
      <c r="C789" s="20" t="s">
        <v>794</v>
      </c>
      <c r="D789" s="21">
        <v>12701497</v>
      </c>
      <c r="E789" s="15"/>
      <c r="G789" s="16"/>
    </row>
    <row r="790" spans="1:7" ht="12.75" outlineLevel="2">
      <c r="A790" t="s">
        <v>870</v>
      </c>
      <c r="B790" s="1" t="s">
        <v>1691</v>
      </c>
      <c r="C790" s="20" t="s">
        <v>322</v>
      </c>
      <c r="D790" s="21">
        <v>13723375</v>
      </c>
      <c r="E790" s="15"/>
      <c r="G790" s="16"/>
    </row>
    <row r="791" spans="1:7" ht="12.75" outlineLevel="2">
      <c r="A791" t="s">
        <v>872</v>
      </c>
      <c r="B791" s="1" t="s">
        <v>1691</v>
      </c>
      <c r="C791" s="20" t="s">
        <v>797</v>
      </c>
      <c r="D791" s="21">
        <v>14193943</v>
      </c>
      <c r="E791" s="15"/>
      <c r="G791" s="16"/>
    </row>
    <row r="792" spans="1:7" ht="12.75" outlineLevel="2">
      <c r="A792" t="s">
        <v>873</v>
      </c>
      <c r="B792" s="1" t="s">
        <v>1691</v>
      </c>
      <c r="C792" s="20" t="s">
        <v>799</v>
      </c>
      <c r="D792" s="21">
        <v>35697942</v>
      </c>
      <c r="E792" s="15"/>
      <c r="G792" s="16"/>
    </row>
    <row r="793" spans="1:7" ht="12.75" outlineLevel="2">
      <c r="A793" t="s">
        <v>875</v>
      </c>
      <c r="B793" s="1" t="s">
        <v>1691</v>
      </c>
      <c r="C793" s="20" t="s">
        <v>801</v>
      </c>
      <c r="D793" s="21">
        <v>14442122</v>
      </c>
      <c r="E793" s="15"/>
      <c r="G793" s="16"/>
    </row>
    <row r="794" spans="1:7" ht="12.75" outlineLevel="2">
      <c r="A794" t="s">
        <v>877</v>
      </c>
      <c r="B794" s="1" t="s">
        <v>1691</v>
      </c>
      <c r="C794" s="20" t="s">
        <v>325</v>
      </c>
      <c r="D794" s="21">
        <v>12825909</v>
      </c>
      <c r="E794" s="15"/>
      <c r="G794" s="16"/>
    </row>
    <row r="795" spans="1:7" ht="12.75" outlineLevel="2">
      <c r="A795" t="s">
        <v>879</v>
      </c>
      <c r="B795" s="1" t="s">
        <v>1691</v>
      </c>
      <c r="C795" s="20" t="s">
        <v>804</v>
      </c>
      <c r="D795" s="21">
        <v>13356342</v>
      </c>
      <c r="E795" s="15"/>
      <c r="G795" s="16"/>
    </row>
    <row r="796" spans="1:7" ht="12.75" outlineLevel="2">
      <c r="A796" t="s">
        <v>881</v>
      </c>
      <c r="B796" s="1" t="s">
        <v>1691</v>
      </c>
      <c r="C796" s="20" t="s">
        <v>1900</v>
      </c>
      <c r="D796" s="21">
        <v>17938520</v>
      </c>
      <c r="E796" s="15"/>
      <c r="G796" s="16"/>
    </row>
    <row r="797" spans="1:7" ht="12.75" outlineLevel="2">
      <c r="A797" t="s">
        <v>883</v>
      </c>
      <c r="B797" s="1" t="s">
        <v>1691</v>
      </c>
      <c r="C797" s="20" t="s">
        <v>807</v>
      </c>
      <c r="D797" s="21">
        <v>10904960</v>
      </c>
      <c r="E797" s="15"/>
      <c r="G797" s="16"/>
    </row>
    <row r="798" spans="1:7" ht="12.75" outlineLevel="2">
      <c r="A798" t="s">
        <v>885</v>
      </c>
      <c r="B798" s="1" t="s">
        <v>1691</v>
      </c>
      <c r="C798" s="20" t="s">
        <v>1744</v>
      </c>
      <c r="D798" s="21">
        <v>27615023</v>
      </c>
      <c r="E798" s="15"/>
      <c r="G798" s="16"/>
    </row>
    <row r="799" spans="1:7" ht="12.75" outlineLevel="2">
      <c r="A799" t="s">
        <v>886</v>
      </c>
      <c r="B799" s="1" t="s">
        <v>1691</v>
      </c>
      <c r="C799" s="20" t="s">
        <v>810</v>
      </c>
      <c r="D799" s="21">
        <v>13447165</v>
      </c>
      <c r="E799" s="15"/>
      <c r="G799" s="16"/>
    </row>
    <row r="800" spans="1:7" ht="12.75" outlineLevel="2">
      <c r="A800" t="s">
        <v>888</v>
      </c>
      <c r="B800" s="1" t="s">
        <v>1691</v>
      </c>
      <c r="C800" s="20" t="s">
        <v>812</v>
      </c>
      <c r="D800" s="21">
        <v>4988943</v>
      </c>
      <c r="E800" s="15"/>
      <c r="G800" s="16"/>
    </row>
    <row r="801" spans="1:7" ht="12.75" outlineLevel="2">
      <c r="A801" t="s">
        <v>890</v>
      </c>
      <c r="B801" s="1" t="s">
        <v>1691</v>
      </c>
      <c r="C801" s="20" t="s">
        <v>814</v>
      </c>
      <c r="D801" s="21">
        <v>21163740</v>
      </c>
      <c r="E801" s="15"/>
      <c r="G801" s="16"/>
    </row>
    <row r="802" spans="1:7" ht="12.75" outlineLevel="2">
      <c r="A802" t="s">
        <v>892</v>
      </c>
      <c r="B802" s="1" t="s">
        <v>1691</v>
      </c>
      <c r="C802" s="20" t="s">
        <v>816</v>
      </c>
      <c r="D802" s="21">
        <v>8105693</v>
      </c>
      <c r="E802" s="15"/>
      <c r="G802" s="16"/>
    </row>
    <row r="803" spans="1:7" ht="12.75" outlineLevel="2">
      <c r="A803" t="s">
        <v>894</v>
      </c>
      <c r="B803" s="1" t="s">
        <v>1691</v>
      </c>
      <c r="C803" s="20" t="s">
        <v>820</v>
      </c>
      <c r="D803" s="21">
        <v>30690490</v>
      </c>
      <c r="E803" s="15"/>
      <c r="G803" s="16"/>
    </row>
    <row r="804" spans="1:7" ht="12.75" outlineLevel="2">
      <c r="A804" t="s">
        <v>896</v>
      </c>
      <c r="B804" s="1" t="s">
        <v>1691</v>
      </c>
      <c r="C804" s="20" t="s">
        <v>822</v>
      </c>
      <c r="D804" s="21">
        <v>8375825</v>
      </c>
      <c r="E804" s="15"/>
      <c r="G804" s="16"/>
    </row>
    <row r="805" spans="1:7" ht="12.75" outlineLevel="1">
      <c r="A805" t="s">
        <v>897</v>
      </c>
      <c r="B805" s="37" t="s">
        <v>1433</v>
      </c>
      <c r="C805" s="20"/>
      <c r="D805" s="21">
        <f>SUBTOTAL(9,D743:D804)</f>
        <v>945176969</v>
      </c>
      <c r="E805" s="15"/>
      <c r="G805" s="16"/>
    </row>
    <row r="806" spans="1:7" ht="12.75" outlineLevel="2">
      <c r="A806" t="s">
        <v>899</v>
      </c>
      <c r="B806" s="1" t="s">
        <v>825</v>
      </c>
      <c r="C806" s="20" t="s">
        <v>828</v>
      </c>
      <c r="D806" s="21">
        <v>41681187</v>
      </c>
      <c r="E806" s="15"/>
      <c r="G806" s="16"/>
    </row>
    <row r="807" spans="2:7" ht="12.75" outlineLevel="2" collapsed="1">
      <c r="B807" s="1" t="s">
        <v>825</v>
      </c>
      <c r="C807" s="20" t="s">
        <v>830</v>
      </c>
      <c r="D807" s="21">
        <v>9715620</v>
      </c>
      <c r="E807" s="15"/>
      <c r="G807" s="16"/>
    </row>
    <row r="808" spans="1:7" ht="12.75" outlineLevel="2">
      <c r="A808" t="s">
        <v>902</v>
      </c>
      <c r="B808" s="1" t="s">
        <v>825</v>
      </c>
      <c r="C808" s="20" t="s">
        <v>832</v>
      </c>
      <c r="D808" s="21">
        <v>11753199</v>
      </c>
      <c r="E808" s="15"/>
      <c r="G808" s="16"/>
    </row>
    <row r="809" spans="1:7" ht="12.75" outlineLevel="2">
      <c r="A809" t="s">
        <v>903</v>
      </c>
      <c r="B809" s="1" t="s">
        <v>825</v>
      </c>
      <c r="C809" s="20" t="s">
        <v>834</v>
      </c>
      <c r="D809" s="21">
        <v>13254042</v>
      </c>
      <c r="E809" s="15"/>
      <c r="G809" s="16"/>
    </row>
    <row r="810" spans="1:7" ht="12.75" outlineLevel="2">
      <c r="A810" t="s">
        <v>905</v>
      </c>
      <c r="B810" s="1" t="s">
        <v>825</v>
      </c>
      <c r="C810" s="20" t="s">
        <v>836</v>
      </c>
      <c r="D810" s="21">
        <v>10497821</v>
      </c>
      <c r="E810" s="15"/>
      <c r="G810" s="16"/>
    </row>
    <row r="811" spans="1:7" ht="12.75" outlineLevel="2">
      <c r="A811" t="s">
        <v>907</v>
      </c>
      <c r="B811" s="1" t="s">
        <v>825</v>
      </c>
      <c r="C811" s="20" t="s">
        <v>838</v>
      </c>
      <c r="D811" s="21">
        <v>18860171</v>
      </c>
      <c r="E811" s="15"/>
      <c r="G811" s="16"/>
    </row>
    <row r="812" spans="1:7" ht="12.75" outlineLevel="2">
      <c r="A812" t="s">
        <v>908</v>
      </c>
      <c r="B812" s="1" t="s">
        <v>825</v>
      </c>
      <c r="C812" s="20" t="s">
        <v>840</v>
      </c>
      <c r="D812" s="21">
        <v>12188550</v>
      </c>
      <c r="E812" s="15"/>
      <c r="G812" s="16"/>
    </row>
    <row r="813" spans="1:7" ht="12.75" outlineLevel="2">
      <c r="A813" t="s">
        <v>910</v>
      </c>
      <c r="B813" s="1" t="s">
        <v>825</v>
      </c>
      <c r="C813" s="20" t="s">
        <v>842</v>
      </c>
      <c r="D813" s="21">
        <v>12659247</v>
      </c>
      <c r="E813" s="15"/>
      <c r="G813" s="16"/>
    </row>
    <row r="814" spans="1:7" ht="12.75" outlineLevel="2">
      <c r="A814" t="s">
        <v>912</v>
      </c>
      <c r="B814" s="1" t="s">
        <v>825</v>
      </c>
      <c r="C814" s="20" t="s">
        <v>844</v>
      </c>
      <c r="D814" s="21">
        <v>27367685</v>
      </c>
      <c r="E814" s="15"/>
      <c r="G814" s="16"/>
    </row>
    <row r="815" spans="1:7" ht="12.75" outlineLevel="2">
      <c r="A815" t="s">
        <v>914</v>
      </c>
      <c r="B815" s="1" t="s">
        <v>825</v>
      </c>
      <c r="C815" s="20" t="s">
        <v>846</v>
      </c>
      <c r="D815" s="21">
        <v>11117844</v>
      </c>
      <c r="E815" s="15"/>
      <c r="G815" s="16"/>
    </row>
    <row r="816" spans="1:7" ht="12.75" outlineLevel="2">
      <c r="A816" t="s">
        <v>916</v>
      </c>
      <c r="B816" s="1" t="s">
        <v>825</v>
      </c>
      <c r="C816" s="20" t="s">
        <v>848</v>
      </c>
      <c r="D816" s="21">
        <v>6405952</v>
      </c>
      <c r="E816" s="15"/>
      <c r="G816" s="16"/>
    </row>
    <row r="817" spans="1:7" ht="12.75" outlineLevel="2">
      <c r="A817" t="s">
        <v>918</v>
      </c>
      <c r="B817" s="1" t="s">
        <v>825</v>
      </c>
      <c r="C817" s="20" t="s">
        <v>422</v>
      </c>
      <c r="D817" s="21">
        <v>35521409</v>
      </c>
      <c r="E817" s="15"/>
      <c r="G817" s="16"/>
    </row>
    <row r="818" spans="1:7" ht="12.75" outlineLevel="2">
      <c r="A818" t="s">
        <v>920</v>
      </c>
      <c r="B818" s="1" t="s">
        <v>825</v>
      </c>
      <c r="C818" s="20" t="s">
        <v>851</v>
      </c>
      <c r="D818" s="21">
        <v>13446900</v>
      </c>
      <c r="E818" s="15"/>
      <c r="G818" s="16"/>
    </row>
    <row r="819" spans="2:7" ht="12.75" outlineLevel="2" collapsed="1">
      <c r="B819" s="1" t="s">
        <v>825</v>
      </c>
      <c r="C819" s="20" t="s">
        <v>853</v>
      </c>
      <c r="D819" s="21">
        <v>16611072</v>
      </c>
      <c r="E819" s="15"/>
      <c r="G819" s="16"/>
    </row>
    <row r="820" spans="1:7" ht="12.75" outlineLevel="2">
      <c r="A820" t="s">
        <v>924</v>
      </c>
      <c r="B820" s="1" t="s">
        <v>825</v>
      </c>
      <c r="C820" s="20" t="s">
        <v>855</v>
      </c>
      <c r="D820" s="21">
        <v>10132215</v>
      </c>
      <c r="E820" s="15"/>
      <c r="G820" s="16"/>
    </row>
    <row r="821" spans="1:7" ht="12.75" outlineLevel="2">
      <c r="A821" t="s">
        <v>926</v>
      </c>
      <c r="B821" s="1" t="s">
        <v>825</v>
      </c>
      <c r="C821" s="20" t="s">
        <v>857</v>
      </c>
      <c r="D821" s="21">
        <v>16537947</v>
      </c>
      <c r="E821" s="15"/>
      <c r="G821" s="16"/>
    </row>
    <row r="822" spans="1:7" ht="12.75" outlineLevel="2">
      <c r="A822" t="s">
        <v>927</v>
      </c>
      <c r="B822" s="1" t="s">
        <v>825</v>
      </c>
      <c r="C822" s="20" t="s">
        <v>859</v>
      </c>
      <c r="D822" s="21">
        <v>11252847</v>
      </c>
      <c r="E822" s="15"/>
      <c r="G822" s="16"/>
    </row>
    <row r="823" spans="1:7" ht="12.75" outlineLevel="2">
      <c r="A823" t="s">
        <v>931</v>
      </c>
      <c r="B823" s="1" t="s">
        <v>825</v>
      </c>
      <c r="C823" s="20" t="s">
        <v>861</v>
      </c>
      <c r="D823" s="21">
        <v>11302829</v>
      </c>
      <c r="E823" s="15"/>
      <c r="G823" s="16"/>
    </row>
    <row r="824" spans="1:7" ht="12.75" outlineLevel="2">
      <c r="A824" t="s">
        <v>933</v>
      </c>
      <c r="B824" s="1" t="s">
        <v>825</v>
      </c>
      <c r="C824" s="20" t="s">
        <v>863</v>
      </c>
      <c r="D824" s="21">
        <v>21086177</v>
      </c>
      <c r="E824" s="15"/>
      <c r="G824" s="16"/>
    </row>
    <row r="825" spans="1:7" ht="12.75" outlineLevel="2">
      <c r="A825" t="s">
        <v>935</v>
      </c>
      <c r="B825" s="1" t="s">
        <v>825</v>
      </c>
      <c r="C825" s="20" t="s">
        <v>865</v>
      </c>
      <c r="D825" s="21">
        <v>13521609</v>
      </c>
      <c r="E825" s="15"/>
      <c r="G825" s="16"/>
    </row>
    <row r="826" spans="1:7" ht="12.75" outlineLevel="2">
      <c r="A826" t="s">
        <v>937</v>
      </c>
      <c r="B826" s="1" t="s">
        <v>825</v>
      </c>
      <c r="C826" s="20" t="s">
        <v>867</v>
      </c>
      <c r="D826" s="21">
        <v>25131899</v>
      </c>
      <c r="E826" s="15"/>
      <c r="G826" s="16"/>
    </row>
    <row r="827" spans="1:7" ht="12.75" outlineLevel="2">
      <c r="A827" t="s">
        <v>939</v>
      </c>
      <c r="B827" s="1" t="s">
        <v>825</v>
      </c>
      <c r="C827" s="20" t="s">
        <v>869</v>
      </c>
      <c r="D827" s="21">
        <v>10050159</v>
      </c>
      <c r="E827" s="15"/>
      <c r="G827" s="16"/>
    </row>
    <row r="828" spans="1:7" ht="12.75" outlineLevel="2">
      <c r="A828" t="s">
        <v>941</v>
      </c>
      <c r="B828" s="1" t="s">
        <v>825</v>
      </c>
      <c r="C828" s="20" t="s">
        <v>871</v>
      </c>
      <c r="D828" s="21">
        <v>9370584</v>
      </c>
      <c r="E828" s="15"/>
      <c r="G828" s="16"/>
    </row>
    <row r="829" spans="1:7" ht="12.75" outlineLevel="2">
      <c r="A829" t="s">
        <v>943</v>
      </c>
      <c r="B829" s="1" t="s">
        <v>825</v>
      </c>
      <c r="C829" s="20" t="s">
        <v>1526</v>
      </c>
      <c r="D829" s="21">
        <v>61941118</v>
      </c>
      <c r="E829" s="15"/>
      <c r="G829" s="16"/>
    </row>
    <row r="830" spans="1:7" ht="12.75" outlineLevel="2">
      <c r="A830" t="s">
        <v>945</v>
      </c>
      <c r="B830" s="1" t="s">
        <v>825</v>
      </c>
      <c r="C830" s="20" t="s">
        <v>874</v>
      </c>
      <c r="D830" s="21">
        <v>24156356</v>
      </c>
      <c r="E830" s="15"/>
      <c r="G830" s="16"/>
    </row>
    <row r="831" spans="1:7" ht="12.75" outlineLevel="2">
      <c r="A831" t="s">
        <v>946</v>
      </c>
      <c r="B831" s="1" t="s">
        <v>825</v>
      </c>
      <c r="C831" s="20" t="s">
        <v>876</v>
      </c>
      <c r="D831" s="21">
        <v>10572986</v>
      </c>
      <c r="E831" s="15"/>
      <c r="G831" s="16"/>
    </row>
    <row r="832" spans="2:7" ht="12.75" outlineLevel="2" collapsed="1">
      <c r="B832" s="1" t="s">
        <v>825</v>
      </c>
      <c r="C832" s="20" t="s">
        <v>878</v>
      </c>
      <c r="D832" s="21">
        <v>14068986</v>
      </c>
      <c r="E832" s="15"/>
      <c r="G832" s="16"/>
    </row>
    <row r="833" spans="1:7" ht="12.75" outlineLevel="2">
      <c r="A833" t="s">
        <v>950</v>
      </c>
      <c r="B833" s="1" t="s">
        <v>825</v>
      </c>
      <c r="C833" s="20" t="s">
        <v>880</v>
      </c>
      <c r="D833" s="21">
        <v>13140177</v>
      </c>
      <c r="E833" s="15"/>
      <c r="G833" s="16"/>
    </row>
    <row r="834" spans="1:7" ht="12.75" outlineLevel="2">
      <c r="A834" t="s">
        <v>952</v>
      </c>
      <c r="B834" s="1" t="s">
        <v>825</v>
      </c>
      <c r="C834" s="20" t="s">
        <v>882</v>
      </c>
      <c r="D834" s="21">
        <v>9598141</v>
      </c>
      <c r="E834" s="15"/>
      <c r="G834" s="16"/>
    </row>
    <row r="835" spans="1:7" ht="12.75" outlineLevel="2">
      <c r="A835" t="s">
        <v>953</v>
      </c>
      <c r="B835" s="1" t="s">
        <v>825</v>
      </c>
      <c r="C835" s="20" t="s">
        <v>884</v>
      </c>
      <c r="D835" s="21">
        <v>23284064</v>
      </c>
      <c r="E835" s="15"/>
      <c r="G835" s="16"/>
    </row>
    <row r="836" spans="1:7" ht="12.75" outlineLevel="2">
      <c r="A836" t="s">
        <v>955</v>
      </c>
      <c r="B836" s="1" t="s">
        <v>825</v>
      </c>
      <c r="C836" s="20" t="s">
        <v>327</v>
      </c>
      <c r="D836" s="21">
        <v>10385102</v>
      </c>
      <c r="E836" s="15"/>
      <c r="G836" s="16"/>
    </row>
    <row r="837" spans="1:7" ht="12.75" outlineLevel="2">
      <c r="A837" t="s">
        <v>956</v>
      </c>
      <c r="B837" s="1" t="s">
        <v>825</v>
      </c>
      <c r="C837" s="20" t="s">
        <v>887</v>
      </c>
      <c r="D837" s="21">
        <v>9847986</v>
      </c>
      <c r="E837" s="15"/>
      <c r="G837" s="16"/>
    </row>
    <row r="838" spans="1:7" ht="12.75" outlineLevel="2">
      <c r="A838" t="s">
        <v>960</v>
      </c>
      <c r="B838" s="1" t="s">
        <v>825</v>
      </c>
      <c r="C838" s="20" t="s">
        <v>889</v>
      </c>
      <c r="D838" s="21">
        <v>25319802</v>
      </c>
      <c r="E838" s="15"/>
      <c r="G838" s="16"/>
    </row>
    <row r="839" spans="1:7" ht="12.75" outlineLevel="2">
      <c r="A839" t="s">
        <v>961</v>
      </c>
      <c r="B839" s="1" t="s">
        <v>825</v>
      </c>
      <c r="C839" s="20" t="s">
        <v>891</v>
      </c>
      <c r="D839" s="21">
        <v>15523081</v>
      </c>
      <c r="E839" s="15"/>
      <c r="G839" s="16"/>
    </row>
    <row r="840" spans="1:7" ht="12.75" outlineLevel="2">
      <c r="A840" t="s">
        <v>962</v>
      </c>
      <c r="B840" s="1" t="s">
        <v>825</v>
      </c>
      <c r="C840" s="20" t="s">
        <v>893</v>
      </c>
      <c r="D840" s="21">
        <v>12873236</v>
      </c>
      <c r="E840" s="15"/>
      <c r="G840" s="16"/>
    </row>
    <row r="841" spans="1:7" ht="12.75" outlineLevel="2">
      <c r="A841" t="s">
        <v>963</v>
      </c>
      <c r="B841" s="1" t="s">
        <v>825</v>
      </c>
      <c r="C841" s="20" t="s">
        <v>895</v>
      </c>
      <c r="D841" s="21">
        <v>33594439</v>
      </c>
      <c r="E841" s="15"/>
      <c r="G841" s="16"/>
    </row>
    <row r="842" spans="1:7" ht="12.75" outlineLevel="2">
      <c r="A842" t="s">
        <v>965</v>
      </c>
      <c r="B842" s="1" t="s">
        <v>825</v>
      </c>
      <c r="C842" s="20" t="s">
        <v>1765</v>
      </c>
      <c r="D842" s="21">
        <v>17740939</v>
      </c>
      <c r="E842" s="15"/>
      <c r="G842" s="16"/>
    </row>
    <row r="843" spans="1:7" ht="12.75" outlineLevel="2">
      <c r="A843" t="s">
        <v>967</v>
      </c>
      <c r="B843" s="1" t="s">
        <v>825</v>
      </c>
      <c r="C843" s="20" t="s">
        <v>898</v>
      </c>
      <c r="D843" s="21">
        <v>9432523</v>
      </c>
      <c r="E843" s="15"/>
      <c r="G843" s="16"/>
    </row>
    <row r="844" spans="1:7" ht="12.75" outlineLevel="2">
      <c r="A844" t="s">
        <v>969</v>
      </c>
      <c r="B844" s="1" t="s">
        <v>825</v>
      </c>
      <c r="C844" s="20" t="s">
        <v>1477</v>
      </c>
      <c r="D844" s="21">
        <v>44938197</v>
      </c>
      <c r="E844" s="15"/>
      <c r="G844" s="16"/>
    </row>
    <row r="845" spans="1:7" ht="12.75" outlineLevel="1">
      <c r="A845" t="s">
        <v>971</v>
      </c>
      <c r="B845" s="37" t="s">
        <v>1434</v>
      </c>
      <c r="C845" s="20"/>
      <c r="D845" s="21">
        <f>SUBTOTAL(9,D806:D844)</f>
        <v>705884098</v>
      </c>
      <c r="E845" s="15"/>
      <c r="G845" s="16"/>
    </row>
    <row r="846" spans="1:7" ht="12.75" outlineLevel="2">
      <c r="A846" t="s">
        <v>973</v>
      </c>
      <c r="B846" s="1" t="s">
        <v>1367</v>
      </c>
      <c r="C846" s="20" t="s">
        <v>1368</v>
      </c>
      <c r="D846" s="21">
        <v>27766670</v>
      </c>
      <c r="E846" s="15"/>
      <c r="G846" s="16"/>
    </row>
    <row r="847" spans="1:7" ht="12.75" outlineLevel="2">
      <c r="A847" t="s">
        <v>975</v>
      </c>
      <c r="B847" s="1" t="s">
        <v>1367</v>
      </c>
      <c r="C847" s="20" t="s">
        <v>1370</v>
      </c>
      <c r="D847" s="21">
        <v>13634277</v>
      </c>
      <c r="E847" s="15"/>
      <c r="G847" s="16"/>
    </row>
    <row r="848" spans="1:7" ht="12.75" outlineLevel="2">
      <c r="A848" t="s">
        <v>977</v>
      </c>
      <c r="B848" s="1" t="s">
        <v>1367</v>
      </c>
      <c r="C848" s="20" t="s">
        <v>1372</v>
      </c>
      <c r="D848" s="21">
        <v>50573089</v>
      </c>
      <c r="E848" s="15"/>
      <c r="G848" s="16"/>
    </row>
    <row r="849" spans="1:7" ht="12.75" outlineLevel="2">
      <c r="A849" t="s">
        <v>978</v>
      </c>
      <c r="B849" s="1" t="s">
        <v>1367</v>
      </c>
      <c r="C849" s="20" t="s">
        <v>1374</v>
      </c>
      <c r="D849" s="21">
        <v>59427912</v>
      </c>
      <c r="E849" s="15"/>
      <c r="G849" s="16"/>
    </row>
    <row r="850" spans="1:7" ht="12.75" outlineLevel="2">
      <c r="A850" t="s">
        <v>980</v>
      </c>
      <c r="B850" s="1" t="s">
        <v>1367</v>
      </c>
      <c r="C850" s="20" t="s">
        <v>1479</v>
      </c>
      <c r="D850" s="21">
        <v>32911226</v>
      </c>
      <c r="E850" s="15"/>
      <c r="G850" s="16"/>
    </row>
    <row r="851" spans="1:7" ht="12.75" outlineLevel="2">
      <c r="A851" t="s">
        <v>982</v>
      </c>
      <c r="B851" s="1" t="s">
        <v>1367</v>
      </c>
      <c r="C851" s="20" t="s">
        <v>1377</v>
      </c>
      <c r="D851" s="21">
        <v>40179224</v>
      </c>
      <c r="E851" s="15"/>
      <c r="G851" s="16"/>
    </row>
    <row r="852" spans="1:7" ht="12.75" outlineLevel="2">
      <c r="A852" t="s">
        <v>983</v>
      </c>
      <c r="B852" s="1" t="s">
        <v>1367</v>
      </c>
      <c r="C852" s="20" t="s">
        <v>1379</v>
      </c>
      <c r="D852" s="21">
        <v>45008036</v>
      </c>
      <c r="E852" s="15"/>
      <c r="G852" s="16"/>
    </row>
    <row r="853" spans="1:7" ht="12.75" outlineLevel="2">
      <c r="A853" t="s">
        <v>985</v>
      </c>
      <c r="B853" s="1" t="s">
        <v>1367</v>
      </c>
      <c r="C853" s="20" t="s">
        <v>1381</v>
      </c>
      <c r="D853" s="21">
        <v>24740337</v>
      </c>
      <c r="E853" s="15"/>
      <c r="G853" s="16"/>
    </row>
    <row r="854" spans="1:7" ht="12.75" outlineLevel="2">
      <c r="A854" t="s">
        <v>987</v>
      </c>
      <c r="B854" s="1" t="s">
        <v>1367</v>
      </c>
      <c r="C854" s="20" t="s">
        <v>1725</v>
      </c>
      <c r="D854" s="21">
        <v>7556395</v>
      </c>
      <c r="E854" s="15"/>
      <c r="G854" s="16"/>
    </row>
    <row r="855" spans="1:7" ht="12.75" outlineLevel="2">
      <c r="A855" t="s">
        <v>989</v>
      </c>
      <c r="B855" s="1" t="s">
        <v>1367</v>
      </c>
      <c r="C855" s="20" t="s">
        <v>1078</v>
      </c>
      <c r="D855" s="21">
        <v>37673394</v>
      </c>
      <c r="E855" s="15"/>
      <c r="G855" s="16"/>
    </row>
    <row r="856" spans="1:7" ht="12.75" outlineLevel="2">
      <c r="A856" t="s">
        <v>991</v>
      </c>
      <c r="B856" s="1" t="s">
        <v>1367</v>
      </c>
      <c r="C856" s="20" t="s">
        <v>887</v>
      </c>
      <c r="D856" s="21">
        <v>28499150</v>
      </c>
      <c r="E856" s="15"/>
      <c r="G856" s="16"/>
    </row>
    <row r="857" spans="1:7" ht="12.75" outlineLevel="2">
      <c r="A857" t="s">
        <v>992</v>
      </c>
      <c r="B857" s="1" t="s">
        <v>1367</v>
      </c>
      <c r="C857" s="20" t="s">
        <v>1386</v>
      </c>
      <c r="D857" s="21">
        <v>64612684</v>
      </c>
      <c r="E857" s="15"/>
      <c r="G857" s="16"/>
    </row>
    <row r="858" spans="1:7" ht="12.75" outlineLevel="2">
      <c r="A858" t="s">
        <v>994</v>
      </c>
      <c r="B858" s="1" t="s">
        <v>1367</v>
      </c>
      <c r="C858" s="20" t="s">
        <v>1540</v>
      </c>
      <c r="D858" s="21">
        <v>33863285</v>
      </c>
      <c r="E858" s="15"/>
      <c r="G858" s="16"/>
    </row>
    <row r="859" spans="1:7" ht="12.75" outlineLevel="1">
      <c r="A859" t="s">
        <v>995</v>
      </c>
      <c r="B859" s="37" t="s">
        <v>1443</v>
      </c>
      <c r="C859" s="20"/>
      <c r="D859" s="21">
        <f>SUBTOTAL(9,D846:D858)</f>
        <v>466445679</v>
      </c>
      <c r="E859" s="15"/>
      <c r="G859" s="16"/>
    </row>
    <row r="860" spans="1:7" ht="12.75" outlineLevel="2">
      <c r="A860" t="s">
        <v>997</v>
      </c>
      <c r="B860" s="1" t="s">
        <v>901</v>
      </c>
      <c r="C860" s="20" t="s">
        <v>1943</v>
      </c>
      <c r="D860" s="21">
        <v>6580816</v>
      </c>
      <c r="E860" s="15"/>
      <c r="G860" s="16"/>
    </row>
    <row r="861" spans="1:7" ht="12.75" outlineLevel="2">
      <c r="A861" t="s">
        <v>999</v>
      </c>
      <c r="B861" s="1" t="s">
        <v>901</v>
      </c>
      <c r="C861" s="20" t="s">
        <v>904</v>
      </c>
      <c r="D861" s="21">
        <v>60667903</v>
      </c>
      <c r="E861" s="15"/>
      <c r="G861" s="16"/>
    </row>
    <row r="862" spans="1:7" ht="12.75" outlineLevel="2">
      <c r="A862" t="s">
        <v>1001</v>
      </c>
      <c r="B862" s="1" t="s">
        <v>901</v>
      </c>
      <c r="C862" s="20" t="s">
        <v>906</v>
      </c>
      <c r="D862" s="21">
        <v>20420691</v>
      </c>
      <c r="E862" s="15"/>
      <c r="G862" s="16"/>
    </row>
    <row r="863" spans="1:7" ht="12.75" outlineLevel="2">
      <c r="A863" t="s">
        <v>1005</v>
      </c>
      <c r="B863" s="1" t="s">
        <v>901</v>
      </c>
      <c r="C863" s="20" t="s">
        <v>1856</v>
      </c>
      <c r="D863" s="21">
        <v>10735910</v>
      </c>
      <c r="E863" s="15"/>
      <c r="G863" s="16"/>
    </row>
    <row r="864" spans="1:7" ht="12.75" outlineLevel="2">
      <c r="A864" t="s">
        <v>1007</v>
      </c>
      <c r="B864" s="1" t="s">
        <v>901</v>
      </c>
      <c r="C864" s="20" t="s">
        <v>909</v>
      </c>
      <c r="D864" s="21">
        <v>15141883</v>
      </c>
      <c r="E864" s="15"/>
      <c r="G864" s="16"/>
    </row>
    <row r="865" spans="1:7" ht="12.75" outlineLevel="2">
      <c r="A865" t="s">
        <v>1011</v>
      </c>
      <c r="B865" s="1" t="s">
        <v>901</v>
      </c>
      <c r="C865" s="20" t="s">
        <v>911</v>
      </c>
      <c r="D865" s="21">
        <v>15410745</v>
      </c>
      <c r="E865" s="15"/>
      <c r="G865" s="16"/>
    </row>
    <row r="866" spans="1:7" ht="12.75" outlineLevel="2">
      <c r="A866" t="s">
        <v>1013</v>
      </c>
      <c r="B866" s="1" t="s">
        <v>901</v>
      </c>
      <c r="C866" s="20" t="s">
        <v>913</v>
      </c>
      <c r="D866" s="21">
        <v>31803506</v>
      </c>
      <c r="E866" s="15"/>
      <c r="G866" s="16"/>
    </row>
    <row r="867" spans="1:7" ht="12.75" outlineLevel="2">
      <c r="A867" t="s">
        <v>1014</v>
      </c>
      <c r="B867" s="1" t="s">
        <v>901</v>
      </c>
      <c r="C867" s="20" t="s">
        <v>915</v>
      </c>
      <c r="D867" s="21">
        <v>33456182</v>
      </c>
      <c r="E867" s="15"/>
      <c r="G867" s="16"/>
    </row>
    <row r="868" spans="1:7" ht="12.75" outlineLevel="2">
      <c r="A868" t="s">
        <v>1016</v>
      </c>
      <c r="B868" s="1" t="s">
        <v>901</v>
      </c>
      <c r="C868" s="20" t="s">
        <v>917</v>
      </c>
      <c r="D868" s="21">
        <v>9311191</v>
      </c>
      <c r="E868" s="15"/>
      <c r="G868" s="16"/>
    </row>
    <row r="869" spans="1:7" ht="12.75" outlineLevel="2">
      <c r="A869" t="s">
        <v>1018</v>
      </c>
      <c r="B869" s="1" t="s">
        <v>901</v>
      </c>
      <c r="C869" s="20" t="s">
        <v>919</v>
      </c>
      <c r="D869" s="21">
        <v>40314010</v>
      </c>
      <c r="E869" s="15"/>
      <c r="G869" s="16"/>
    </row>
    <row r="870" spans="1:7" ht="12.75" outlineLevel="2">
      <c r="A870" t="s">
        <v>1020</v>
      </c>
      <c r="B870" s="1" t="s">
        <v>901</v>
      </c>
      <c r="C870" s="20" t="s">
        <v>921</v>
      </c>
      <c r="D870" s="21">
        <v>11752446</v>
      </c>
      <c r="E870" s="15"/>
      <c r="G870" s="16"/>
    </row>
    <row r="871" spans="1:7" ht="12.75" outlineLevel="1">
      <c r="A871" t="s">
        <v>1022</v>
      </c>
      <c r="B871" s="37" t="s">
        <v>1435</v>
      </c>
      <c r="C871" s="20"/>
      <c r="D871" s="21">
        <f>SUBTOTAL(9,D860:D870)</f>
        <v>255595283</v>
      </c>
      <c r="E871" s="15"/>
      <c r="G871" s="16"/>
    </row>
    <row r="872" spans="1:7" ht="12.75" outlineLevel="2">
      <c r="A872" t="s">
        <v>1024</v>
      </c>
      <c r="B872" s="1" t="s">
        <v>2202</v>
      </c>
      <c r="C872" s="20" t="s">
        <v>925</v>
      </c>
      <c r="D872" s="21">
        <v>17957976</v>
      </c>
      <c r="E872" s="15"/>
      <c r="G872" s="16"/>
    </row>
    <row r="873" spans="1:7" ht="12.75" outlineLevel="2">
      <c r="A873" t="s">
        <v>1026</v>
      </c>
      <c r="B873" s="1" t="s">
        <v>2202</v>
      </c>
      <c r="C873" s="20" t="s">
        <v>13</v>
      </c>
      <c r="D873" s="21">
        <v>10988033</v>
      </c>
      <c r="E873" s="15"/>
      <c r="G873" s="16"/>
    </row>
    <row r="874" spans="1:7" ht="12.75" outlineLevel="2">
      <c r="A874" t="s">
        <v>1028</v>
      </c>
      <c r="B874" s="1" t="s">
        <v>2202</v>
      </c>
      <c r="C874" s="20" t="s">
        <v>928</v>
      </c>
      <c r="D874" s="21">
        <v>35962227</v>
      </c>
      <c r="E874" s="15"/>
      <c r="G874" s="16"/>
    </row>
    <row r="875" spans="1:7" ht="12.75" outlineLevel="2">
      <c r="A875" t="s">
        <v>1030</v>
      </c>
      <c r="B875" s="1" t="s">
        <v>2202</v>
      </c>
      <c r="C875" s="20" t="s">
        <v>932</v>
      </c>
      <c r="D875" s="21">
        <v>18444512</v>
      </c>
      <c r="E875" s="15"/>
      <c r="G875" s="16"/>
    </row>
    <row r="876" spans="1:7" ht="12.75" outlineLevel="2">
      <c r="A876" t="s">
        <v>1032</v>
      </c>
      <c r="B876" s="1" t="s">
        <v>2202</v>
      </c>
      <c r="C876" s="20" t="s">
        <v>934</v>
      </c>
      <c r="D876" s="21">
        <v>12921493</v>
      </c>
      <c r="E876" s="15"/>
      <c r="G876" s="16"/>
    </row>
    <row r="877" spans="1:7" ht="12.75" outlineLevel="2">
      <c r="A877" t="s">
        <v>1034</v>
      </c>
      <c r="B877" s="1" t="s">
        <v>2202</v>
      </c>
      <c r="C877" s="20" t="s">
        <v>936</v>
      </c>
      <c r="D877" s="21">
        <v>34277761</v>
      </c>
      <c r="E877" s="15"/>
      <c r="G877" s="16"/>
    </row>
    <row r="878" spans="1:7" ht="12.75" outlineLevel="2">
      <c r="A878" t="s">
        <v>1036</v>
      </c>
      <c r="B878" s="1" t="s">
        <v>2202</v>
      </c>
      <c r="C878" s="20" t="s">
        <v>938</v>
      </c>
      <c r="D878" s="21">
        <v>23539875</v>
      </c>
      <c r="E878" s="15"/>
      <c r="G878" s="16"/>
    </row>
    <row r="879" spans="1:7" ht="12.75" outlineLevel="2">
      <c r="A879" t="s">
        <v>1038</v>
      </c>
      <c r="B879" s="1" t="s">
        <v>2202</v>
      </c>
      <c r="C879" s="20" t="s">
        <v>940</v>
      </c>
      <c r="D879" s="21">
        <v>28716286</v>
      </c>
      <c r="E879" s="15"/>
      <c r="G879" s="16"/>
    </row>
    <row r="880" spans="1:7" ht="12.75" outlineLevel="2">
      <c r="A880" t="s">
        <v>1040</v>
      </c>
      <c r="B880" s="1" t="s">
        <v>2202</v>
      </c>
      <c r="C880" s="20" t="s">
        <v>942</v>
      </c>
      <c r="D880" s="21">
        <v>25401223</v>
      </c>
      <c r="E880" s="15"/>
      <c r="G880" s="16"/>
    </row>
    <row r="881" spans="1:7" ht="12.75" outlineLevel="2">
      <c r="A881" t="s">
        <v>1042</v>
      </c>
      <c r="B881" s="1" t="s">
        <v>2202</v>
      </c>
      <c r="C881" s="20" t="s">
        <v>944</v>
      </c>
      <c r="D881" s="21">
        <v>35579309</v>
      </c>
      <c r="E881" s="15"/>
      <c r="G881" s="16"/>
    </row>
    <row r="882" spans="1:7" ht="12.75" outlineLevel="2">
      <c r="A882" t="s">
        <v>1044</v>
      </c>
      <c r="B882" s="1" t="s">
        <v>2202</v>
      </c>
      <c r="C882" s="20" t="s">
        <v>1527</v>
      </c>
      <c r="D882" s="21">
        <v>38046270</v>
      </c>
      <c r="E882" s="15"/>
      <c r="G882" s="16"/>
    </row>
    <row r="883" spans="1:7" ht="12.75" outlineLevel="2">
      <c r="A883" t="s">
        <v>1046</v>
      </c>
      <c r="B883" s="1" t="s">
        <v>2202</v>
      </c>
      <c r="C883" s="20" t="s">
        <v>1749</v>
      </c>
      <c r="D883" s="21">
        <v>14060630</v>
      </c>
      <c r="E883" s="15"/>
      <c r="G883" s="16"/>
    </row>
    <row r="884" spans="1:7" ht="12.75" outlineLevel="1">
      <c r="A884" t="s">
        <v>1048</v>
      </c>
      <c r="B884" s="37" t="s">
        <v>1436</v>
      </c>
      <c r="C884" s="20"/>
      <c r="D884" s="21">
        <f>SUBTOTAL(9,D872:D883)</f>
        <v>295895595</v>
      </c>
      <c r="E884" s="15"/>
      <c r="G884" s="16"/>
    </row>
    <row r="885" spans="1:7" ht="12.75" outlineLevel="2">
      <c r="A885" t="s">
        <v>1050</v>
      </c>
      <c r="B885" s="1" t="s">
        <v>1721</v>
      </c>
      <c r="C885" s="20" t="s">
        <v>1721</v>
      </c>
      <c r="D885" s="21" t="s">
        <v>474</v>
      </c>
      <c r="E885" s="15"/>
      <c r="G885" s="16"/>
    </row>
    <row r="886" spans="1:7" ht="12.75" outlineLevel="2">
      <c r="A886" t="s">
        <v>1052</v>
      </c>
      <c r="B886" s="1" t="s">
        <v>1721</v>
      </c>
      <c r="C886" s="20" t="s">
        <v>790</v>
      </c>
      <c r="D886" s="21">
        <v>11418710</v>
      </c>
      <c r="E886" s="15"/>
      <c r="G886" s="16"/>
    </row>
    <row r="887" spans="1:7" ht="12.75" outlineLevel="1">
      <c r="A887" t="s">
        <v>1054</v>
      </c>
      <c r="B887" s="37" t="s">
        <v>1444</v>
      </c>
      <c r="C887" s="20"/>
      <c r="D887" s="21">
        <f>SUBTOTAL(9,D885:D886)</f>
        <v>11418710</v>
      </c>
      <c r="E887" s="15"/>
      <c r="G887" s="16"/>
    </row>
    <row r="888" spans="1:7" ht="12.75" outlineLevel="2">
      <c r="A888" t="s">
        <v>1055</v>
      </c>
      <c r="B888" s="1" t="s">
        <v>948</v>
      </c>
      <c r="C888" s="20" t="s">
        <v>951</v>
      </c>
      <c r="D888" s="21">
        <v>15511874</v>
      </c>
      <c r="E888" s="15"/>
      <c r="G888" s="16"/>
    </row>
    <row r="889" spans="1:7" ht="12.75" outlineLevel="2">
      <c r="A889" t="s">
        <v>1057</v>
      </c>
      <c r="B889" s="1" t="s">
        <v>948</v>
      </c>
      <c r="C889" s="20" t="s">
        <v>2221</v>
      </c>
      <c r="D889" s="21">
        <v>6231762</v>
      </c>
      <c r="E889" s="15"/>
      <c r="G889" s="16"/>
    </row>
    <row r="890" spans="1:7" ht="12.75" outlineLevel="2">
      <c r="A890" t="s">
        <v>1059</v>
      </c>
      <c r="B890" s="1" t="s">
        <v>948</v>
      </c>
      <c r="C890" s="20" t="s">
        <v>954</v>
      </c>
      <c r="D890" s="21">
        <v>24304542</v>
      </c>
      <c r="E890" s="15"/>
      <c r="G890" s="16"/>
    </row>
    <row r="891" spans="1:7" ht="12.75" outlineLevel="2">
      <c r="A891" t="s">
        <v>1061</v>
      </c>
      <c r="B891" s="1" t="s">
        <v>948</v>
      </c>
      <c r="C891" s="20" t="s">
        <v>1581</v>
      </c>
      <c r="D891" s="21">
        <v>18869122</v>
      </c>
      <c r="E891" s="15"/>
      <c r="G891" s="16"/>
    </row>
    <row r="892" spans="1:7" ht="12.75" outlineLevel="2">
      <c r="A892" t="s">
        <v>1063</v>
      </c>
      <c r="B892" s="1" t="s">
        <v>948</v>
      </c>
      <c r="C892" s="20" t="s">
        <v>957</v>
      </c>
      <c r="D892" s="21">
        <v>19597013</v>
      </c>
      <c r="E892" s="15"/>
      <c r="G892" s="16"/>
    </row>
    <row r="893" spans="1:7" ht="12.75" outlineLevel="2">
      <c r="A893" t="s">
        <v>1065</v>
      </c>
      <c r="B893" s="1" t="s">
        <v>948</v>
      </c>
      <c r="C893" s="20" t="s">
        <v>1589</v>
      </c>
      <c r="D893" s="21">
        <v>9741848</v>
      </c>
      <c r="E893" s="15"/>
      <c r="G893" s="16"/>
    </row>
    <row r="894" spans="1:7" ht="12.75" outlineLevel="2">
      <c r="A894" t="s">
        <v>1067</v>
      </c>
      <c r="B894" s="1" t="s">
        <v>948</v>
      </c>
      <c r="C894" s="20" t="s">
        <v>1591</v>
      </c>
      <c r="D894" s="21">
        <v>20413091</v>
      </c>
      <c r="E894" s="15"/>
      <c r="G894" s="16"/>
    </row>
    <row r="895" spans="1:7" ht="12.75" outlineLevel="2">
      <c r="A895" t="s">
        <v>1068</v>
      </c>
      <c r="B895" s="1" t="s">
        <v>948</v>
      </c>
      <c r="C895" s="20" t="s">
        <v>197</v>
      </c>
      <c r="D895" s="21">
        <v>10821000</v>
      </c>
      <c r="E895" s="15"/>
      <c r="G895" s="16"/>
    </row>
    <row r="896" spans="1:7" ht="12.75" outlineLevel="2">
      <c r="A896" t="s">
        <v>1069</v>
      </c>
      <c r="B896" s="1" t="s">
        <v>948</v>
      </c>
      <c r="C896" s="20" t="s">
        <v>964</v>
      </c>
      <c r="D896" s="21">
        <v>5254168</v>
      </c>
      <c r="E896" s="15"/>
      <c r="G896" s="16"/>
    </row>
    <row r="897" spans="1:7" ht="12.75" outlineLevel="2">
      <c r="A897" t="s">
        <v>1070</v>
      </c>
      <c r="B897" s="1" t="s">
        <v>948</v>
      </c>
      <c r="C897" s="20" t="s">
        <v>966</v>
      </c>
      <c r="D897" s="21">
        <v>16404258</v>
      </c>
      <c r="E897" s="15"/>
      <c r="G897" s="16"/>
    </row>
    <row r="898" spans="1:7" ht="12.75" outlineLevel="2">
      <c r="A898" t="s">
        <v>1072</v>
      </c>
      <c r="B898" s="1" t="s">
        <v>948</v>
      </c>
      <c r="C898" s="20" t="s">
        <v>968</v>
      </c>
      <c r="D898" s="21">
        <v>16420540</v>
      </c>
      <c r="E898" s="15"/>
      <c r="G898" s="16"/>
    </row>
    <row r="899" spans="1:7" ht="12.75" outlineLevel="2">
      <c r="A899" t="s">
        <v>1074</v>
      </c>
      <c r="B899" s="1" t="s">
        <v>948</v>
      </c>
      <c r="C899" s="20" t="s">
        <v>970</v>
      </c>
      <c r="D899" s="21">
        <v>8470350</v>
      </c>
      <c r="E899" s="15"/>
      <c r="G899" s="16"/>
    </row>
    <row r="900" spans="1:7" ht="12.75" outlineLevel="2">
      <c r="A900" t="s">
        <v>1076</v>
      </c>
      <c r="B900" s="1" t="s">
        <v>948</v>
      </c>
      <c r="C900" s="20" t="s">
        <v>972</v>
      </c>
      <c r="D900" s="21">
        <v>24650362</v>
      </c>
      <c r="E900" s="15"/>
      <c r="G900" s="16"/>
    </row>
    <row r="901" spans="1:7" ht="12.75" outlineLevel="2">
      <c r="A901" t="s">
        <v>1077</v>
      </c>
      <c r="B901" s="1" t="s">
        <v>948</v>
      </c>
      <c r="C901" s="20" t="s">
        <v>974</v>
      </c>
      <c r="D901" s="21">
        <v>20744393</v>
      </c>
      <c r="E901" s="15"/>
      <c r="G901" s="16"/>
    </row>
    <row r="902" spans="1:7" ht="12.75" outlineLevel="2">
      <c r="A902" t="s">
        <v>1079</v>
      </c>
      <c r="B902" s="1" t="s">
        <v>948</v>
      </c>
      <c r="C902" s="20" t="s">
        <v>976</v>
      </c>
      <c r="D902" s="21">
        <v>1595300</v>
      </c>
      <c r="E902" s="15"/>
      <c r="G902" s="16"/>
    </row>
    <row r="903" spans="1:7" ht="12.75" outlineLevel="2">
      <c r="A903" t="s">
        <v>1080</v>
      </c>
      <c r="B903" s="1" t="s">
        <v>948</v>
      </c>
      <c r="C903" s="20" t="s">
        <v>139</v>
      </c>
      <c r="D903" s="21">
        <v>5611242</v>
      </c>
      <c r="E903" s="15"/>
      <c r="G903" s="16"/>
    </row>
    <row r="904" spans="1:7" ht="12.75" outlineLevel="2">
      <c r="A904" t="s">
        <v>1081</v>
      </c>
      <c r="B904" s="1" t="s">
        <v>948</v>
      </c>
      <c r="C904" s="20" t="s">
        <v>979</v>
      </c>
      <c r="D904" s="21">
        <v>5446048</v>
      </c>
      <c r="E904" s="15"/>
      <c r="G904" s="16"/>
    </row>
    <row r="905" spans="1:7" ht="12.75" outlineLevel="2">
      <c r="A905" t="s">
        <v>1082</v>
      </c>
      <c r="B905" s="1" t="s">
        <v>948</v>
      </c>
      <c r="C905" s="20" t="s">
        <v>981</v>
      </c>
      <c r="D905" s="21">
        <v>47200077</v>
      </c>
      <c r="E905" s="15"/>
      <c r="G905" s="16"/>
    </row>
    <row r="906" spans="1:7" ht="12.75" outlineLevel="2">
      <c r="A906" t="s">
        <v>1084</v>
      </c>
      <c r="B906" s="1" t="s">
        <v>948</v>
      </c>
      <c r="C906" s="20" t="s">
        <v>1624</v>
      </c>
      <c r="D906" s="21">
        <v>17676647</v>
      </c>
      <c r="E906" s="15"/>
      <c r="G906" s="16"/>
    </row>
    <row r="907" spans="1:7" ht="12.75" outlineLevel="2">
      <c r="A907" t="s">
        <v>1086</v>
      </c>
      <c r="B907" s="1" t="s">
        <v>948</v>
      </c>
      <c r="C907" s="20" t="s">
        <v>984</v>
      </c>
      <c r="D907" s="21">
        <v>9288808</v>
      </c>
      <c r="E907" s="15"/>
      <c r="G907" s="16"/>
    </row>
    <row r="908" spans="1:7" ht="12.75" outlineLevel="2">
      <c r="A908" t="s">
        <v>1088</v>
      </c>
      <c r="B908" s="1" t="s">
        <v>948</v>
      </c>
      <c r="C908" s="20" t="s">
        <v>986</v>
      </c>
      <c r="D908" s="21">
        <v>10582017</v>
      </c>
      <c r="E908" s="15"/>
      <c r="G908" s="16"/>
    </row>
    <row r="909" spans="1:7" ht="12.75" outlineLevel="2">
      <c r="A909" t="s">
        <v>1089</v>
      </c>
      <c r="B909" s="1" t="s">
        <v>948</v>
      </c>
      <c r="C909" s="20" t="s">
        <v>988</v>
      </c>
      <c r="D909" s="21">
        <v>12545877</v>
      </c>
      <c r="E909" s="15"/>
      <c r="G909" s="16"/>
    </row>
    <row r="910" spans="1:7" ht="12.75" outlineLevel="2">
      <c r="A910" t="s">
        <v>1091</v>
      </c>
      <c r="B910" s="1" t="s">
        <v>948</v>
      </c>
      <c r="C910" s="20" t="s">
        <v>990</v>
      </c>
      <c r="D910" s="21">
        <v>13636341</v>
      </c>
      <c r="E910" s="15"/>
      <c r="G910" s="16"/>
    </row>
    <row r="911" spans="1:7" ht="12.75" outlineLevel="2">
      <c r="A911" t="s">
        <v>1093</v>
      </c>
      <c r="B911" s="1" t="s">
        <v>948</v>
      </c>
      <c r="C911" s="20" t="s">
        <v>422</v>
      </c>
      <c r="D911" s="21">
        <v>24563158</v>
      </c>
      <c r="E911" s="15"/>
      <c r="G911" s="16"/>
    </row>
    <row r="912" spans="1:7" ht="12.75" outlineLevel="2">
      <c r="A912" t="s">
        <v>1095</v>
      </c>
      <c r="B912" s="1" t="s">
        <v>948</v>
      </c>
      <c r="C912" s="20" t="s">
        <v>993</v>
      </c>
      <c r="D912" s="21">
        <v>9193506</v>
      </c>
      <c r="E912" s="15"/>
      <c r="G912" s="16"/>
    </row>
    <row r="913" spans="1:7" ht="12.75" outlineLevel="2">
      <c r="A913" t="s">
        <v>1097</v>
      </c>
      <c r="B913" s="1" t="s">
        <v>948</v>
      </c>
      <c r="C913" s="20" t="s">
        <v>1478</v>
      </c>
      <c r="D913" s="21">
        <v>12040472</v>
      </c>
      <c r="E913" s="15"/>
      <c r="G913" s="16"/>
    </row>
    <row r="914" spans="1:7" ht="12.75" outlineLevel="2">
      <c r="A914" t="s">
        <v>1099</v>
      </c>
      <c r="B914" s="1" t="s">
        <v>948</v>
      </c>
      <c r="C914" s="20" t="s">
        <v>996</v>
      </c>
      <c r="D914" s="21">
        <v>14821268</v>
      </c>
      <c r="E914" s="15"/>
      <c r="G914" s="16"/>
    </row>
    <row r="915" spans="1:7" ht="12.75" outlineLevel="2">
      <c r="A915" t="s">
        <v>1100</v>
      </c>
      <c r="B915" s="1" t="s">
        <v>948</v>
      </c>
      <c r="C915" s="20" t="s">
        <v>998</v>
      </c>
      <c r="D915" s="21">
        <v>6246664</v>
      </c>
      <c r="E915" s="15"/>
      <c r="G915" s="16"/>
    </row>
    <row r="916" spans="2:7" ht="12.75" outlineLevel="2" collapsed="1">
      <c r="B916" s="1" t="s">
        <v>948</v>
      </c>
      <c r="C916" s="20" t="s">
        <v>1000</v>
      </c>
      <c r="D916" s="21">
        <v>15211797</v>
      </c>
      <c r="E916" s="15"/>
      <c r="G916" s="16"/>
    </row>
    <row r="917" spans="1:7" ht="12.75" outlineLevel="2">
      <c r="A917" t="s">
        <v>1104</v>
      </c>
      <c r="B917" s="1" t="s">
        <v>948</v>
      </c>
      <c r="C917" s="20" t="s">
        <v>1002</v>
      </c>
      <c r="D917" s="21">
        <v>37343189</v>
      </c>
      <c r="E917" s="15"/>
      <c r="G917" s="16"/>
    </row>
    <row r="918" spans="1:7" ht="12.75" outlineLevel="2">
      <c r="A918" t="s">
        <v>1105</v>
      </c>
      <c r="B918" s="1" t="s">
        <v>948</v>
      </c>
      <c r="C918" s="20" t="s">
        <v>1006</v>
      </c>
      <c r="D918" s="21">
        <v>9659426</v>
      </c>
      <c r="E918" s="15"/>
      <c r="G918" s="16"/>
    </row>
    <row r="919" spans="1:7" ht="12.75" outlineLevel="2">
      <c r="A919" t="s">
        <v>1107</v>
      </c>
      <c r="B919" s="1" t="s">
        <v>948</v>
      </c>
      <c r="C919" s="20" t="s">
        <v>1008</v>
      </c>
      <c r="D919" s="21">
        <v>17509217</v>
      </c>
      <c r="E919" s="15"/>
      <c r="G919" s="16"/>
    </row>
    <row r="920" spans="1:7" ht="12.75" outlineLevel="2">
      <c r="A920" t="s">
        <v>1109</v>
      </c>
      <c r="B920" s="1" t="s">
        <v>948</v>
      </c>
      <c r="C920" s="20" t="s">
        <v>1012</v>
      </c>
      <c r="D920" s="21">
        <v>21677176</v>
      </c>
      <c r="E920" s="15"/>
      <c r="G920" s="16"/>
    </row>
    <row r="921" spans="1:7" ht="12.75" outlineLevel="2">
      <c r="A921" t="s">
        <v>1111</v>
      </c>
      <c r="B921" s="1" t="s">
        <v>948</v>
      </c>
      <c r="C921" s="20" t="s">
        <v>1653</v>
      </c>
      <c r="D921" s="21">
        <v>9392188</v>
      </c>
      <c r="E921" s="15"/>
      <c r="G921" s="16"/>
    </row>
    <row r="922" spans="1:7" ht="12.75" outlineLevel="2">
      <c r="A922" t="s">
        <v>1113</v>
      </c>
      <c r="B922" s="1" t="s">
        <v>948</v>
      </c>
      <c r="C922" s="20" t="s">
        <v>1015</v>
      </c>
      <c r="D922" s="21">
        <v>6319558</v>
      </c>
      <c r="E922" s="15"/>
      <c r="G922" s="16"/>
    </row>
    <row r="923" spans="1:7" ht="12.75" outlineLevel="2">
      <c r="A923" t="s">
        <v>1115</v>
      </c>
      <c r="B923" s="1" t="s">
        <v>948</v>
      </c>
      <c r="C923" s="20" t="s">
        <v>1017</v>
      </c>
      <c r="D923" s="21">
        <v>7488651</v>
      </c>
      <c r="E923" s="15"/>
      <c r="G923" s="16"/>
    </row>
    <row r="924" spans="1:7" ht="12.75" outlineLevel="2">
      <c r="A924" t="s">
        <v>1117</v>
      </c>
      <c r="B924" s="1" t="s">
        <v>948</v>
      </c>
      <c r="C924" s="20" t="s">
        <v>1019</v>
      </c>
      <c r="D924" s="21">
        <v>10539818</v>
      </c>
      <c r="E924" s="15"/>
      <c r="G924" s="16"/>
    </row>
    <row r="925" spans="1:7" ht="12.75" outlineLevel="2">
      <c r="A925" t="s">
        <v>1119</v>
      </c>
      <c r="B925" s="1" t="s">
        <v>948</v>
      </c>
      <c r="C925" s="20" t="s">
        <v>1021</v>
      </c>
      <c r="D925" s="21">
        <v>6925489</v>
      </c>
      <c r="E925" s="15"/>
      <c r="G925" s="16"/>
    </row>
    <row r="926" spans="1:7" ht="12.75" outlineLevel="2">
      <c r="A926" t="s">
        <v>1121</v>
      </c>
      <c r="B926" s="1" t="s">
        <v>948</v>
      </c>
      <c r="C926" s="20" t="s">
        <v>1023</v>
      </c>
      <c r="D926" s="21">
        <v>9957471</v>
      </c>
      <c r="E926" s="15"/>
      <c r="G926" s="16"/>
    </row>
    <row r="927" spans="1:7" ht="12.75" outlineLevel="2">
      <c r="A927" t="s">
        <v>1122</v>
      </c>
      <c r="B927" s="1" t="s">
        <v>948</v>
      </c>
      <c r="C927" s="20" t="s">
        <v>1025</v>
      </c>
      <c r="D927" s="21">
        <v>2701696</v>
      </c>
      <c r="E927" s="15"/>
      <c r="G927" s="16"/>
    </row>
    <row r="928" spans="1:7" ht="12.75" outlineLevel="2">
      <c r="A928" t="s">
        <v>1124</v>
      </c>
      <c r="B928" s="1" t="s">
        <v>948</v>
      </c>
      <c r="C928" s="20" t="s">
        <v>1027</v>
      </c>
      <c r="D928" s="21">
        <v>9955190</v>
      </c>
      <c r="E928" s="15"/>
      <c r="G928" s="16"/>
    </row>
    <row r="929" spans="1:7" ht="12.75" outlineLevel="2">
      <c r="A929" t="s">
        <v>1126</v>
      </c>
      <c r="B929" s="1" t="s">
        <v>948</v>
      </c>
      <c r="C929" s="20" t="s">
        <v>1029</v>
      </c>
      <c r="D929" s="21">
        <v>11012999</v>
      </c>
      <c r="E929" s="15"/>
      <c r="G929" s="16"/>
    </row>
    <row r="930" spans="1:7" ht="12.75" outlineLevel="2">
      <c r="A930" t="s">
        <v>1128</v>
      </c>
      <c r="B930" s="1" t="s">
        <v>948</v>
      </c>
      <c r="C930" s="20" t="s">
        <v>1031</v>
      </c>
      <c r="D930" s="21">
        <v>10989511</v>
      </c>
      <c r="E930" s="15"/>
      <c r="G930" s="16"/>
    </row>
    <row r="931" spans="1:7" ht="12.75" outlineLevel="2">
      <c r="A931" t="s">
        <v>1130</v>
      </c>
      <c r="B931" s="1" t="s">
        <v>948</v>
      </c>
      <c r="C931" s="20" t="s">
        <v>1033</v>
      </c>
      <c r="D931" s="21">
        <v>19830429</v>
      </c>
      <c r="E931" s="15"/>
      <c r="G931" s="16"/>
    </row>
    <row r="932" spans="1:7" ht="12.75" outlineLevel="2">
      <c r="A932" t="s">
        <v>1132</v>
      </c>
      <c r="B932" s="1" t="s">
        <v>948</v>
      </c>
      <c r="C932" s="20" t="s">
        <v>1035</v>
      </c>
      <c r="D932" s="21">
        <v>6288012</v>
      </c>
      <c r="E932" s="15"/>
      <c r="G932" s="16"/>
    </row>
    <row r="933" spans="1:7" ht="12.75" outlineLevel="2">
      <c r="A933" t="s">
        <v>1134</v>
      </c>
      <c r="B933" s="1" t="s">
        <v>948</v>
      </c>
      <c r="C933" s="20" t="s">
        <v>1037</v>
      </c>
      <c r="D933" s="21">
        <v>12522415</v>
      </c>
      <c r="E933" s="15"/>
      <c r="G933" s="16"/>
    </row>
    <row r="934" spans="1:7" ht="12.75" outlineLevel="2">
      <c r="A934" t="s">
        <v>1136</v>
      </c>
      <c r="B934" s="1" t="s">
        <v>948</v>
      </c>
      <c r="C934" s="20" t="s">
        <v>1039</v>
      </c>
      <c r="D934" s="21">
        <v>24871051</v>
      </c>
      <c r="E934" s="15"/>
      <c r="G934" s="16"/>
    </row>
    <row r="935" spans="1:7" ht="12.75" outlineLevel="2">
      <c r="A935" t="s">
        <v>1137</v>
      </c>
      <c r="B935" s="1" t="s">
        <v>948</v>
      </c>
      <c r="C935" s="20" t="s">
        <v>1041</v>
      </c>
      <c r="D935" s="21">
        <v>10544902</v>
      </c>
      <c r="E935" s="15"/>
      <c r="G935" s="16"/>
    </row>
    <row r="936" spans="1:7" ht="12.75" outlineLevel="2">
      <c r="A936" t="s">
        <v>1139</v>
      </c>
      <c r="B936" s="1" t="s">
        <v>948</v>
      </c>
      <c r="C936" s="20" t="s">
        <v>1043</v>
      </c>
      <c r="D936" s="21">
        <v>24707900</v>
      </c>
      <c r="E936" s="15"/>
      <c r="G936" s="16"/>
    </row>
    <row r="937" spans="1:7" ht="12.75" outlineLevel="2">
      <c r="A937" t="s">
        <v>1141</v>
      </c>
      <c r="B937" s="1" t="s">
        <v>948</v>
      </c>
      <c r="C937" s="20" t="s">
        <v>1045</v>
      </c>
      <c r="D937" s="21">
        <v>17307450</v>
      </c>
      <c r="E937" s="15"/>
      <c r="G937" s="16"/>
    </row>
    <row r="938" spans="1:7" ht="12.75" outlineLevel="2">
      <c r="A938" t="s">
        <v>1142</v>
      </c>
      <c r="B938" s="1" t="s">
        <v>948</v>
      </c>
      <c r="C938" s="20" t="s">
        <v>1047</v>
      </c>
      <c r="D938" s="21">
        <v>12520839</v>
      </c>
      <c r="E938" s="15"/>
      <c r="G938" s="16"/>
    </row>
    <row r="939" spans="1:7" ht="12.75" outlineLevel="2">
      <c r="A939" t="s">
        <v>1144</v>
      </c>
      <c r="B939" s="1" t="s">
        <v>948</v>
      </c>
      <c r="C939" s="20" t="s">
        <v>1049</v>
      </c>
      <c r="D939" s="21">
        <v>21100496</v>
      </c>
      <c r="E939" s="15"/>
      <c r="G939" s="16"/>
    </row>
    <row r="940" spans="1:7" ht="12.75" outlineLevel="2">
      <c r="A940" t="s">
        <v>1145</v>
      </c>
      <c r="B940" s="1" t="s">
        <v>948</v>
      </c>
      <c r="C940" s="20" t="s">
        <v>1051</v>
      </c>
      <c r="D940" s="21">
        <v>16771757</v>
      </c>
      <c r="E940" s="15"/>
      <c r="G940" s="16"/>
    </row>
    <row r="941" spans="1:7" ht="12.75" outlineLevel="2">
      <c r="A941" t="s">
        <v>1147</v>
      </c>
      <c r="B941" s="1" t="s">
        <v>948</v>
      </c>
      <c r="C941" s="20" t="s">
        <v>1053</v>
      </c>
      <c r="D941" s="21">
        <v>4699965</v>
      </c>
      <c r="E941" s="15"/>
      <c r="G941" s="16"/>
    </row>
    <row r="942" spans="2:7" ht="12.75" outlineLevel="2" collapsed="1">
      <c r="B942" s="1" t="s">
        <v>948</v>
      </c>
      <c r="C942" s="20" t="s">
        <v>1528</v>
      </c>
      <c r="D942" s="21">
        <v>9116105</v>
      </c>
      <c r="E942" s="15"/>
      <c r="G942" s="16"/>
    </row>
    <row r="943" spans="1:7" ht="12.75" outlineLevel="2">
      <c r="A943" t="s">
        <v>1152</v>
      </c>
      <c r="B943" s="1" t="s">
        <v>948</v>
      </c>
      <c r="C943" s="20" t="s">
        <v>1056</v>
      </c>
      <c r="D943" s="21">
        <v>6765868</v>
      </c>
      <c r="E943" s="15"/>
      <c r="G943" s="16"/>
    </row>
    <row r="944" spans="1:7" ht="12.75" outlineLevel="2">
      <c r="A944" t="s">
        <v>1154</v>
      </c>
      <c r="B944" s="1" t="s">
        <v>948</v>
      </c>
      <c r="C944" s="20" t="s">
        <v>1058</v>
      </c>
      <c r="D944" s="21">
        <v>51931299</v>
      </c>
      <c r="E944" s="15"/>
      <c r="G944" s="16"/>
    </row>
    <row r="945" spans="1:7" ht="12.75" outlineLevel="2">
      <c r="A945" t="s">
        <v>1156</v>
      </c>
      <c r="B945" s="1" t="s">
        <v>948</v>
      </c>
      <c r="C945" s="20" t="s">
        <v>1060</v>
      </c>
      <c r="D945" s="21">
        <v>8653174</v>
      </c>
      <c r="E945" s="15"/>
      <c r="G945" s="16"/>
    </row>
    <row r="946" spans="1:7" ht="12.75" outlineLevel="2">
      <c r="A946" t="s">
        <v>1158</v>
      </c>
      <c r="B946" s="1" t="s">
        <v>948</v>
      </c>
      <c r="C946" s="20" t="s">
        <v>1062</v>
      </c>
      <c r="D946" s="21">
        <v>20465734</v>
      </c>
      <c r="E946" s="15"/>
      <c r="G946" s="16"/>
    </row>
    <row r="947" spans="1:7" ht="12.75" outlineLevel="2">
      <c r="A947" t="s">
        <v>1160</v>
      </c>
      <c r="B947" s="1" t="s">
        <v>948</v>
      </c>
      <c r="C947" s="20" t="s">
        <v>1064</v>
      </c>
      <c r="D947" s="21">
        <v>11766620</v>
      </c>
      <c r="E947" s="15"/>
      <c r="G947" s="16"/>
    </row>
    <row r="948" spans="1:7" ht="12.75" outlineLevel="2">
      <c r="A948" t="s">
        <v>1161</v>
      </c>
      <c r="B948" s="1" t="s">
        <v>948</v>
      </c>
      <c r="C948" s="20" t="s">
        <v>1066</v>
      </c>
      <c r="D948" s="21">
        <v>33049871</v>
      </c>
      <c r="E948" s="15"/>
      <c r="G948" s="16"/>
    </row>
    <row r="949" spans="1:7" ht="12.75" outlineLevel="2">
      <c r="A949" t="s">
        <v>1163</v>
      </c>
      <c r="B949" s="1" t="s">
        <v>948</v>
      </c>
      <c r="C949" s="20" t="s">
        <v>1713</v>
      </c>
      <c r="D949" s="21">
        <v>43005156</v>
      </c>
      <c r="E949" s="15"/>
      <c r="G949" s="16"/>
    </row>
    <row r="950" spans="1:7" ht="12.75" outlineLevel="2">
      <c r="A950" t="s">
        <v>1165</v>
      </c>
      <c r="B950" s="1" t="s">
        <v>948</v>
      </c>
      <c r="C950" s="20" t="s">
        <v>1529</v>
      </c>
      <c r="D950" s="21">
        <v>14698278</v>
      </c>
      <c r="E950" s="15"/>
      <c r="G950" s="16"/>
    </row>
    <row r="951" spans="1:7" ht="12.75" outlineLevel="2">
      <c r="A951" t="s">
        <v>1166</v>
      </c>
      <c r="B951" s="1" t="s">
        <v>948</v>
      </c>
      <c r="C951" s="20" t="s">
        <v>1721</v>
      </c>
      <c r="D951" s="21">
        <v>21037125</v>
      </c>
      <c r="E951" s="15"/>
      <c r="G951" s="16"/>
    </row>
    <row r="952" spans="1:7" ht="12.75" outlineLevel="2">
      <c r="A952" t="s">
        <v>1168</v>
      </c>
      <c r="B952" s="1" t="s">
        <v>948</v>
      </c>
      <c r="C952" s="20" t="s">
        <v>1071</v>
      </c>
      <c r="D952" s="21">
        <v>4331633</v>
      </c>
      <c r="E952" s="15"/>
      <c r="G952" s="16"/>
    </row>
    <row r="953" spans="1:7" ht="12.75" outlineLevel="2">
      <c r="A953" t="s">
        <v>1170</v>
      </c>
      <c r="B953" s="1" t="s">
        <v>948</v>
      </c>
      <c r="C953" s="20" t="s">
        <v>1073</v>
      </c>
      <c r="D953" s="21">
        <v>23573957</v>
      </c>
      <c r="E953" s="15"/>
      <c r="G953" s="16"/>
    </row>
    <row r="954" spans="1:7" ht="12.75" outlineLevel="2">
      <c r="A954" t="s">
        <v>1172</v>
      </c>
      <c r="B954" s="1" t="s">
        <v>948</v>
      </c>
      <c r="C954" s="20" t="s">
        <v>1075</v>
      </c>
      <c r="D954" s="21">
        <v>9234098</v>
      </c>
      <c r="E954" s="15"/>
      <c r="G954" s="16"/>
    </row>
    <row r="955" spans="1:7" ht="12.75" outlineLevel="2">
      <c r="A955" t="s">
        <v>1174</v>
      </c>
      <c r="B955" s="1" t="s">
        <v>948</v>
      </c>
      <c r="C955" s="20" t="s">
        <v>1530</v>
      </c>
      <c r="D955" s="21">
        <v>15126888</v>
      </c>
      <c r="E955" s="15"/>
      <c r="G955" s="16"/>
    </row>
    <row r="956" spans="1:7" ht="12.75" outlineLevel="2">
      <c r="A956" t="s">
        <v>1176</v>
      </c>
      <c r="B956" s="1" t="s">
        <v>948</v>
      </c>
      <c r="C956" s="20" t="s">
        <v>1078</v>
      </c>
      <c r="D956" s="21">
        <v>13400429</v>
      </c>
      <c r="E956" s="15"/>
      <c r="G956" s="16"/>
    </row>
    <row r="957" spans="1:7" ht="12.75" outlineLevel="2">
      <c r="A957" t="s">
        <v>1178</v>
      </c>
      <c r="B957" s="1" t="s">
        <v>948</v>
      </c>
      <c r="C957" s="20" t="s">
        <v>1531</v>
      </c>
      <c r="D957" s="21">
        <v>24730161</v>
      </c>
      <c r="E957" s="15"/>
      <c r="G957" s="16"/>
    </row>
    <row r="958" spans="1:7" ht="12.75" outlineLevel="2">
      <c r="A958" t="s">
        <v>1180</v>
      </c>
      <c r="B958" s="1" t="s">
        <v>948</v>
      </c>
      <c r="C958" s="20" t="s">
        <v>1744</v>
      </c>
      <c r="D958" s="21">
        <v>6329619</v>
      </c>
      <c r="E958" s="15"/>
      <c r="G958" s="16"/>
    </row>
    <row r="959" spans="1:7" ht="12.75" outlineLevel="2">
      <c r="A959" t="s">
        <v>1182</v>
      </c>
      <c r="B959" s="1" t="s">
        <v>948</v>
      </c>
      <c r="C959" s="20" t="s">
        <v>1532</v>
      </c>
      <c r="D959" s="21">
        <v>14275679</v>
      </c>
      <c r="E959" s="15"/>
      <c r="G959" s="16"/>
    </row>
    <row r="960" spans="1:7" ht="12.75" outlineLevel="2">
      <c r="A960" t="s">
        <v>1184</v>
      </c>
      <c r="B960" s="1" t="s">
        <v>948</v>
      </c>
      <c r="C960" s="20" t="s">
        <v>1083</v>
      </c>
      <c r="D960" s="21">
        <v>19766724</v>
      </c>
      <c r="E960" s="15"/>
      <c r="G960" s="16"/>
    </row>
    <row r="961" spans="1:7" ht="12.75" outlineLevel="2">
      <c r="A961" t="s">
        <v>1186</v>
      </c>
      <c r="B961" s="1" t="s">
        <v>948</v>
      </c>
      <c r="C961" s="20" t="s">
        <v>1085</v>
      </c>
      <c r="D961" s="21">
        <v>16875197</v>
      </c>
      <c r="E961" s="15"/>
      <c r="G961" s="16"/>
    </row>
    <row r="962" spans="1:7" ht="12.75" outlineLevel="2">
      <c r="A962" t="s">
        <v>1188</v>
      </c>
      <c r="B962" s="1" t="s">
        <v>948</v>
      </c>
      <c r="C962" s="20" t="s">
        <v>1087</v>
      </c>
      <c r="D962" s="21">
        <v>20900357</v>
      </c>
      <c r="E962" s="15"/>
      <c r="G962" s="16"/>
    </row>
    <row r="963" spans="1:7" ht="12.75" outlineLevel="2">
      <c r="A963" t="s">
        <v>1190</v>
      </c>
      <c r="B963" s="1" t="s">
        <v>948</v>
      </c>
      <c r="C963" s="20" t="s">
        <v>70</v>
      </c>
      <c r="D963" s="21">
        <v>13808979</v>
      </c>
      <c r="E963" s="15"/>
      <c r="G963" s="16"/>
    </row>
    <row r="964" spans="1:7" ht="12.75" outlineLevel="2">
      <c r="A964" t="s">
        <v>1192</v>
      </c>
      <c r="B964" s="1" t="s">
        <v>948</v>
      </c>
      <c r="C964" s="20" t="s">
        <v>1090</v>
      </c>
      <c r="D964" s="21">
        <v>8776288</v>
      </c>
      <c r="E964" s="15"/>
      <c r="G964" s="16"/>
    </row>
    <row r="965" spans="1:7" ht="12.75" outlineLevel="2">
      <c r="A965" t="s">
        <v>1194</v>
      </c>
      <c r="B965" s="1" t="s">
        <v>948</v>
      </c>
      <c r="C965" s="20" t="s">
        <v>1092</v>
      </c>
      <c r="D965" s="21">
        <v>10736228</v>
      </c>
      <c r="E965" s="15"/>
      <c r="G965" s="16"/>
    </row>
    <row r="966" spans="1:7" ht="12.75" outlineLevel="2">
      <c r="A966" t="s">
        <v>1196</v>
      </c>
      <c r="B966" s="1" t="s">
        <v>948</v>
      </c>
      <c r="C966" s="20" t="s">
        <v>1094</v>
      </c>
      <c r="D966" s="21">
        <v>10485162</v>
      </c>
      <c r="E966" s="15"/>
      <c r="G966" s="16"/>
    </row>
    <row r="967" spans="1:7" ht="12.75" outlineLevel="2">
      <c r="A967" t="s">
        <v>1198</v>
      </c>
      <c r="B967" s="1" t="s">
        <v>948</v>
      </c>
      <c r="C967" s="20" t="s">
        <v>1096</v>
      </c>
      <c r="D967" s="21">
        <v>25811270</v>
      </c>
      <c r="E967" s="15"/>
      <c r="G967" s="16"/>
    </row>
    <row r="968" spans="1:7" ht="12.75" outlineLevel="2">
      <c r="A968" t="s">
        <v>1200</v>
      </c>
      <c r="B968" s="1" t="s">
        <v>948</v>
      </c>
      <c r="C968" s="20" t="s">
        <v>1098</v>
      </c>
      <c r="D968" s="21">
        <v>6994818</v>
      </c>
      <c r="E968" s="15"/>
      <c r="G968" s="16"/>
    </row>
    <row r="969" spans="1:7" ht="12.75" outlineLevel="2">
      <c r="A969" t="s">
        <v>1202</v>
      </c>
      <c r="B969" s="1" t="s">
        <v>948</v>
      </c>
      <c r="C969" s="20" t="s">
        <v>1920</v>
      </c>
      <c r="D969" s="21">
        <v>7805695</v>
      </c>
      <c r="E969" s="15"/>
      <c r="G969" s="16"/>
    </row>
    <row r="970" spans="1:7" ht="12.75" outlineLevel="2">
      <c r="A970" t="s">
        <v>1204</v>
      </c>
      <c r="B970" s="1" t="s">
        <v>948</v>
      </c>
      <c r="C970" s="20" t="s">
        <v>1101</v>
      </c>
      <c r="D970" s="21">
        <v>6057655</v>
      </c>
      <c r="E970" s="15"/>
      <c r="G970" s="16"/>
    </row>
    <row r="971" spans="1:7" ht="12.75" outlineLevel="1">
      <c r="A971" t="s">
        <v>1206</v>
      </c>
      <c r="B971" s="37" t="s">
        <v>1437</v>
      </c>
      <c r="C971" s="20"/>
      <c r="D971" s="21">
        <f>SUBTOTAL(9,D888:D970)</f>
        <v>1245240407</v>
      </c>
      <c r="E971" s="15"/>
      <c r="G971" s="16"/>
    </row>
    <row r="972" spans="1:7" ht="12.75" outlineLevel="2">
      <c r="A972" t="s">
        <v>1208</v>
      </c>
      <c r="B972" s="1" t="s">
        <v>70</v>
      </c>
      <c r="C972" s="20" t="s">
        <v>1943</v>
      </c>
      <c r="D972" s="21">
        <v>21594123</v>
      </c>
      <c r="E972" s="15"/>
      <c r="G972" s="16"/>
    </row>
    <row r="973" spans="1:7" ht="12.75" outlineLevel="2">
      <c r="A973" t="s">
        <v>1210</v>
      </c>
      <c r="B973" s="1" t="s">
        <v>70</v>
      </c>
      <c r="C973" s="20" t="s">
        <v>1106</v>
      </c>
      <c r="D973" s="21">
        <v>16158103</v>
      </c>
      <c r="E973" s="15"/>
      <c r="G973" s="16"/>
    </row>
    <row r="974" spans="1:7" ht="12.75" outlineLevel="2">
      <c r="A974" t="s">
        <v>1212</v>
      </c>
      <c r="B974" s="1" t="s">
        <v>70</v>
      </c>
      <c r="C974" s="20" t="s">
        <v>1108</v>
      </c>
      <c r="D974" s="21">
        <v>9371012</v>
      </c>
      <c r="E974" s="15"/>
      <c r="G974" s="16"/>
    </row>
    <row r="975" spans="1:7" ht="12.75" outlineLevel="2">
      <c r="A975" t="s">
        <v>1214</v>
      </c>
      <c r="B975" s="1" t="s">
        <v>70</v>
      </c>
      <c r="C975" s="20" t="s">
        <v>1110</v>
      </c>
      <c r="D975" s="21">
        <v>55411090</v>
      </c>
      <c r="E975" s="15"/>
      <c r="G975" s="16"/>
    </row>
    <row r="976" spans="1:7" ht="12.75" outlineLevel="2">
      <c r="A976" t="s">
        <v>1216</v>
      </c>
      <c r="B976" s="1" t="s">
        <v>70</v>
      </c>
      <c r="C976" s="20" t="s">
        <v>1112</v>
      </c>
      <c r="D976" s="21">
        <v>13432266</v>
      </c>
      <c r="E976" s="15"/>
      <c r="G976" s="16"/>
    </row>
    <row r="977" spans="1:7" ht="12.75" outlineLevel="2">
      <c r="A977" t="s">
        <v>1218</v>
      </c>
      <c r="B977" s="1" t="s">
        <v>70</v>
      </c>
      <c r="C977" s="20" t="s">
        <v>1114</v>
      </c>
      <c r="D977" s="21">
        <v>16648985</v>
      </c>
      <c r="E977" s="15"/>
      <c r="G977" s="16"/>
    </row>
    <row r="978" spans="1:7" ht="12.75" outlineLevel="2">
      <c r="A978" t="s">
        <v>1220</v>
      </c>
      <c r="B978" s="1" t="s">
        <v>70</v>
      </c>
      <c r="C978" s="20" t="s">
        <v>1116</v>
      </c>
      <c r="D978" s="21">
        <v>10420774</v>
      </c>
      <c r="E978" s="15"/>
      <c r="G978" s="16"/>
    </row>
    <row r="979" spans="1:7" ht="12.75" outlineLevel="2">
      <c r="A979" t="s">
        <v>1222</v>
      </c>
      <c r="B979" s="1" t="s">
        <v>70</v>
      </c>
      <c r="C979" s="20" t="s">
        <v>1118</v>
      </c>
      <c r="D979" s="21">
        <v>26585023</v>
      </c>
      <c r="E979" s="15"/>
      <c r="G979" s="16"/>
    </row>
    <row r="980" spans="1:7" ht="12.75" outlineLevel="2">
      <c r="A980" t="s">
        <v>1224</v>
      </c>
      <c r="B980" s="1" t="s">
        <v>70</v>
      </c>
      <c r="C980" s="20" t="s">
        <v>1120</v>
      </c>
      <c r="D980" s="21">
        <v>23201450</v>
      </c>
      <c r="E980" s="15"/>
      <c r="G980" s="16"/>
    </row>
    <row r="981" spans="1:7" ht="12.75" outlineLevel="2">
      <c r="A981" t="s">
        <v>1225</v>
      </c>
      <c r="B981" s="1" t="s">
        <v>70</v>
      </c>
      <c r="C981" s="20" t="s">
        <v>1677</v>
      </c>
      <c r="D981" s="21">
        <v>18004383</v>
      </c>
      <c r="E981" s="15"/>
      <c r="G981" s="16"/>
    </row>
    <row r="982" spans="1:7" ht="12.75" outlineLevel="2">
      <c r="A982" t="s">
        <v>1227</v>
      </c>
      <c r="B982" s="1" t="s">
        <v>70</v>
      </c>
      <c r="C982" s="20" t="s">
        <v>1123</v>
      </c>
      <c r="D982" s="21">
        <v>30181054</v>
      </c>
      <c r="E982" s="15"/>
      <c r="G982" s="16"/>
    </row>
    <row r="983" spans="1:7" ht="12.75" outlineLevel="2">
      <c r="A983" t="s">
        <v>1228</v>
      </c>
      <c r="B983" s="1" t="s">
        <v>70</v>
      </c>
      <c r="C983" s="20" t="s">
        <v>1125</v>
      </c>
      <c r="D983" s="21">
        <v>77613187</v>
      </c>
      <c r="E983" s="15"/>
      <c r="G983" s="16"/>
    </row>
    <row r="984" spans="1:7" ht="12.75" outlineLevel="2">
      <c r="A984" t="s">
        <v>1230</v>
      </c>
      <c r="B984" s="1" t="s">
        <v>70</v>
      </c>
      <c r="C984" s="20" t="s">
        <v>1127</v>
      </c>
      <c r="D984" s="21">
        <v>21648712</v>
      </c>
      <c r="E984" s="15"/>
      <c r="G984" s="16"/>
    </row>
    <row r="985" spans="1:7" ht="12.75" outlineLevel="2">
      <c r="A985" t="s">
        <v>1231</v>
      </c>
      <c r="B985" s="1" t="s">
        <v>70</v>
      </c>
      <c r="C985" s="20" t="s">
        <v>1129</v>
      </c>
      <c r="D985" s="21">
        <v>26259517</v>
      </c>
      <c r="E985" s="15"/>
      <c r="G985" s="16"/>
    </row>
    <row r="986" spans="1:7" ht="12.75" outlineLevel="2">
      <c r="A986" t="s">
        <v>1233</v>
      </c>
      <c r="B986" s="1" t="s">
        <v>70</v>
      </c>
      <c r="C986" s="20" t="s">
        <v>1131</v>
      </c>
      <c r="D986" s="21">
        <v>21529346</v>
      </c>
      <c r="E986" s="15"/>
      <c r="G986" s="16"/>
    </row>
    <row r="987" spans="1:7" ht="12.75" outlineLevel="2">
      <c r="A987" t="s">
        <v>1235</v>
      </c>
      <c r="B987" s="1" t="s">
        <v>70</v>
      </c>
      <c r="C987" s="20" t="s">
        <v>1133</v>
      </c>
      <c r="D987" s="21">
        <v>46923517</v>
      </c>
      <c r="E987" s="15"/>
      <c r="G987" s="16"/>
    </row>
    <row r="988" spans="1:7" ht="12.75" outlineLevel="2">
      <c r="A988" t="s">
        <v>1237</v>
      </c>
      <c r="B988" s="1" t="s">
        <v>70</v>
      </c>
      <c r="C988" s="20" t="s">
        <v>1135</v>
      </c>
      <c r="D988" s="21">
        <v>31117866</v>
      </c>
      <c r="E988" s="15"/>
      <c r="G988" s="16"/>
    </row>
    <row r="989" spans="2:7" ht="12.75" outlineLevel="2" collapsed="1">
      <c r="B989" s="1" t="s">
        <v>70</v>
      </c>
      <c r="C989" s="20" t="s">
        <v>1533</v>
      </c>
      <c r="D989" s="21">
        <v>20408684</v>
      </c>
      <c r="E989" s="15"/>
      <c r="G989" s="16"/>
    </row>
    <row r="990" spans="1:7" ht="12.75" outlineLevel="2">
      <c r="A990" t="s">
        <v>1242</v>
      </c>
      <c r="B990" s="1" t="s">
        <v>70</v>
      </c>
      <c r="C990" s="20" t="s">
        <v>1138</v>
      </c>
      <c r="D990" s="21">
        <v>48831507</v>
      </c>
      <c r="E990" s="15"/>
      <c r="G990" s="16"/>
    </row>
    <row r="991" spans="1:7" ht="12.75" outlineLevel="2">
      <c r="A991" t="s">
        <v>1244</v>
      </c>
      <c r="B991" s="1" t="s">
        <v>70</v>
      </c>
      <c r="C991" s="20" t="s">
        <v>1140</v>
      </c>
      <c r="D991" s="21">
        <v>64247811</v>
      </c>
      <c r="E991" s="15"/>
      <c r="G991" s="16"/>
    </row>
    <row r="992" spans="1:7" ht="12.75" outlineLevel="2">
      <c r="A992" t="s">
        <v>1246</v>
      </c>
      <c r="B992" s="1" t="s">
        <v>70</v>
      </c>
      <c r="C992" s="20" t="s">
        <v>1734</v>
      </c>
      <c r="D992" s="21">
        <v>20360778</v>
      </c>
      <c r="E992" s="15"/>
      <c r="G992" s="16"/>
    </row>
    <row r="993" spans="1:7" ht="12.75" outlineLevel="2">
      <c r="A993" t="s">
        <v>1248</v>
      </c>
      <c r="B993" s="1" t="s">
        <v>70</v>
      </c>
      <c r="C993" s="20" t="s">
        <v>1143</v>
      </c>
      <c r="D993" s="21">
        <v>42732843</v>
      </c>
      <c r="E993" s="15"/>
      <c r="G993" s="16"/>
    </row>
    <row r="994" spans="1:7" ht="12.75" outlineLevel="2">
      <c r="A994" t="s">
        <v>1249</v>
      </c>
      <c r="B994" s="1" t="s">
        <v>70</v>
      </c>
      <c r="C994" s="20" t="s">
        <v>70</v>
      </c>
      <c r="D994" s="21">
        <v>39892563</v>
      </c>
      <c r="E994" s="15"/>
      <c r="G994" s="16"/>
    </row>
    <row r="995" spans="1:7" ht="12.75" outlineLevel="2">
      <c r="A995" t="s">
        <v>1254</v>
      </c>
      <c r="B995" s="1" t="s">
        <v>70</v>
      </c>
      <c r="C995" s="20" t="s">
        <v>1146</v>
      </c>
      <c r="D995" s="21">
        <v>30774333</v>
      </c>
      <c r="E995" s="15"/>
      <c r="G995" s="16"/>
    </row>
    <row r="996" spans="1:7" ht="12.75" outlineLevel="2">
      <c r="A996" t="s">
        <v>1256</v>
      </c>
      <c r="B996" s="1" t="s">
        <v>70</v>
      </c>
      <c r="C996" s="20" t="s">
        <v>1148</v>
      </c>
      <c r="D996" s="21">
        <v>24631946</v>
      </c>
      <c r="E996" s="15"/>
      <c r="G996" s="16"/>
    </row>
    <row r="997" spans="1:7" ht="12.75" outlineLevel="1">
      <c r="A997" t="s">
        <v>1258</v>
      </c>
      <c r="B997" s="37" t="s">
        <v>1438</v>
      </c>
      <c r="C997" s="20"/>
      <c r="D997" s="21">
        <f>SUBTOTAL(9,D972:D996)</f>
        <v>757980873</v>
      </c>
      <c r="E997" s="15"/>
      <c r="G997" s="16"/>
    </row>
    <row r="998" spans="1:7" ht="12.75" outlineLevel="2">
      <c r="A998" t="s">
        <v>1259</v>
      </c>
      <c r="B998" s="1" t="s">
        <v>1150</v>
      </c>
      <c r="C998" s="20" t="s">
        <v>1153</v>
      </c>
      <c r="D998" s="21">
        <v>10614501</v>
      </c>
      <c r="E998" s="15"/>
      <c r="G998" s="16"/>
    </row>
    <row r="999" spans="1:7" ht="12.75" outlineLevel="2">
      <c r="A999" t="s">
        <v>1262</v>
      </c>
      <c r="B999" s="1" t="s">
        <v>1150</v>
      </c>
      <c r="C999" s="20" t="s">
        <v>1155</v>
      </c>
      <c r="D999" s="21">
        <v>13482767</v>
      </c>
      <c r="E999" s="15"/>
      <c r="G999" s="16"/>
    </row>
    <row r="1000" spans="1:7" ht="12.75" outlineLevel="2">
      <c r="A1000" t="s">
        <v>1264</v>
      </c>
      <c r="B1000" s="1" t="s">
        <v>1150</v>
      </c>
      <c r="C1000" s="20" t="s">
        <v>1157</v>
      </c>
      <c r="D1000" s="21">
        <v>12438177</v>
      </c>
      <c r="E1000" s="15"/>
      <c r="G1000" s="16"/>
    </row>
    <row r="1001" spans="1:7" ht="12.75" outlineLevel="2">
      <c r="A1001" t="s">
        <v>1266</v>
      </c>
      <c r="B1001" s="1" t="s">
        <v>1150</v>
      </c>
      <c r="C1001" s="20" t="s">
        <v>1159</v>
      </c>
      <c r="D1001" s="21">
        <v>11206542</v>
      </c>
      <c r="E1001" s="15"/>
      <c r="G1001" s="16"/>
    </row>
    <row r="1002" spans="1:7" ht="12.75" outlineLevel="2">
      <c r="A1002" t="s">
        <v>1268</v>
      </c>
      <c r="B1002" s="1" t="s">
        <v>1150</v>
      </c>
      <c r="C1002" s="20" t="s">
        <v>1534</v>
      </c>
      <c r="D1002" s="21">
        <v>8667699</v>
      </c>
      <c r="E1002" s="15"/>
      <c r="G1002" s="16"/>
    </row>
    <row r="1003" spans="1:7" ht="12.75" outlineLevel="2">
      <c r="A1003" t="s">
        <v>1270</v>
      </c>
      <c r="B1003" s="1" t="s">
        <v>1150</v>
      </c>
      <c r="C1003" s="20" t="s">
        <v>1162</v>
      </c>
      <c r="D1003" s="21">
        <v>24772461</v>
      </c>
      <c r="E1003" s="15"/>
      <c r="G1003" s="16"/>
    </row>
    <row r="1004" spans="1:7" ht="12.75" outlineLevel="2">
      <c r="A1004" t="s">
        <v>1272</v>
      </c>
      <c r="B1004" s="1" t="s">
        <v>1150</v>
      </c>
      <c r="C1004" s="20" t="s">
        <v>1164</v>
      </c>
      <c r="D1004" s="21">
        <v>15790352</v>
      </c>
      <c r="E1004" s="15"/>
      <c r="G1004" s="16"/>
    </row>
    <row r="1005" spans="1:7" ht="12.75" outlineLevel="2">
      <c r="A1005" t="s">
        <v>1274</v>
      </c>
      <c r="B1005" s="1" t="s">
        <v>1150</v>
      </c>
      <c r="C1005" s="20" t="s">
        <v>1535</v>
      </c>
      <c r="D1005" s="21">
        <v>11309081</v>
      </c>
      <c r="E1005" s="15"/>
      <c r="G1005" s="16"/>
    </row>
    <row r="1006" spans="1:7" ht="12.75" outlineLevel="2">
      <c r="A1006" t="s">
        <v>1276</v>
      </c>
      <c r="B1006" s="1" t="s">
        <v>1150</v>
      </c>
      <c r="C1006" s="20" t="s">
        <v>1167</v>
      </c>
      <c r="D1006" s="21">
        <v>11057704</v>
      </c>
      <c r="E1006" s="15"/>
      <c r="G1006" s="16"/>
    </row>
    <row r="1007" spans="1:7" ht="12.75" outlineLevel="2">
      <c r="A1007" t="s">
        <v>1278</v>
      </c>
      <c r="B1007" s="1" t="s">
        <v>1150</v>
      </c>
      <c r="C1007" s="20" t="s">
        <v>1169</v>
      </c>
      <c r="D1007" s="21">
        <v>42886000</v>
      </c>
      <c r="E1007" s="15"/>
      <c r="G1007" s="16"/>
    </row>
    <row r="1008" spans="1:7" ht="12.75" outlineLevel="2">
      <c r="A1008" t="s">
        <v>1280</v>
      </c>
      <c r="B1008" s="1" t="s">
        <v>1150</v>
      </c>
      <c r="C1008" s="20" t="s">
        <v>1171</v>
      </c>
      <c r="D1008" s="21">
        <v>36876642</v>
      </c>
      <c r="E1008" s="15"/>
      <c r="G1008" s="16"/>
    </row>
    <row r="1009" spans="1:7" ht="12.75" outlineLevel="2">
      <c r="A1009" t="s">
        <v>1282</v>
      </c>
      <c r="B1009" s="1" t="s">
        <v>1150</v>
      </c>
      <c r="C1009" s="20" t="s">
        <v>1173</v>
      </c>
      <c r="D1009" s="21">
        <v>53633777</v>
      </c>
      <c r="E1009" s="15"/>
      <c r="G1009" s="16"/>
    </row>
    <row r="1010" spans="1:7" ht="12.75" outlineLevel="2">
      <c r="A1010" t="s">
        <v>1283</v>
      </c>
      <c r="B1010" s="1" t="s">
        <v>1150</v>
      </c>
      <c r="C1010" s="20" t="s">
        <v>1175</v>
      </c>
      <c r="D1010" s="21">
        <v>11044375</v>
      </c>
      <c r="E1010" s="15"/>
      <c r="G1010" s="16"/>
    </row>
    <row r="1011" spans="1:7" ht="12.75" outlineLevel="2">
      <c r="A1011" t="s">
        <v>1284</v>
      </c>
      <c r="B1011" s="1" t="s">
        <v>1150</v>
      </c>
      <c r="C1011" s="20" t="s">
        <v>1177</v>
      </c>
      <c r="D1011" s="21">
        <v>9042337</v>
      </c>
      <c r="E1011" s="15"/>
      <c r="G1011" s="16"/>
    </row>
    <row r="1012" spans="1:7" ht="12.75" outlineLevel="2">
      <c r="A1012" t="s">
        <v>1288</v>
      </c>
      <c r="B1012" s="1" t="s">
        <v>1150</v>
      </c>
      <c r="C1012" s="20" t="s">
        <v>1179</v>
      </c>
      <c r="D1012" s="21">
        <v>33569419</v>
      </c>
      <c r="E1012" s="15"/>
      <c r="G1012" s="16"/>
    </row>
    <row r="1013" spans="1:7" ht="12.75" outlineLevel="2">
      <c r="A1013" t="s">
        <v>1290</v>
      </c>
      <c r="B1013" s="1" t="s">
        <v>1150</v>
      </c>
      <c r="C1013" s="20" t="s">
        <v>1181</v>
      </c>
      <c r="D1013" s="21">
        <v>12788157</v>
      </c>
      <c r="E1013" s="15"/>
      <c r="G1013" s="16"/>
    </row>
    <row r="1014" spans="1:7" ht="12.75" outlineLevel="2">
      <c r="A1014" t="s">
        <v>1291</v>
      </c>
      <c r="B1014" s="1" t="s">
        <v>1150</v>
      </c>
      <c r="C1014" s="20" t="s">
        <v>1183</v>
      </c>
      <c r="D1014" s="21">
        <v>15197400</v>
      </c>
      <c r="E1014" s="15"/>
      <c r="G1014" s="16"/>
    </row>
    <row r="1015" spans="1:7" ht="12.75" outlineLevel="2">
      <c r="A1015" t="s">
        <v>1293</v>
      </c>
      <c r="B1015" s="1" t="s">
        <v>1150</v>
      </c>
      <c r="C1015" s="20" t="s">
        <v>1185</v>
      </c>
      <c r="D1015" s="21">
        <v>28390131</v>
      </c>
      <c r="E1015" s="15"/>
      <c r="G1015" s="16"/>
    </row>
    <row r="1016" spans="1:7" ht="12.75" outlineLevel="2">
      <c r="A1016" t="s">
        <v>1295</v>
      </c>
      <c r="B1016" s="1" t="s">
        <v>1150</v>
      </c>
      <c r="C1016" s="20" t="s">
        <v>1187</v>
      </c>
      <c r="D1016" s="21">
        <v>23623455</v>
      </c>
      <c r="E1016" s="15"/>
      <c r="G1016" s="16"/>
    </row>
    <row r="1017" spans="1:7" ht="12.75" outlineLevel="2">
      <c r="A1017" t="s">
        <v>1296</v>
      </c>
      <c r="B1017" s="1" t="s">
        <v>1150</v>
      </c>
      <c r="C1017" s="20" t="s">
        <v>1189</v>
      </c>
      <c r="D1017" s="21">
        <v>5966610</v>
      </c>
      <c r="E1017" s="15"/>
      <c r="G1017" s="16"/>
    </row>
    <row r="1018" spans="1:7" ht="12.75" outlineLevel="2">
      <c r="A1018" t="s">
        <v>1298</v>
      </c>
      <c r="B1018" s="1" t="s">
        <v>1150</v>
      </c>
      <c r="C1018" s="20" t="s">
        <v>1191</v>
      </c>
      <c r="D1018" s="21">
        <v>20597071</v>
      </c>
      <c r="E1018" s="15"/>
      <c r="G1018" s="16"/>
    </row>
    <row r="1019" spans="1:7" ht="12.75" outlineLevel="2">
      <c r="A1019" t="s">
        <v>1300</v>
      </c>
      <c r="B1019" s="1" t="s">
        <v>1150</v>
      </c>
      <c r="C1019" s="20" t="s">
        <v>1193</v>
      </c>
      <c r="D1019" s="21">
        <v>14208181</v>
      </c>
      <c r="E1019" s="15"/>
      <c r="G1019" s="16"/>
    </row>
    <row r="1020" spans="1:7" ht="12.75" outlineLevel="2">
      <c r="A1020" t="s">
        <v>1304</v>
      </c>
      <c r="B1020" s="1" t="s">
        <v>1150</v>
      </c>
      <c r="C1020" s="20" t="s">
        <v>1195</v>
      </c>
      <c r="D1020" s="21">
        <v>11265457</v>
      </c>
      <c r="E1020" s="15"/>
      <c r="G1020" s="16"/>
    </row>
    <row r="1021" spans="1:7" ht="12.75" outlineLevel="2">
      <c r="A1021" t="s">
        <v>1306</v>
      </c>
      <c r="B1021" s="1" t="s">
        <v>1150</v>
      </c>
      <c r="C1021" s="20" t="s">
        <v>1197</v>
      </c>
      <c r="D1021" s="21">
        <v>26651598</v>
      </c>
      <c r="E1021" s="15"/>
      <c r="G1021" s="16"/>
    </row>
    <row r="1022" spans="1:7" ht="12.75" outlineLevel="2">
      <c r="A1022" t="s">
        <v>1308</v>
      </c>
      <c r="B1022" s="1" t="s">
        <v>1150</v>
      </c>
      <c r="C1022" s="20" t="s">
        <v>1199</v>
      </c>
      <c r="D1022" s="21">
        <v>26074932</v>
      </c>
      <c r="E1022" s="15"/>
      <c r="G1022" s="16"/>
    </row>
    <row r="1023" spans="1:7" ht="12.75" outlineLevel="2">
      <c r="A1023" t="s">
        <v>1310</v>
      </c>
      <c r="B1023" s="1" t="s">
        <v>1150</v>
      </c>
      <c r="C1023" s="20" t="s">
        <v>1201</v>
      </c>
      <c r="D1023" s="21">
        <v>26117536</v>
      </c>
      <c r="E1023" s="15"/>
      <c r="G1023" s="16"/>
    </row>
    <row r="1024" spans="1:7" ht="12.75" outlineLevel="2">
      <c r="A1024" t="s">
        <v>1312</v>
      </c>
      <c r="B1024" s="1" t="s">
        <v>1150</v>
      </c>
      <c r="C1024" s="20" t="s">
        <v>1203</v>
      </c>
      <c r="D1024" s="21">
        <v>6139153</v>
      </c>
      <c r="E1024" s="15"/>
      <c r="G1024" s="16"/>
    </row>
    <row r="1025" spans="1:7" ht="12.75" outlineLevel="2">
      <c r="A1025" t="s">
        <v>1314</v>
      </c>
      <c r="B1025" s="1" t="s">
        <v>1150</v>
      </c>
      <c r="C1025" s="20" t="s">
        <v>1205</v>
      </c>
      <c r="D1025" s="21">
        <v>28103992</v>
      </c>
      <c r="E1025" s="15"/>
      <c r="G1025" s="16"/>
    </row>
    <row r="1026" spans="2:7" ht="12.75" outlineLevel="2" collapsed="1">
      <c r="B1026" s="1" t="s">
        <v>1150</v>
      </c>
      <c r="C1026" s="20" t="s">
        <v>1207</v>
      </c>
      <c r="D1026" s="21">
        <v>42283088</v>
      </c>
      <c r="E1026" s="15"/>
      <c r="G1026" s="16"/>
    </row>
    <row r="1027" spans="1:7" ht="12.75" outlineLevel="2">
      <c r="A1027" t="s">
        <v>1316</v>
      </c>
      <c r="B1027" s="1" t="s">
        <v>1150</v>
      </c>
      <c r="C1027" s="20" t="s">
        <v>1209</v>
      </c>
      <c r="D1027" s="21">
        <v>18264142</v>
      </c>
      <c r="E1027" s="15"/>
      <c r="G1027" s="16"/>
    </row>
    <row r="1028" spans="1:7" ht="12.75" outlineLevel="2">
      <c r="A1028" t="s">
        <v>1318</v>
      </c>
      <c r="B1028" s="1" t="s">
        <v>1150</v>
      </c>
      <c r="C1028" s="20" t="s">
        <v>1211</v>
      </c>
      <c r="D1028" s="21">
        <v>8365053</v>
      </c>
      <c r="E1028" s="15"/>
      <c r="G1028" s="16"/>
    </row>
    <row r="1029" spans="1:7" ht="12.75" outlineLevel="2">
      <c r="A1029" t="s">
        <v>1320</v>
      </c>
      <c r="B1029" s="1" t="s">
        <v>1150</v>
      </c>
      <c r="C1029" s="20" t="s">
        <v>1213</v>
      </c>
      <c r="D1029" s="21">
        <v>35285282</v>
      </c>
      <c r="E1029" s="15"/>
      <c r="G1029" s="16"/>
    </row>
    <row r="1030" spans="1:7" ht="12.75" outlineLevel="2">
      <c r="A1030" t="s">
        <v>1322</v>
      </c>
      <c r="B1030" s="1" t="s">
        <v>1150</v>
      </c>
      <c r="C1030" s="20" t="s">
        <v>1215</v>
      </c>
      <c r="D1030" s="21">
        <v>8530447</v>
      </c>
      <c r="E1030" s="15"/>
      <c r="G1030" s="16"/>
    </row>
    <row r="1031" spans="1:7" ht="12.75" outlineLevel="2">
      <c r="A1031" t="s">
        <v>1324</v>
      </c>
      <c r="B1031" s="1" t="s">
        <v>1150</v>
      </c>
      <c r="C1031" s="20" t="s">
        <v>1217</v>
      </c>
      <c r="D1031" s="21">
        <v>26939399</v>
      </c>
      <c r="E1031" s="15"/>
      <c r="G1031" s="16"/>
    </row>
    <row r="1032" spans="1:7" ht="12.75" outlineLevel="2">
      <c r="A1032" t="s">
        <v>1326</v>
      </c>
      <c r="B1032" s="1" t="s">
        <v>1150</v>
      </c>
      <c r="C1032" s="20" t="s">
        <v>1219</v>
      </c>
      <c r="D1032" s="21">
        <v>35260746</v>
      </c>
      <c r="E1032" s="15"/>
      <c r="G1032" s="16"/>
    </row>
    <row r="1033" spans="1:7" ht="12.75" outlineLevel="2">
      <c r="A1033" t="s">
        <v>1328</v>
      </c>
      <c r="B1033" s="1" t="s">
        <v>1150</v>
      </c>
      <c r="C1033" s="20" t="s">
        <v>1221</v>
      </c>
      <c r="D1033" s="21">
        <v>6746739</v>
      </c>
      <c r="E1033" s="15"/>
      <c r="G1033" s="16"/>
    </row>
    <row r="1034" spans="2:7" ht="12.75" outlineLevel="2" collapsed="1">
      <c r="B1034" s="1" t="s">
        <v>1150</v>
      </c>
      <c r="C1034" s="20" t="s">
        <v>1223</v>
      </c>
      <c r="D1034" s="21">
        <v>26632980</v>
      </c>
      <c r="E1034" s="15"/>
      <c r="G1034" s="16"/>
    </row>
    <row r="1035" spans="1:7" ht="12.75" outlineLevel="2">
      <c r="A1035" t="s">
        <v>1330</v>
      </c>
      <c r="B1035" s="1" t="s">
        <v>1150</v>
      </c>
      <c r="C1035" s="20" t="s">
        <v>1536</v>
      </c>
      <c r="D1035" s="21">
        <v>11210770</v>
      </c>
      <c r="E1035" s="15"/>
      <c r="G1035" s="16"/>
    </row>
    <row r="1036" spans="1:7" ht="12.75" outlineLevel="2">
      <c r="A1036" t="s">
        <v>1333</v>
      </c>
      <c r="B1036" s="1" t="s">
        <v>1150</v>
      </c>
      <c r="C1036" s="20" t="s">
        <v>1226</v>
      </c>
      <c r="D1036" s="21">
        <v>19663252</v>
      </c>
      <c r="E1036" s="15"/>
      <c r="G1036" s="16"/>
    </row>
    <row r="1037" spans="1:7" ht="12.75" outlineLevel="2">
      <c r="A1037" t="s">
        <v>1335</v>
      </c>
      <c r="B1037" s="1" t="s">
        <v>1150</v>
      </c>
      <c r="C1037" s="20" t="s">
        <v>1732</v>
      </c>
      <c r="D1037" s="21">
        <v>12126979</v>
      </c>
      <c r="E1037" s="15"/>
      <c r="G1037" s="16"/>
    </row>
    <row r="1038" spans="1:7" ht="12.75" outlineLevel="2">
      <c r="A1038" t="s">
        <v>1337</v>
      </c>
      <c r="B1038" s="1" t="s">
        <v>1150</v>
      </c>
      <c r="C1038" s="20" t="s">
        <v>1229</v>
      </c>
      <c r="D1038" s="21">
        <v>6668446</v>
      </c>
      <c r="E1038" s="15"/>
      <c r="G1038" s="16"/>
    </row>
    <row r="1039" spans="1:7" ht="12.75" outlineLevel="2">
      <c r="A1039" t="s">
        <v>1339</v>
      </c>
      <c r="B1039" s="1" t="s">
        <v>1150</v>
      </c>
      <c r="C1039" s="20" t="s">
        <v>68</v>
      </c>
      <c r="D1039" s="21">
        <v>12189876</v>
      </c>
      <c r="E1039" s="15"/>
      <c r="G1039" s="16"/>
    </row>
    <row r="1040" spans="1:7" ht="12.75" outlineLevel="2">
      <c r="A1040" t="s">
        <v>1341</v>
      </c>
      <c r="B1040" s="1" t="s">
        <v>1150</v>
      </c>
      <c r="C1040" s="20" t="s">
        <v>1232</v>
      </c>
      <c r="D1040" s="21">
        <v>10668708</v>
      </c>
      <c r="E1040" s="15"/>
      <c r="G1040" s="16"/>
    </row>
    <row r="1041" spans="1:7" ht="12.75" outlineLevel="2">
      <c r="A1041" t="s">
        <v>1343</v>
      </c>
      <c r="B1041" s="1" t="s">
        <v>1150</v>
      </c>
      <c r="C1041" s="20" t="s">
        <v>1234</v>
      </c>
      <c r="D1041" s="21">
        <v>16410182</v>
      </c>
      <c r="E1041" s="15"/>
      <c r="G1041" s="16"/>
    </row>
    <row r="1042" spans="1:7" ht="12.75" outlineLevel="2">
      <c r="A1042" t="s">
        <v>1345</v>
      </c>
      <c r="B1042" s="1" t="s">
        <v>1150</v>
      </c>
      <c r="C1042" s="20" t="s">
        <v>1236</v>
      </c>
      <c r="D1042" s="21">
        <v>20985992</v>
      </c>
      <c r="E1042" s="15"/>
      <c r="G1042" s="16"/>
    </row>
    <row r="1043" spans="1:7" ht="12.75" outlineLevel="2">
      <c r="A1043" t="s">
        <v>1347</v>
      </c>
      <c r="B1043" s="1" t="s">
        <v>1150</v>
      </c>
      <c r="C1043" s="20" t="s">
        <v>1238</v>
      </c>
      <c r="D1043" s="21">
        <v>10451152</v>
      </c>
      <c r="E1043" s="15"/>
      <c r="G1043" s="16"/>
    </row>
    <row r="1044" spans="1:7" ht="12.75" outlineLevel="1">
      <c r="A1044" t="s">
        <v>1349</v>
      </c>
      <c r="B1044" s="37" t="s">
        <v>1439</v>
      </c>
      <c r="C1044" s="20"/>
      <c r="D1044" s="21">
        <f>SUBTOTAL(9,D998:D1043)</f>
        <v>880198740</v>
      </c>
      <c r="E1044" s="15"/>
      <c r="G1044" s="16"/>
    </row>
    <row r="1045" spans="1:7" ht="12.75" outlineLevel="2">
      <c r="A1045" t="s">
        <v>1351</v>
      </c>
      <c r="B1045" s="1" t="s">
        <v>1240</v>
      </c>
      <c r="C1045" s="20" t="s">
        <v>1243</v>
      </c>
      <c r="D1045" s="21">
        <v>24194005</v>
      </c>
      <c r="E1045" s="15"/>
      <c r="G1045" s="16"/>
    </row>
    <row r="1046" spans="1:7" ht="12.75" outlineLevel="2">
      <c r="A1046" t="s">
        <v>1353</v>
      </c>
      <c r="B1046" s="1" t="s">
        <v>1240</v>
      </c>
      <c r="C1046" s="20" t="s">
        <v>1245</v>
      </c>
      <c r="D1046" s="21">
        <v>16234194</v>
      </c>
      <c r="E1046" s="15"/>
      <c r="G1046" s="16"/>
    </row>
    <row r="1047" spans="1:7" ht="12.75" outlineLevel="2">
      <c r="A1047" t="s">
        <v>1355</v>
      </c>
      <c r="B1047" s="1" t="s">
        <v>1240</v>
      </c>
      <c r="C1047" s="20" t="s">
        <v>1247</v>
      </c>
      <c r="D1047" s="21">
        <v>18371876</v>
      </c>
      <c r="E1047" s="15"/>
      <c r="G1047" s="16"/>
    </row>
    <row r="1048" spans="1:7" ht="12.75" outlineLevel="2">
      <c r="A1048" t="s">
        <v>1356</v>
      </c>
      <c r="B1048" s="1" t="s">
        <v>1240</v>
      </c>
      <c r="C1048" s="20" t="s">
        <v>1576</v>
      </c>
      <c r="D1048" s="21">
        <v>7276901</v>
      </c>
      <c r="E1048" s="15"/>
      <c r="G1048" s="16"/>
    </row>
    <row r="1049" spans="1:7" ht="12.75" outlineLevel="2">
      <c r="A1049" t="s">
        <v>1358</v>
      </c>
      <c r="B1049" s="1" t="s">
        <v>1240</v>
      </c>
      <c r="C1049" s="20" t="s">
        <v>1591</v>
      </c>
      <c r="D1049" s="21">
        <v>12402725</v>
      </c>
      <c r="E1049" s="15"/>
      <c r="G1049" s="16"/>
    </row>
    <row r="1050" spans="1:7" ht="12.75" outlineLevel="2">
      <c r="A1050" t="s">
        <v>1359</v>
      </c>
      <c r="B1050" s="1" t="s">
        <v>1240</v>
      </c>
      <c r="C1050" s="20" t="s">
        <v>1255</v>
      </c>
      <c r="D1050" s="21">
        <v>18383943</v>
      </c>
      <c r="E1050" s="15"/>
      <c r="G1050" s="16"/>
    </row>
    <row r="1051" spans="1:7" ht="12.75" outlineLevel="2">
      <c r="A1051" t="s">
        <v>1361</v>
      </c>
      <c r="B1051" s="1" t="s">
        <v>1240</v>
      </c>
      <c r="C1051" s="20" t="s">
        <v>1257</v>
      </c>
      <c r="D1051" s="21">
        <v>31680161</v>
      </c>
      <c r="E1051" s="15"/>
      <c r="G1051" s="16"/>
    </row>
    <row r="1052" spans="1:7" ht="12.75" outlineLevel="2">
      <c r="A1052" t="s">
        <v>1363</v>
      </c>
      <c r="B1052" s="1" t="s">
        <v>1240</v>
      </c>
      <c r="C1052" s="20" t="s">
        <v>1537</v>
      </c>
      <c r="D1052" s="21">
        <v>12046053</v>
      </c>
      <c r="E1052" s="15"/>
      <c r="G1052" s="16"/>
    </row>
    <row r="1053" spans="1:7" ht="12.75" outlineLevel="2">
      <c r="A1053" t="s">
        <v>1365</v>
      </c>
      <c r="B1053" s="1" t="s">
        <v>1240</v>
      </c>
      <c r="C1053" s="20" t="s">
        <v>1799</v>
      </c>
      <c r="D1053" s="21">
        <v>23976994</v>
      </c>
      <c r="E1053" s="15"/>
      <c r="G1053" s="16"/>
    </row>
    <row r="1054" spans="2:7" ht="12.75" outlineLevel="2" collapsed="1">
      <c r="B1054" s="1" t="s">
        <v>1240</v>
      </c>
      <c r="C1054" s="20" t="s">
        <v>1263</v>
      </c>
      <c r="D1054" s="21">
        <v>31906300</v>
      </c>
      <c r="E1054" s="15"/>
      <c r="G1054" s="16"/>
    </row>
    <row r="1055" spans="1:7" ht="12.75" outlineLevel="2">
      <c r="A1055" t="s">
        <v>1366</v>
      </c>
      <c r="B1055" s="1" t="s">
        <v>1240</v>
      </c>
      <c r="C1055" s="20" t="s">
        <v>1265</v>
      </c>
      <c r="D1055" s="21">
        <v>8433965</v>
      </c>
      <c r="E1055" s="15"/>
      <c r="G1055" s="16"/>
    </row>
    <row r="1056" spans="1:7" ht="12.75" outlineLevel="2">
      <c r="A1056" t="s">
        <v>1369</v>
      </c>
      <c r="B1056" s="1" t="s">
        <v>1240</v>
      </c>
      <c r="C1056" s="20" t="s">
        <v>1267</v>
      </c>
      <c r="D1056" s="21">
        <v>7275400</v>
      </c>
      <c r="E1056" s="15"/>
      <c r="G1056" s="16"/>
    </row>
    <row r="1057" spans="1:7" ht="12.75" outlineLevel="2">
      <c r="A1057" t="s">
        <v>1371</v>
      </c>
      <c r="B1057" s="1" t="s">
        <v>1240</v>
      </c>
      <c r="C1057" s="20" t="s">
        <v>1269</v>
      </c>
      <c r="D1057" s="21">
        <v>34113717</v>
      </c>
      <c r="E1057" s="15"/>
      <c r="G1057" s="16"/>
    </row>
    <row r="1058" spans="1:7" ht="12.75" outlineLevel="2">
      <c r="A1058" t="s">
        <v>1373</v>
      </c>
      <c r="B1058" s="1" t="s">
        <v>1240</v>
      </c>
      <c r="C1058" s="20" t="s">
        <v>1271</v>
      </c>
      <c r="D1058" s="21">
        <v>18694135</v>
      </c>
      <c r="E1058" s="15"/>
      <c r="G1058" s="16"/>
    </row>
    <row r="1059" spans="1:7" ht="12.75" outlineLevel="2">
      <c r="A1059" t="s">
        <v>1375</v>
      </c>
      <c r="B1059" s="1" t="s">
        <v>1240</v>
      </c>
      <c r="C1059" s="20" t="s">
        <v>1273</v>
      </c>
      <c r="D1059" s="21">
        <v>28336714</v>
      </c>
      <c r="E1059" s="15"/>
      <c r="G1059" s="16"/>
    </row>
    <row r="1060" spans="1:7" ht="12.75" outlineLevel="2">
      <c r="A1060" t="s">
        <v>1376</v>
      </c>
      <c r="B1060" s="1" t="s">
        <v>1240</v>
      </c>
      <c r="C1060" s="20" t="s">
        <v>1275</v>
      </c>
      <c r="D1060" s="21">
        <v>11173775</v>
      </c>
      <c r="E1060" s="15"/>
      <c r="G1060" s="16"/>
    </row>
    <row r="1061" spans="1:7" ht="12.75" outlineLevel="2">
      <c r="A1061" t="s">
        <v>1378</v>
      </c>
      <c r="B1061" s="1" t="s">
        <v>1240</v>
      </c>
      <c r="C1061" s="20" t="s">
        <v>1277</v>
      </c>
      <c r="D1061" s="21">
        <v>29404973</v>
      </c>
      <c r="E1061" s="15"/>
      <c r="G1061" s="16"/>
    </row>
    <row r="1062" spans="1:7" ht="12.75" outlineLevel="2">
      <c r="A1062" t="s">
        <v>1380</v>
      </c>
      <c r="B1062" s="1" t="s">
        <v>1240</v>
      </c>
      <c r="C1062" s="20" t="s">
        <v>1279</v>
      </c>
      <c r="D1062" s="21">
        <v>27504808</v>
      </c>
      <c r="E1062" s="15"/>
      <c r="G1062" s="16"/>
    </row>
    <row r="1063" spans="1:7" ht="12.75" outlineLevel="2">
      <c r="A1063" t="s">
        <v>1382</v>
      </c>
      <c r="B1063" s="1" t="s">
        <v>1240</v>
      </c>
      <c r="C1063" s="20" t="s">
        <v>1281</v>
      </c>
      <c r="D1063" s="21">
        <v>10841992</v>
      </c>
      <c r="E1063" s="15"/>
      <c r="G1063" s="16"/>
    </row>
    <row r="1064" spans="1:7" ht="12.75" outlineLevel="2">
      <c r="A1064" t="s">
        <v>1383</v>
      </c>
      <c r="B1064" s="1" t="s">
        <v>1240</v>
      </c>
      <c r="C1064" s="20" t="s">
        <v>1677</v>
      </c>
      <c r="D1064" s="21">
        <v>16012230</v>
      </c>
      <c r="E1064" s="15"/>
      <c r="G1064" s="16"/>
    </row>
    <row r="1065" spans="1:7" ht="12.75" outlineLevel="2">
      <c r="A1065" t="s">
        <v>1384</v>
      </c>
      <c r="B1065" s="1" t="s">
        <v>1240</v>
      </c>
      <c r="C1065" s="20" t="s">
        <v>2017</v>
      </c>
      <c r="D1065" s="21">
        <v>22501907</v>
      </c>
      <c r="E1065" s="15"/>
      <c r="G1065" s="16"/>
    </row>
    <row r="1066" spans="1:7" ht="12.75" outlineLevel="2">
      <c r="A1066" t="s">
        <v>1385</v>
      </c>
      <c r="B1066" s="1" t="s">
        <v>1240</v>
      </c>
      <c r="C1066" s="20" t="s">
        <v>1285</v>
      </c>
      <c r="D1066" s="21">
        <v>9641053</v>
      </c>
      <c r="E1066" s="15"/>
      <c r="G1066" s="16"/>
    </row>
    <row r="1067" spans="1:7" ht="12.75" outlineLevel="2">
      <c r="A1067" t="s">
        <v>1387</v>
      </c>
      <c r="B1067" s="1" t="s">
        <v>1240</v>
      </c>
      <c r="C1067" s="20" t="s">
        <v>1289</v>
      </c>
      <c r="D1067" s="21">
        <v>24952335</v>
      </c>
      <c r="E1067" s="15"/>
      <c r="G1067" s="16"/>
    </row>
    <row r="1068" spans="2:7" ht="12.75" outlineLevel="2" collapsed="1">
      <c r="B1068" s="1" t="s">
        <v>1240</v>
      </c>
      <c r="C1068" s="20" t="s">
        <v>702</v>
      </c>
      <c r="D1068" s="21">
        <v>16308868</v>
      </c>
      <c r="E1068" s="15"/>
      <c r="G1068" s="16"/>
    </row>
    <row r="1069" spans="1:7" ht="12.75" outlineLevel="2">
      <c r="A1069" t="s">
        <v>1388</v>
      </c>
      <c r="B1069" s="1" t="s">
        <v>1240</v>
      </c>
      <c r="C1069" s="20" t="s">
        <v>1292</v>
      </c>
      <c r="D1069" s="21">
        <v>14587492</v>
      </c>
      <c r="E1069" s="15"/>
      <c r="G1069" s="16"/>
    </row>
    <row r="1070" spans="1:7" ht="12.75" outlineLevel="2">
      <c r="A1070" t="s">
        <v>1389</v>
      </c>
      <c r="B1070" s="1" t="s">
        <v>1240</v>
      </c>
      <c r="C1070" s="20" t="s">
        <v>1294</v>
      </c>
      <c r="D1070" s="21">
        <v>18866423</v>
      </c>
      <c r="E1070" s="15"/>
      <c r="G1070" s="16"/>
    </row>
    <row r="1071" spans="2:7" ht="12.75" outlineLevel="2" collapsed="1">
      <c r="B1071" s="1" t="s">
        <v>1240</v>
      </c>
      <c r="C1071" s="20" t="s">
        <v>1734</v>
      </c>
      <c r="D1071" s="21">
        <v>14308639</v>
      </c>
      <c r="E1071" s="15"/>
      <c r="G1071" s="16"/>
    </row>
    <row r="1072" spans="1:7" ht="12.75" outlineLevel="2">
      <c r="A1072" t="s">
        <v>1390</v>
      </c>
      <c r="B1072" s="1" t="s">
        <v>1240</v>
      </c>
      <c r="C1072" s="20" t="s">
        <v>1297</v>
      </c>
      <c r="D1072" s="21">
        <v>35833517</v>
      </c>
      <c r="E1072" s="15"/>
      <c r="G1072" s="16"/>
    </row>
    <row r="1073" spans="1:7" ht="12.75" outlineLevel="2">
      <c r="A1073" t="s">
        <v>1393</v>
      </c>
      <c r="B1073" s="1" t="s">
        <v>1240</v>
      </c>
      <c r="C1073" s="20" t="s">
        <v>1299</v>
      </c>
      <c r="D1073" s="21">
        <v>16819183</v>
      </c>
      <c r="E1073" s="15"/>
      <c r="G1073" s="16"/>
    </row>
    <row r="1074" spans="2:7" ht="12.75" outlineLevel="2" collapsed="1">
      <c r="B1074" s="1" t="s">
        <v>1240</v>
      </c>
      <c r="C1074" s="20" t="s">
        <v>1301</v>
      </c>
      <c r="D1074" s="21">
        <v>12208778</v>
      </c>
      <c r="E1074" s="15"/>
      <c r="G1074" s="16"/>
    </row>
    <row r="1075" spans="1:7" ht="12.75" outlineLevel="2">
      <c r="A1075" t="s">
        <v>1394</v>
      </c>
      <c r="B1075" s="1" t="s">
        <v>1240</v>
      </c>
      <c r="C1075" s="20" t="s">
        <v>1305</v>
      </c>
      <c r="D1075" s="21">
        <v>10028700</v>
      </c>
      <c r="E1075" s="15"/>
      <c r="G1075" s="16"/>
    </row>
    <row r="1076" spans="2:7" ht="12.75" outlineLevel="2" collapsed="1">
      <c r="B1076" s="1" t="s">
        <v>1240</v>
      </c>
      <c r="C1076" s="20" t="s">
        <v>1307</v>
      </c>
      <c r="D1076" s="21">
        <v>9061732</v>
      </c>
      <c r="E1076" s="15"/>
      <c r="G1076" s="16"/>
    </row>
    <row r="1077" spans="1:7" ht="12.75" outlineLevel="2">
      <c r="A1077" t="s">
        <v>1396</v>
      </c>
      <c r="B1077" s="1" t="s">
        <v>1240</v>
      </c>
      <c r="C1077" s="20" t="s">
        <v>1309</v>
      </c>
      <c r="D1077" s="21">
        <v>12236288</v>
      </c>
      <c r="E1077" s="15"/>
      <c r="G1077" s="16"/>
    </row>
    <row r="1078" spans="1:7" ht="12.75" outlineLevel="2">
      <c r="A1078" t="s">
        <v>1399</v>
      </c>
      <c r="B1078" s="1" t="s">
        <v>1240</v>
      </c>
      <c r="C1078" s="20" t="s">
        <v>1311</v>
      </c>
      <c r="D1078" s="21">
        <v>12498318</v>
      </c>
      <c r="E1078" s="15"/>
      <c r="G1078" s="16"/>
    </row>
    <row r="1079" spans="1:7" ht="12.75" outlineLevel="2">
      <c r="A1079" t="s">
        <v>1400</v>
      </c>
      <c r="B1079" s="1" t="s">
        <v>1240</v>
      </c>
      <c r="C1079" s="20" t="s">
        <v>1313</v>
      </c>
      <c r="D1079" s="21">
        <v>51035225</v>
      </c>
      <c r="E1079" s="15"/>
      <c r="G1079" s="16"/>
    </row>
    <row r="1080" spans="1:7" ht="12.75" outlineLevel="2">
      <c r="A1080" t="s">
        <v>1402</v>
      </c>
      <c r="B1080" s="1" t="s">
        <v>1240</v>
      </c>
      <c r="C1080" s="20" t="s">
        <v>1315</v>
      </c>
      <c r="D1080" s="21">
        <v>23775123</v>
      </c>
      <c r="E1080" s="15"/>
      <c r="G1080" s="16"/>
    </row>
    <row r="1081" spans="2:7" ht="12.75" outlineLevel="1">
      <c r="B1081" s="37" t="s">
        <v>1440</v>
      </c>
      <c r="C1081" s="20"/>
      <c r="D1081" s="21">
        <f>SUBTOTAL(9,D1045:D1080)</f>
        <v>692928442</v>
      </c>
      <c r="E1081" s="15"/>
      <c r="G1081" s="16"/>
    </row>
    <row r="1082" spans="1:7" ht="12.75" outlineLevel="2">
      <c r="A1082" t="s">
        <v>1403</v>
      </c>
      <c r="B1082" s="1" t="s">
        <v>1404</v>
      </c>
      <c r="C1082" s="20" t="s">
        <v>1541</v>
      </c>
      <c r="D1082" s="21">
        <v>57979717</v>
      </c>
      <c r="E1082" s="15"/>
      <c r="G1082" s="16"/>
    </row>
    <row r="1083" spans="1:7" ht="12.75" outlineLevel="2">
      <c r="A1083" t="s">
        <v>1405</v>
      </c>
      <c r="B1083" s="1" t="s">
        <v>1404</v>
      </c>
      <c r="C1083" s="20" t="s">
        <v>1542</v>
      </c>
      <c r="D1083" s="21">
        <v>13545804</v>
      </c>
      <c r="E1083" s="15"/>
      <c r="G1083" s="16"/>
    </row>
    <row r="1084" spans="1:7" ht="12.75" outlineLevel="2">
      <c r="A1084" t="s">
        <v>1406</v>
      </c>
      <c r="B1084" s="1" t="s">
        <v>1404</v>
      </c>
      <c r="C1084" s="20" t="s">
        <v>1543</v>
      </c>
      <c r="D1084" s="21">
        <v>7401210</v>
      </c>
      <c r="E1084" s="15"/>
      <c r="G1084" s="16"/>
    </row>
    <row r="1085" spans="2:7" ht="12.75" outlineLevel="1">
      <c r="B1085" s="37" t="s">
        <v>1448</v>
      </c>
      <c r="C1085" s="20"/>
      <c r="D1085" s="21">
        <f>SUBTOTAL(9,D1082:D1084)</f>
        <v>78926731</v>
      </c>
      <c r="E1085" s="15"/>
      <c r="G1085" s="16"/>
    </row>
    <row r="1086" spans="1:7" ht="12.75" outlineLevel="2">
      <c r="A1086" t="s">
        <v>1407</v>
      </c>
      <c r="B1086" s="1" t="s">
        <v>1408</v>
      </c>
      <c r="C1086" s="20" t="s">
        <v>1409</v>
      </c>
      <c r="D1086" s="21">
        <v>28285809</v>
      </c>
      <c r="E1086" s="15"/>
      <c r="G1086" s="16"/>
    </row>
    <row r="1087" spans="1:7" ht="12.75" outlineLevel="2">
      <c r="A1087" t="s">
        <v>1410</v>
      </c>
      <c r="B1087" s="1" t="s">
        <v>1408</v>
      </c>
      <c r="C1087" s="20" t="s">
        <v>1411</v>
      </c>
      <c r="D1087" s="21">
        <v>23998422</v>
      </c>
      <c r="E1087" s="15"/>
      <c r="G1087" s="16"/>
    </row>
    <row r="1088" spans="1:7" ht="12.75" outlineLevel="2">
      <c r="A1088" t="s">
        <v>1412</v>
      </c>
      <c r="B1088" s="1" t="s">
        <v>1408</v>
      </c>
      <c r="C1088" s="20" t="s">
        <v>1413</v>
      </c>
      <c r="D1088" s="21">
        <v>19165033</v>
      </c>
      <c r="E1088" s="15"/>
      <c r="G1088" s="16"/>
    </row>
    <row r="1089" spans="1:7" ht="12.75" outlineLevel="2">
      <c r="A1089" t="s">
        <v>1414</v>
      </c>
      <c r="B1089" s="1" t="s">
        <v>1408</v>
      </c>
      <c r="C1089" s="20" t="s">
        <v>1415</v>
      </c>
      <c r="D1089" s="21">
        <v>89284836</v>
      </c>
      <c r="E1089" s="15"/>
      <c r="G1089" s="16"/>
    </row>
    <row r="1090" spans="2:7" ht="12.75" outlineLevel="1">
      <c r="B1090" s="37" t="s">
        <v>1449</v>
      </c>
      <c r="C1090" s="20"/>
      <c r="D1090" s="21">
        <f>SUBTOTAL(9,D1086:D1089)</f>
        <v>160734100</v>
      </c>
      <c r="E1090" s="15"/>
      <c r="G1090" s="16"/>
    </row>
    <row r="1091" spans="2:7" ht="12.75" outlineLevel="2">
      <c r="B1091" s="1" t="s">
        <v>1391</v>
      </c>
      <c r="C1091" s="36" t="s">
        <v>475</v>
      </c>
      <c r="D1091" s="21">
        <v>16108957</v>
      </c>
      <c r="G1091" s="16"/>
    </row>
    <row r="1092" spans="2:7" ht="12.75" outlineLevel="1">
      <c r="B1092" s="37" t="s">
        <v>1445</v>
      </c>
      <c r="C1092" s="36"/>
      <c r="D1092" s="21">
        <f>SUBTOTAL(9,D1091:D1091)</f>
        <v>16108957</v>
      </c>
      <c r="G1092" s="16"/>
    </row>
    <row r="1093" spans="2:7" ht="12.75" outlineLevel="2">
      <c r="B1093" s="1" t="s">
        <v>1395</v>
      </c>
      <c r="C1093" s="20" t="s">
        <v>475</v>
      </c>
      <c r="D1093" s="21" t="s">
        <v>474</v>
      </c>
      <c r="G1093" s="16"/>
    </row>
    <row r="1094" spans="2:7" ht="12.75" outlineLevel="1">
      <c r="B1094" s="37" t="s">
        <v>1446</v>
      </c>
      <c r="C1094" s="20"/>
      <c r="D1094" s="21">
        <f>SUBTOTAL(9,D1093:D1093)</f>
        <v>0</v>
      </c>
      <c r="G1094" s="16"/>
    </row>
    <row r="1095" spans="2:7" ht="12.75" outlineLevel="2">
      <c r="B1095" s="1" t="s">
        <v>1404</v>
      </c>
      <c r="C1095" s="20" t="s">
        <v>475</v>
      </c>
      <c r="D1095" s="21">
        <v>5801242</v>
      </c>
      <c r="G1095" s="16"/>
    </row>
    <row r="1096" spans="2:7" ht="13.5" outlineLevel="1" thickBot="1">
      <c r="B1096" s="39" t="s">
        <v>1448</v>
      </c>
      <c r="C1096" s="40"/>
      <c r="D1096" s="41">
        <f>SUBTOTAL(9,D1095:D1095)</f>
        <v>5801242</v>
      </c>
      <c r="G1096" s="16"/>
    </row>
    <row r="1097" spans="2:7" ht="13.5" thickBot="1">
      <c r="B1097" s="42" t="s">
        <v>2247</v>
      </c>
      <c r="C1097" s="43"/>
      <c r="D1097" s="44">
        <f>SUBTOTAL(9,D7:D1095)</f>
        <v>24012492089</v>
      </c>
      <c r="G1097" s="16"/>
    </row>
    <row r="1099" spans="2:4" ht="12.75">
      <c r="B1099" s="63" t="s">
        <v>2245</v>
      </c>
      <c r="C1099" s="63"/>
      <c r="D1099" s="64">
        <f>+D1096+D1092</f>
        <v>21910199</v>
      </c>
    </row>
    <row r="1100" spans="2:4" ht="12.75">
      <c r="B1100" s="63" t="s">
        <v>2246</v>
      </c>
      <c r="C1100" s="63"/>
      <c r="D1100" s="64">
        <f>+D1097-D1099</f>
        <v>23990581890</v>
      </c>
    </row>
  </sheetData>
  <mergeCells count="4">
    <mergeCell ref="B1:D1"/>
    <mergeCell ref="B2:D2"/>
    <mergeCell ref="B3:D3"/>
    <mergeCell ref="B4:D4"/>
  </mergeCells>
  <printOptions horizontalCentered="1"/>
  <pageMargins left="0.1968503937007874" right="0.1968503937007874" top="0.984251968503937" bottom="0.1968503937007874" header="0" footer="0"/>
  <pageSetup fitToHeight="100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D1">
      <selection activeCell="E16" sqref="E16"/>
    </sheetView>
  </sheetViews>
  <sheetFormatPr defaultColWidth="11.421875" defaultRowHeight="12.75"/>
  <cols>
    <col min="1" max="1" width="23.8515625" style="0" customWidth="1"/>
    <col min="2" max="9" width="15.7109375" style="0" customWidth="1"/>
    <col min="10" max="10" width="18.57421875" style="0" customWidth="1"/>
  </cols>
  <sheetData>
    <row r="1" spans="1:10" ht="12.75">
      <c r="A1" s="85" t="s">
        <v>1461</v>
      </c>
      <c r="B1" s="85"/>
      <c r="C1" s="85"/>
      <c r="D1" s="85"/>
      <c r="E1" s="85"/>
      <c r="F1" s="85"/>
      <c r="G1" s="85"/>
      <c r="H1" s="85"/>
      <c r="I1" s="85"/>
      <c r="J1" s="85"/>
    </row>
    <row r="2" ht="13.5" thickBot="1"/>
    <row r="3" spans="2:6" ht="13.5" thickBot="1">
      <c r="B3" s="86" t="s">
        <v>2248</v>
      </c>
      <c r="C3" s="87"/>
      <c r="D3" s="87"/>
      <c r="E3" s="88"/>
      <c r="F3" s="84"/>
    </row>
    <row r="4" spans="1:10" ht="26.25" thickBot="1">
      <c r="A4" s="46" t="s">
        <v>1452</v>
      </c>
      <c r="B4" s="81" t="s">
        <v>1453</v>
      </c>
      <c r="C4" s="81" t="s">
        <v>1483</v>
      </c>
      <c r="D4" s="82" t="s">
        <v>1450</v>
      </c>
      <c r="E4" s="82" t="s">
        <v>1462</v>
      </c>
      <c r="F4" s="83" t="s">
        <v>1460</v>
      </c>
      <c r="G4" s="68" t="s">
        <v>1454</v>
      </c>
      <c r="H4" s="68" t="s">
        <v>1482</v>
      </c>
      <c r="I4" s="68" t="s">
        <v>1486</v>
      </c>
      <c r="J4" s="65" t="s">
        <v>1458</v>
      </c>
    </row>
    <row r="5" spans="1:10" ht="12.75">
      <c r="A5" s="25" t="s">
        <v>1455</v>
      </c>
      <c r="B5" s="75">
        <f>+Dptos!C39</f>
        <v>265100889971</v>
      </c>
      <c r="C5" s="75">
        <f>+Dptos!D39</f>
        <v>165926472</v>
      </c>
      <c r="D5" s="75">
        <f>+Dptos!E39</f>
        <v>13667140945</v>
      </c>
      <c r="E5" s="75">
        <f>+Dptos!F39</f>
        <v>35655043329</v>
      </c>
      <c r="F5" s="69">
        <f>SUM(B5:E5)</f>
        <v>314589000717</v>
      </c>
      <c r="G5" s="69">
        <f>+Dptos!H39</f>
        <v>28568794283</v>
      </c>
      <c r="H5" s="69">
        <f>+Dptos!I39</f>
        <v>17331469332</v>
      </c>
      <c r="I5" s="70"/>
      <c r="J5" s="19">
        <f>SUM(F5:I5)</f>
        <v>360489264332</v>
      </c>
    </row>
    <row r="6" spans="1:10" ht="12.75">
      <c r="A6" s="1" t="s">
        <v>1459</v>
      </c>
      <c r="B6" s="76">
        <f>+Municertificados!D49</f>
        <v>136183847143</v>
      </c>
      <c r="C6" s="76">
        <f>+Municertificados!E49</f>
        <v>90035495</v>
      </c>
      <c r="D6" s="76">
        <f>+Municertificados!F49</f>
        <v>8548734942</v>
      </c>
      <c r="E6" s="76">
        <f>+Municertificados!G49</f>
        <v>22302068596</v>
      </c>
      <c r="F6" s="71">
        <f>SUM(B6:E6)</f>
        <v>167124686176</v>
      </c>
      <c r="G6" s="71">
        <f>+Municertificados!I49</f>
        <v>17813564218</v>
      </c>
      <c r="H6" s="72"/>
      <c r="I6" s="71">
        <f>+Municertificados!J49</f>
        <v>6488312024</v>
      </c>
      <c r="J6" s="21">
        <f>SUM(F6:I6)</f>
        <v>191426562418</v>
      </c>
    </row>
    <row r="7" spans="1:10" ht="12.75">
      <c r="A7" s="1" t="s">
        <v>1457</v>
      </c>
      <c r="B7" s="76">
        <f>+Distritos!C12</f>
        <v>74472474316</v>
      </c>
      <c r="C7" s="76"/>
      <c r="D7" s="76">
        <f>+Distritos!D12</f>
        <v>3400484942</v>
      </c>
      <c r="E7" s="76">
        <f>+Distritos!E12</f>
        <v>8871236382</v>
      </c>
      <c r="F7" s="71">
        <f>SUM(B7:E7)</f>
        <v>86744195640</v>
      </c>
      <c r="G7" s="71">
        <f>+Distritos!G12</f>
        <v>8783565733</v>
      </c>
      <c r="H7" s="71">
        <f>+Distritos!H12</f>
        <v>2902707247</v>
      </c>
      <c r="I7" s="72"/>
      <c r="J7" s="21">
        <f>SUM(F7:I7)</f>
        <v>98430468620</v>
      </c>
    </row>
    <row r="8" spans="1:10" ht="12.75">
      <c r="A8" s="1" t="s">
        <v>1456</v>
      </c>
      <c r="B8" s="77"/>
      <c r="C8" s="76"/>
      <c r="D8" s="76"/>
      <c r="E8" s="76"/>
      <c r="F8" s="71"/>
      <c r="G8" s="71"/>
      <c r="H8" s="71"/>
      <c r="I8" s="71">
        <f>+'Muni no certificados'!D1100</f>
        <v>23990581890</v>
      </c>
      <c r="J8" s="21">
        <f>SUM(F8:I8)</f>
        <v>23990581890</v>
      </c>
    </row>
    <row r="9" spans="1:10" ht="13.5" thickBot="1">
      <c r="A9" s="2" t="s">
        <v>2244</v>
      </c>
      <c r="B9" s="78"/>
      <c r="C9" s="79"/>
      <c r="D9" s="79"/>
      <c r="E9" s="79"/>
      <c r="F9" s="73"/>
      <c r="G9" s="73"/>
      <c r="H9" s="73"/>
      <c r="I9" s="73">
        <f>+'Muni no certificados'!D1099</f>
        <v>21910199</v>
      </c>
      <c r="J9" s="24">
        <f>SUM(F9:I9)</f>
        <v>21910199</v>
      </c>
    </row>
    <row r="10" spans="1:10" ht="13.5" thickBot="1">
      <c r="A10" s="66" t="s">
        <v>1458</v>
      </c>
      <c r="B10" s="80">
        <f>SUM(B5:B9)</f>
        <v>475757211430</v>
      </c>
      <c r="C10" s="80">
        <f aca="true" t="shared" si="0" ref="C10:J10">SUM(C5:C9)</f>
        <v>255961967</v>
      </c>
      <c r="D10" s="80">
        <f t="shared" si="0"/>
        <v>25616360829</v>
      </c>
      <c r="E10" s="80">
        <f t="shared" si="0"/>
        <v>66828348307</v>
      </c>
      <c r="F10" s="74">
        <f t="shared" si="0"/>
        <v>568457882533</v>
      </c>
      <c r="G10" s="74">
        <f t="shared" si="0"/>
        <v>55165924234</v>
      </c>
      <c r="H10" s="74">
        <f t="shared" si="0"/>
        <v>20234176579</v>
      </c>
      <c r="I10" s="74">
        <f t="shared" si="0"/>
        <v>30500804113</v>
      </c>
      <c r="J10" s="67">
        <f t="shared" si="0"/>
        <v>674358787459</v>
      </c>
    </row>
    <row r="12" spans="4:10" ht="12.75">
      <c r="D12" s="16"/>
      <c r="J12" s="21">
        <v>674358787459</v>
      </c>
    </row>
    <row r="13" ht="12.75">
      <c r="J13" s="16"/>
    </row>
  </sheetData>
  <mergeCells count="2">
    <mergeCell ref="A1:J1"/>
    <mergeCell ref="B3:E3"/>
  </mergeCells>
  <printOptions horizontalCentered="1" verticalCentered="1"/>
  <pageMargins left="0.3937007874015748" right="0.3937007874015748" top="0.984251968503937" bottom="0.984251968503937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CORPORACION ANDINA DE 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Acero</dc:creator>
  <cp:keywords/>
  <dc:description/>
  <cp:lastModifiedBy>JFontecha</cp:lastModifiedBy>
  <cp:lastPrinted>2003-12-26T15:25:12Z</cp:lastPrinted>
  <dcterms:created xsi:type="dcterms:W3CDTF">2003-11-14T22:22:20Z</dcterms:created>
  <dcterms:modified xsi:type="dcterms:W3CDTF">2004-07-19T15:54:39Z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-995297082</vt:i4>
  </property>
  <property fmtid="{D5CDD505-2E9C-101B-9397-08002B2CF9AE}" pid="3" name="_EmailSubject">
    <vt:lpwstr>Anexos resol.últ.12ava -2003.xls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111116506</vt:i4>
  </property>
</Properties>
</file>