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496" windowWidth="28640" windowHeight="15260" activeTab="0"/>
  </bookViews>
  <sheets>
    <sheet name="actual" sheetId="1" r:id="rId1"/>
    <sheet name="resumen actual" sheetId="2" r:id="rId2"/>
    <sheet name="propuesta" sheetId="3" r:id="rId3"/>
    <sheet name="Hoja2" sheetId="4" r:id="rId4"/>
    <sheet name="Hoja3" sheetId="5" r:id="rId5"/>
  </sheets>
  <definedNames>
    <definedName name="_xlnm.Print_Area" localSheetId="0">'actual'!$A$1:$K$31</definedName>
    <definedName name="_xlnm.Print_Area" localSheetId="2">'propuesta'!$A$1:$K$29</definedName>
    <definedName name="_xlnm.Print_Area" localSheetId="1">'resumen actual'!$A$1:$F$32</definedName>
    <definedName name="_xlnm.Print_Titles" localSheetId="0">'actual'!$1:$9</definedName>
    <definedName name="_xlnm.Print_Titles" localSheetId="2">'propuesta'!$1:$8</definedName>
    <definedName name="_xlnm.Print_Titles" localSheetId="1">'resumen actual'!$1:$9</definedName>
  </definedNames>
  <calcPr fullCalcOnLoad="1"/>
</workbook>
</file>

<file path=xl/sharedStrings.xml><?xml version="1.0" encoding="utf-8"?>
<sst xmlns="http://schemas.openxmlformats.org/spreadsheetml/2006/main" count="347" uniqueCount="144">
  <si>
    <t>Divisiones entre aparatos sin puertas, Muros de altura maxima de 1,20m sobre la circulacion secundaria  que permitan la supervision por parte de la persona a cargo.
Buena iluminacion natural.
Adecuada circulacion de aire.</t>
  </si>
  <si>
    <t>Modulo</t>
  </si>
  <si>
    <t>Funciona como marco de entrada al HM, espacio de transicion entre el exterior y el interior. Oficina para administrador y puntos de almacenamiento de material.
Buena iluminacion natural.
Adecuada circulacion de aire.</t>
  </si>
  <si>
    <t>Cocina</t>
  </si>
  <si>
    <t>Ropas</t>
  </si>
  <si>
    <t>Almacen</t>
  </si>
  <si>
    <t>Cuartos técnicos</t>
  </si>
  <si>
    <t>Espacio con generosas areas de trabajo para el personal de cocina. 
Conexión directa con Almacenamiento y ropas, indirecta con baños y cuartos tecnicos
Buena iluminacion natural.
Adecuada circulacion de aire.</t>
  </si>
  <si>
    <t>Adecuada circulacion de aire.</t>
  </si>
  <si>
    <t>Buena iluminacion natural.
Adecuada circulacion de aire.</t>
  </si>
  <si>
    <t>Iluminacion natural.
Adecuada circulacion de aire.</t>
  </si>
  <si>
    <t>0,80 a 1,00 m2 por menor</t>
  </si>
  <si>
    <t>80 - 90 menores</t>
  </si>
  <si>
    <t>Relacion 2 de ancho por 1 de fondo.
Buena iluminacion natural.
Adecuada circulacion de aire.</t>
  </si>
  <si>
    <t>Relacion 1 de ancho por 1 de fondo.
Buena iluminacion natural.
Adecuada circulacion de aire.</t>
  </si>
  <si>
    <t>Lactario</t>
  </si>
  <si>
    <t>Zona de control de esfinter</t>
  </si>
  <si>
    <t>República de Colombia</t>
  </si>
  <si>
    <t>Ministerio de la Protección Social</t>
  </si>
  <si>
    <t>Instituto Colombiano de Bienestar Familiar</t>
  </si>
  <si>
    <t>Dirección Administrativa</t>
  </si>
  <si>
    <t>Grupo Infraestructura Inmobiliaria</t>
  </si>
  <si>
    <t>USO</t>
  </si>
  <si>
    <t>Niños y niñas de 0 a 2 años de edad</t>
  </si>
  <si>
    <t>Niños y niñas de 2 a 3 años de edad</t>
  </si>
  <si>
    <t>Niños y niñas de 3 a 5 años de edad</t>
  </si>
  <si>
    <t>Niños y niñas de 0 a 5 años de edad</t>
  </si>
  <si>
    <t>Coordinador Administrativo y pedagogico</t>
  </si>
  <si>
    <t>Personal de servicios</t>
  </si>
  <si>
    <t>Niños y niñas de 2 a 5 años de edad</t>
  </si>
  <si>
    <t>Interiores: Meson en granito pulido, entrepaños para ubicacion de elementos, paredes enchapadas en ceramica color blanco, pisos y mediacaña en granito pulido, cara inferior de cubierta blanca.
Verificar de acuerdo a cuadernillo de especificaciones técnicas publicado.</t>
  </si>
  <si>
    <t>Interiores: Entrepaños en concreto, paredes pañetadas y pintadas color blanco, pisos y mediacaña en granito pulido, cara inferior de cubierta y estructura metalica blanca.
Exteriores: Muros en ladrillo a la vista, si es en bloque de concreto pañetado y pintado color blanco hueso, puertas y ventanas en aluminio, primera hilada de ventaneria en vidrio templado, las demas en crudo, cubierta en teja termoacustuca (relleno fibra de vidrio) o similar.
Verificar de acuerdo a cuadernillo de especificaciones técnicas publicado.</t>
  </si>
  <si>
    <t>Divisiones de sanitarios en mamposteria, paredes enchapadas en ceramica color blanco, pisos y mediacaña en granito pulido, cara inferior de cubierta blanca.
Verificar de acuerdo a cuadernillo de especificaciones técnicas publicado.</t>
  </si>
  <si>
    <t>Interiores: Entrepaños en concreto, paredes pañetadas y pintadas color blanco, pisos y mediacaña en granito pulido, cara inferior de cubierta blanca.
Exteriores: Muros en ladrillo a la vista, si es en bloque de concreto pañetado y pintado color blanco hueso, puertas y ventanas en aluminio, primera hilada de ventaneria en vidrio templado, las demas en crudo, cubierta en teja termoacustuca (relleno fibra de vidrio) o similar.
Verificar de acuerdo a cuadernillo de especificaciones técnicas publicado.</t>
  </si>
  <si>
    <t>AMBIENTE</t>
  </si>
  <si>
    <t>ITEM</t>
  </si>
  <si>
    <t>AREA</t>
  </si>
  <si>
    <t>OCUPACION</t>
  </si>
  <si>
    <t>CANTIDAD</t>
  </si>
  <si>
    <t>AREA TOTAL</t>
  </si>
  <si>
    <t>DOTACION Y EQUIPAMENTO</t>
  </si>
  <si>
    <t>CARACTERISTICAS ESPACIALES</t>
  </si>
  <si>
    <t>ESPECIFICACIONES TECNICAS</t>
  </si>
  <si>
    <t>PREESCOLAR</t>
  </si>
  <si>
    <t>SALA CUNA Y GATEADORES</t>
  </si>
  <si>
    <t>ADMINISTRACION</t>
  </si>
  <si>
    <t>SERVICIOS</t>
  </si>
  <si>
    <t>AULA MÚLTIPLE</t>
  </si>
  <si>
    <t>INFANCIA TEMPRANA</t>
  </si>
  <si>
    <t>LUDOTECA</t>
  </si>
  <si>
    <t>Bateria</t>
  </si>
  <si>
    <t>Aula</t>
  </si>
  <si>
    <t>N.A.</t>
  </si>
  <si>
    <t>BAÑOS INFANTILES</t>
  </si>
  <si>
    <t>1,5 a 2,00 m2 por menor</t>
  </si>
  <si>
    <t>12 - 15 menores</t>
  </si>
  <si>
    <t>35 m2 por bateria</t>
  </si>
  <si>
    <t>Interiores: Entrepaños para ubicacion de elementos, paredes en ladrillo a la vista, pisos en tableta de gres con tocetos decorativos y mediacaña en gravilla lavada, cara inferior de cubierta blanca.
Exteriores: Muros en ladrillo a la vista, si es en bloque de concreto, pañetado y pintado color blanco hueso, puertas y ventanas en aluminio, primera hilada de ventaneria en vidrio templado, las demas en crudo, cubierta en teja termoacustuca (relleno fibra de vidrio) o similar.
Verificar de acuerdo a cuadernillo de especificaciones técnicas publicado.</t>
  </si>
  <si>
    <t>Interiores: Pisos y mediacaña en granito pulido, cara inferior de cubierta blanca.
Exteriores: Muros en ladrillo a la vista, si es en bloque de concreto, pañetado y pintado color blanco hueso, puertas y ventanas en aluminio, primera hilada de ventaneria en vidrio templado, las demas en crudo, cubierta en teja termoacustuca (relleno fibra de vidrio) o similar, puerta de control de acceso en acero inoxidable.
Verificar de acuerdo a cuadernillo de especificaciones técnicas publicado.</t>
  </si>
  <si>
    <t>Interiores: Paredes enchapadas en ceramica, pisos y mediacaña en granito pulido, cara inferior de cubierta blanca, carcamo de evacuacion de aguas para limpiesa de espacio. Meson el granito pulido, entrepaños en concreto para almacenamiento de elementos de cocina.
Acabados exteriores: Muros en ladrillo a la vista, si es en bloque de concreto, pañetado y pintado color blanco hueso.
Verificar de acuerdo a cuadernillo de especificaciones técnicas publicado.</t>
  </si>
  <si>
    <t>68m2 por aula</t>
  </si>
  <si>
    <t>35 m2 por aula</t>
  </si>
  <si>
    <t>88 m2 por espacio</t>
  </si>
  <si>
    <t>38 m2 por modulo</t>
  </si>
  <si>
    <t>33 m2 por espacio</t>
  </si>
  <si>
    <t>12 m2 por espacio</t>
  </si>
  <si>
    <t>13 m2 por espacio</t>
  </si>
  <si>
    <t>8 m2 por espacio</t>
  </si>
  <si>
    <t>2,5 m2 por espacio</t>
  </si>
  <si>
    <t>20m2 por espacio</t>
  </si>
  <si>
    <t>15m2 por espacio</t>
  </si>
  <si>
    <t>INDICE POR NIÑO</t>
  </si>
  <si>
    <t>Relacion 1 de ancho por 2 de fondo.
Buena iluminacion natural.
Adecuada circulacion de aire.</t>
  </si>
  <si>
    <t>3,70 m2 por menor</t>
  </si>
  <si>
    <t>Interiores: Paredes enchapadas en ceramica con cenefa motivo infantil, pisos y guardaescobas en duropiso, cara inferior de cubierta blanca.
Acabados exteriores: Muros en ladrillo a la vista, si es en bloque de concreto, pañetado y pintado color blanco hueso,  cubierta en teja termoacustuca (relleno fibra de vidrio) o similar.
Verificar de acuerdo a cuadernillo de especificaciones técnicas publicado.</t>
  </si>
  <si>
    <t>Mesas infantiles, sillas infantiles, elementos didacticos, colchonetas de acuerdo a especificaciones de relacion de dotacion para un HM publicado.</t>
  </si>
  <si>
    <t>Cuna, Colchonetas, Lenceria, Elementos didacticos, Instrumentos musicales de acuerdo a especificaciones de relacion de dotacion para un HM publicado.</t>
  </si>
  <si>
    <t>Nevera de 5 pies, Estufa electrica de 2 fogones, Lavaplatos tipo estandar de acuerdo a especificaciones de relacion de dotacion para un HM publicado.</t>
  </si>
  <si>
    <t>Televisor, DVD, Soporte para equipo audiovisual, mesas infantiles, sillas infantiles, sillas adulto, elementos didacticos de acuerdo a especificaciones de relacion de dotacion para un HM publicado.</t>
  </si>
  <si>
    <t>Escritorio en formica, sillas interlocutor, silla neumatica, archivador de acuerdo a especificaciones de relacion de dotacion para un HM publicado.</t>
  </si>
  <si>
    <t>Estufa tipo institucional, lavaplatos tipo institucional, lavaplatos estandar, Menaje de cocina (elementos requeridos para la preparacion y entrega de alimentos) de acuerdo a especificaciones de relacion de dotacion para un HM publicado.</t>
  </si>
  <si>
    <t>Interiores: Entrepaños para ubicacion de elementos, paredes pañetadas y pintadas color blanco, pisos y mediacaña en granito pulido, cara inferior de cubierta blanca.
Exteriores: Muros en ladrillo a la vista, si es en bloque de concreto, pañetado y pintado color blanco hueso, puertas y ventanas en aluminio, primera hilada de ventaneria en vidrio templado, las demas en crudo, cubierta en teja termoacustuca (relleno fibra de vidrio) o similar.
Verificar de acuerdo a cuadernillo de especificaciones técnicas publicado.</t>
  </si>
  <si>
    <t>Niños y niñas de 0 a 5 años de edad. Rotacion de los menores usuarios del HM.</t>
  </si>
  <si>
    <t>11 sanitarios, 6 lavamanos</t>
  </si>
  <si>
    <t>8 menores por aparato sanitario. 15 menores por lavamanos</t>
  </si>
  <si>
    <t>Lavacolas en fibra de vidrio, Cambiapañal, Vacinillas desempotrables de facil limpiesa de acuerdo a especificaciones de relacion de dotacion para un HM publicado.
Sanitarios, Orinales y Lavamanos de porcelana tipo infantil.</t>
  </si>
  <si>
    <t>2 sanitarios, 2 lavamanos, 1 lavamanos corrido</t>
  </si>
  <si>
    <t>1 lavamanos corrido por cada 60 menores.</t>
  </si>
  <si>
    <t>11 menores por aparato sanitario. 20 menores por lavamanos</t>
  </si>
  <si>
    <t>PROPUESTA PARA AJUSTE DE LINEAMIENTO DE ACUERDO A AREA CONSTRUIDA</t>
  </si>
  <si>
    <t>8 sanitarios, 8 lavamanos, 3 orinales y 3 duchas</t>
  </si>
  <si>
    <t>NIÑOS</t>
  </si>
  <si>
    <t>M2</t>
  </si>
  <si>
    <t>M2 / NIÑO</t>
  </si>
  <si>
    <t>SUBTOTALES</t>
  </si>
  <si>
    <t>Sanitarios, Orinales y Lavamanos de porcelana tipo infantil.
Mayor detalle del equipamento en la pagina WEB del ICBF.</t>
  </si>
  <si>
    <t>1 Estufa tipo institucional, 1 lavaplatos tipo institucional, 1 lavaplatos estandar, 1 licuadora industrial, 1 molino electrico, menaje de cocina (elementos requeridos para la preparacion y entrega de alimentos).
Mayor detalle de la dotacion requerida y equipos especiales en la pagina WEB del ICBF.</t>
  </si>
  <si>
    <t>Paredes enchapadas en ceramica, pisos y guardaescobas en duropiso, cara inferior de cubierta blanca.
Verificar de acuerdo a cuadernillo de especificaciones técnicas publicado.</t>
  </si>
  <si>
    <t>Paredes enchapadas en ceramica, pisos y mediacaña en granito pulido, cara inferior de cubierta blanca.
Verificar de acuerdo a cuadernillo de especificaciones técnicas publicado.</t>
  </si>
  <si>
    <t>Paredes pañetadas y pintadas color blanco, pisos y mediacaña en granito pulido, cara inferior de cubierta blanca.
Verificar de acuerdo a cuadernillo de especificaciones técnicas publicado.</t>
  </si>
  <si>
    <t>1 nevera de 19 pies, 1 congelador de 19 pies, entrepaños en concreto.
Mayor detalle de la dotacion requerida y equipos especiales en la pagina WEB del ICBF.</t>
  </si>
  <si>
    <t>1 Escritorio en formica, 2 sillas interlocutor, 1 silla neumatica, 1 archivador, 1 mesa auxiliar en formica, entrepaños en concreto.
Mayor detalle de la dotacion requerida en la pagina WEB del ICBF.</t>
  </si>
  <si>
    <t>1 Televisor, 1 DVD, 1 Soporte para equipo audiovisual, Mesas modulares y sillas para adulto y niño en material resistente y de fácil aseo, material educativo conforme al modelo pedagógico, entrepaños en concreto, gaveteros o estantes (para gaurdar loncheras, ropa y objetos personales).
Mayor detalle de la dotacion requerida en la pagina WEB del ICBF.</t>
  </si>
  <si>
    <t>Mesas modulares y sillas en material resistente y de fácil aseo, material educativo conforme al modelo pedagógico, colchonetas con fundas en tela de suave textura y de facil aseo, entrepaños en concreto.
Mayor detalle de la dotacion requerida en la pagina WEB del ICBF.</t>
  </si>
  <si>
    <t>2 Sanitarios, 1 a 2 orinales, 1 lavatraperos, 2 Lavacolas en fibra de vidrio, 1 Cambia pañales, 8 Vacinillas desempotrables de facil limpiesa, entrepaños en concreto.
Mayor detalle de la dotacion requerida y equipos especiales en la pagina WEB del ICBF.</t>
  </si>
  <si>
    <t>Sanitarios tipo institucional, Lavamanos tipo institucional de acuerdo a especificaciones de relacion de dotacion para un HM publicado.</t>
  </si>
  <si>
    <t>Planta electrica, equipo hidroneumatico, canecas de basura y cilindros de gas si aplica de acuerdo a especificaciones de relacion de dotacion para un HM publicado.</t>
  </si>
  <si>
    <t>Lavadero en fibra de vidrio, pozo de recoleccion de agua, tendedero de ropa de acuerdo a especificaciones de relacion de dotacion para un HM publicado.</t>
  </si>
  <si>
    <t>Nevera de 19 pies, congelador de 19 pies, de acuerdo a especificaciones de relacion de dotacion para un HM publicado.</t>
  </si>
  <si>
    <t>Sanitarios, Orinales y Lavamanos de porcelana tipo infantil.
Verificar de acuerdo a cuadernillo de especificaciones técnicas publicado.</t>
  </si>
  <si>
    <t>Máxima relación ancho fondo 2:1, iluminación natural, altura libre mínimo de 2,50 m, ventilación, area para depósito de materiales (para almacenar colchonetas, juguetes, material educativo u otros).</t>
  </si>
  <si>
    <t>De fácil acceso desde cualquiera de las zonas de sala cuna, ventilación e iluminación.</t>
  </si>
  <si>
    <t>Colores relajantes, iluminación, ventilación.</t>
  </si>
  <si>
    <t>Máxima relación ancho fondo 1:2, iluminación natural, altura libre mínimo de 2,50 m, ventilación, area para depósito de materiales (para almacenar colchonetas, juguetes, material educativo u otros).</t>
  </si>
  <si>
    <t>Máxima relación ancho fondo 1:1, iluminación natural, altura libre mínimo de 3,20 m, ventilación, area para depósito de materiales (para almacenar colchonetas, juguetes, material educativo u otros).</t>
  </si>
  <si>
    <t>Máxima relación ancho fondo 3:1, iluminación natural, altura libre mínimo de 2,50 m, ventilación, area para depósito de materiales (para almacenar material educativo, equipo audiovisual u otros). Espacio de transicion entre el exterior y el interior del HM. Oficina para administrador y puntos de almacenamiento de material.
Buena iluminacion natural.
Adecuada circulacion de aire.</t>
  </si>
  <si>
    <t>Pisos durables de fácil aseo, contra impacto, antideslizantes, vidrios de seguridad preferiblemente laminados, tomacorrientes con altura superior a 1,5 m, puerta ventana para el acceso que permita fácil evacuación y la visual de los niños y niñas dentro del salón.</t>
  </si>
  <si>
    <t>2 Sanitarios tipo institucional, 2 Lavamanos tipo institucional, 1 ducha.
Mayor detalle de la dotacion requerida y equipos especiales en la pagina WEB del ICBF.</t>
  </si>
  <si>
    <t>1 Planta electrica, 1 equipo hidroneumatico, 2 canecas de basura de 120lts., 2 cilindros de gas si aplica.
Mayor detalle de la dotacion requerida y equipos especiales en la pagina WEB del ICBF.</t>
  </si>
  <si>
    <t>1 Lavadero en fibra de vidrio, 1 pozo de recoleccion de agua, 1 tendedero de ropa.
Mayor detalle de la dotacion requerida y equipos especiales en la pagina WEB del ICBF.</t>
  </si>
  <si>
    <t>Paredes enchapadas en ceramica, pisos y mediacaña en granito pulido, cara inferior de cubierta blanca, carcamo de evacuacion de aguas para limpiesa de espacio. Meson el granito pulido, entrepaños en concreto para almacenamiento de elementos de cocina. Muros en ladrillo a la vista, si es en bloque de concreto, pañetado y pintado color blanco hueso.
Mayor detalle de las especificaciones en la pagina WEB del ICBF.</t>
  </si>
  <si>
    <t>Paredes enchapadas en ceramica, pisos y guardaescobas en duropiso, cara inferior de cubierta blanca.
Mayor detalle de las especificaciones en la pagina WEB del ICBF.</t>
  </si>
  <si>
    <t>Paredes enchapadas en ceramica, pisos y mediacaña en granito pulido, cara inferior de cubierta blanca.
Mayor detalle de las especificaciones en la pagina WEB del ICBF.</t>
  </si>
  <si>
    <t>Paredes pañetadas y pintadas color blanco, pisos y mediacaña en granito pulido, cara inferior de cubierta blanca.
Mayor detalle de las especificaciones en la pagina WEB del ICBF.</t>
  </si>
  <si>
    <t>Interiores: Paredes enchapadas en ceramica con cenefa motivo infantil, pisos y guardaescobas en duropiso, cara inferior de cubierta blanca.
Acabados exteriores: Muros en ladrillo a la vista, si es en bloque de concreto, pañetado y pintado color blanco hueso,  cubierta en teja termoacustuca (relleno fibra de vidrio) o similar.
Mayor detalle de las especificaciones en la pagina WEB del ICBF.</t>
  </si>
  <si>
    <t>1 Nevera pequeña, 1 Estufa electrica de 2 fogones, Lavaplatos tipo estandar, sillas para adultos
en material resistente y de fácil aseo, sillas portabebe reclinable anti reflujo, entrepaños en concreto.
Mayor detalle de la dotacion requerida y equipos especiales en la pagina WEB del ICBF.</t>
  </si>
  <si>
    <t>Cunas en material resistente y de fácil aseo, colchonetas con fundas en tela de suave textura y de facil aseo, Lenceria en tela de algodon, material educativo conforme al modelo pedagógico, entrepaños en concreto.
Mayor detalle de la dotacion requerida en la pagina WEB del ICBF.</t>
  </si>
  <si>
    <t>Sanitarios tipo institucional, Lavamanos tipo institucional, Lavamanos corrido para  menores.
Mayor detalle de la dotacion requerida y equipos especiales en la pagina WEB del ICBF.</t>
  </si>
  <si>
    <t>Máxima relación ancho fondo 2:1, iluminación natural, altura libre mínimo de 3,20 m, ventilación, area para depósito de materiales (para almacenar colchonetas, juguetes, material educativo u otros).</t>
  </si>
  <si>
    <t>Entrepaños para ubicacion de elementos, paredes pañetadas y pintadas color blanco, pisos y mediacaña en granito pulido, cara inferior de cubierta blanca. Muros en ladrillo a la vista, si es en bloque de concreto, pañetado y pintado color blanco hueso, puertas y ventanas en aluminio, primera hilada de ventaneria en vidrio templado, las demas en crudo, cubierta en teja termoacustuca (relleno fibra de vidrio) o similar.
Mayor detalle de las especificaciones en la pagina WEB del ICBF.</t>
  </si>
  <si>
    <t>Paredes enchapadas en ceramica, pisos y mediacaña en granito pulido, cubierta color blanco.
Mayor detalle de las especificaciones en la pagina WEB del ICBF.</t>
  </si>
  <si>
    <t>AREA TOTAL (m2)</t>
  </si>
  <si>
    <t>La ludoteca es un ambiente opcional el cual no es de obligatoria construcción y se determina su construcción de acuerdo a la población atendida, a la morfología, topografía y área del lote.</t>
  </si>
  <si>
    <t>AREAS DEL HOGAR MULTIPLE</t>
  </si>
  <si>
    <t>115 m2</t>
  </si>
  <si>
    <t>1,9 m2</t>
  </si>
  <si>
    <t>18 m2</t>
  </si>
  <si>
    <t>CANT</t>
  </si>
  <si>
    <t>45 menores</t>
  </si>
  <si>
    <t>28 menores</t>
  </si>
  <si>
    <t>15 menores</t>
  </si>
  <si>
    <t>90 menores</t>
  </si>
  <si>
    <t>Pisos durables de fácil aseo, contra impacto, antideslizantes, vidrios de seguridad preferiblemente laminados, tomacorrientes con altura superior a 1,5 m, puerta ventana para el acceso que permita fácil evacuación y la visual de los niños y niñas dentro del salón.
Mayor detalle de las especificaciones en la pagina WEB del ICBF.</t>
  </si>
  <si>
    <t>Pisos durables de fácil aseo, contra impacto, antideslizantes, vidrios de seguridad preferiblemente laminados, tomacorrientes, puerta para el acceso que permita fácil evacuación.
Mayor detalle de las especificaciones en la pagina WEB del ICBF.</t>
  </si>
</sst>
</file>

<file path=xl/styles.xml><?xml version="1.0" encoding="utf-8"?>
<styleSheet xmlns="http://schemas.openxmlformats.org/spreadsheetml/2006/main">
  <numFmts count="38">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quot; m2&quot;"/>
    <numFmt numFmtId="173" formatCode="0.00&quot; menores&quot;"/>
    <numFmt numFmtId="174" formatCode="0.000&quot; menores&quot;"/>
    <numFmt numFmtId="175" formatCode="0.0000&quot; menores&quot;"/>
    <numFmt numFmtId="176" formatCode="0.0&quot; menores&quot;"/>
    <numFmt numFmtId="177" formatCode="0&quot; menores&quot;"/>
    <numFmt numFmtId="178" formatCode="0.00&quot; m2 por aula&quot;"/>
    <numFmt numFmtId="179" formatCode="0.0&quot; m2 por aula&quot;"/>
    <numFmt numFmtId="180" formatCode="0&quot; m2 por aula&quot;"/>
    <numFmt numFmtId="181" formatCode="0&quot; m2 por modulo&quot;"/>
    <numFmt numFmtId="182" formatCode="0.00&quot;  m2 por menor&quot;"/>
    <numFmt numFmtId="183" formatCode="0.0&quot;  m2 por menor&quot;"/>
    <numFmt numFmtId="184" formatCode="0&quot;  m2 por menor&quot;"/>
    <numFmt numFmtId="185" formatCode="0.0&quot; m2 por modulo&quot;"/>
    <numFmt numFmtId="186" formatCode="0.00000000"/>
    <numFmt numFmtId="187" formatCode="0.0000000"/>
    <numFmt numFmtId="188" formatCode="0.000000"/>
    <numFmt numFmtId="189" formatCode="0.00000"/>
    <numFmt numFmtId="190" formatCode="0.0000"/>
    <numFmt numFmtId="191" formatCode="0.000"/>
    <numFmt numFmtId="192" formatCode="_(* #,##0.0_);_(* \(#,##0.0\);_(* &quot;-&quot;??_);_(@_)"/>
    <numFmt numFmtId="193" formatCode="_(* #,##0_);_(* \(#,##0\);_(* &quot;-&quot;??_);_(@_)"/>
  </numFmts>
  <fonts count="23">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Calibri"/>
      <family val="2"/>
    </font>
    <font>
      <sz val="9"/>
      <color indexed="8"/>
      <name val="Calibri"/>
      <family val="2"/>
    </font>
    <font>
      <sz val="8"/>
      <color indexed="8"/>
      <name val="Calibri"/>
      <family val="2"/>
    </font>
    <font>
      <u val="single"/>
      <sz val="13.75"/>
      <color indexed="12"/>
      <name val="Calibri"/>
      <family val="2"/>
    </font>
    <font>
      <u val="single"/>
      <sz val="13.75"/>
      <color indexed="61"/>
      <name val="Calibri"/>
      <family val="2"/>
    </font>
    <font>
      <b/>
      <sz val="12"/>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8" fillId="3" borderId="0" applyNumberFormat="0" applyBorder="0" applyAlignment="0" applyProtection="0"/>
    <xf numFmtId="0" fontId="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89">
    <xf numFmtId="0" fontId="0" fillId="0" borderId="0" xfId="0" applyAlignment="1">
      <alignment/>
    </xf>
    <xf numFmtId="0" fontId="0" fillId="0" borderId="0" xfId="0" applyAlignment="1">
      <alignment vertical="top" wrapText="1"/>
    </xf>
    <xf numFmtId="0" fontId="16" fillId="0" borderId="0" xfId="0" applyFont="1" applyAlignment="1">
      <alignment vertical="top" wrapText="1"/>
    </xf>
    <xf numFmtId="0" fontId="0" fillId="0" borderId="10" xfId="0" applyBorder="1" applyAlignment="1">
      <alignment vertical="top" wrapText="1"/>
    </xf>
    <xf numFmtId="172" fontId="0" fillId="0" borderId="10" xfId="0" applyNumberFormat="1" applyBorder="1" applyAlignment="1">
      <alignment vertical="top" wrapText="1"/>
    </xf>
    <xf numFmtId="0" fontId="16" fillId="0" borderId="10" xfId="0" applyFont="1" applyBorder="1" applyAlignment="1">
      <alignment vertical="top" wrapText="1"/>
    </xf>
    <xf numFmtId="0" fontId="0" fillId="0" borderId="10" xfId="0" applyFill="1" applyBorder="1" applyAlignment="1">
      <alignment vertical="top" wrapText="1"/>
    </xf>
    <xf numFmtId="177" fontId="0" fillId="0" borderId="10" xfId="0" applyNumberFormat="1" applyBorder="1" applyAlignment="1">
      <alignment horizontal="left" vertical="top" wrapText="1"/>
    </xf>
    <xf numFmtId="180" fontId="0" fillId="0" borderId="10" xfId="0" applyNumberFormat="1" applyBorder="1" applyAlignment="1">
      <alignment horizontal="left" vertical="top" wrapText="1"/>
    </xf>
    <xf numFmtId="183" fontId="0" fillId="0" borderId="10" xfId="0" applyNumberFormat="1" applyBorder="1" applyAlignment="1">
      <alignment vertical="top" wrapText="1"/>
    </xf>
    <xf numFmtId="0" fontId="0" fillId="0" borderId="10" xfId="0" applyBorder="1" applyAlignment="1">
      <alignment horizontal="center" vertical="top" wrapText="1"/>
    </xf>
    <xf numFmtId="0" fontId="0" fillId="0" borderId="0" xfId="0" applyBorder="1" applyAlignment="1">
      <alignment vertical="top" wrapText="1"/>
    </xf>
    <xf numFmtId="0" fontId="0" fillId="16" borderId="0" xfId="0" applyFill="1" applyBorder="1" applyAlignment="1">
      <alignment vertical="top" wrapText="1"/>
    </xf>
    <xf numFmtId="3" fontId="16" fillId="16" borderId="11" xfId="0" applyNumberFormat="1" applyFont="1" applyFill="1" applyBorder="1" applyAlignment="1">
      <alignment horizontal="center" vertical="top" wrapText="1"/>
    </xf>
    <xf numFmtId="0" fontId="16" fillId="16" borderId="0" xfId="0" applyFont="1" applyFill="1" applyBorder="1" applyAlignment="1">
      <alignment horizontal="center" vertical="top" wrapText="1"/>
    </xf>
    <xf numFmtId="4" fontId="16" fillId="16" borderId="11" xfId="0" applyNumberFormat="1" applyFont="1" applyFill="1" applyBorder="1" applyAlignment="1">
      <alignment horizontal="center" vertical="top" wrapText="1"/>
    </xf>
    <xf numFmtId="0" fontId="0" fillId="16" borderId="0" xfId="0" applyFill="1" applyAlignment="1">
      <alignment vertical="top" wrapText="1"/>
    </xf>
    <xf numFmtId="0" fontId="16" fillId="16" borderId="12" xfId="0" applyFont="1" applyFill="1" applyBorder="1" applyAlignment="1">
      <alignment horizontal="center" vertical="top" wrapText="1"/>
    </xf>
    <xf numFmtId="0" fontId="16" fillId="16" borderId="0" xfId="0" applyFont="1" applyFill="1" applyAlignment="1">
      <alignment horizontal="center" vertical="top" wrapText="1"/>
    </xf>
    <xf numFmtId="2" fontId="16" fillId="16" borderId="11" xfId="0" applyNumberFormat="1" applyFont="1" applyFill="1" applyBorder="1" applyAlignment="1">
      <alignment horizontal="center" vertical="top" wrapText="1"/>
    </xf>
    <xf numFmtId="193" fontId="0" fillId="0" borderId="10" xfId="37" applyNumberFormat="1" applyFont="1" applyBorder="1" applyAlignment="1">
      <alignment vertical="top" wrapText="1"/>
    </xf>
    <xf numFmtId="0" fontId="17" fillId="0" borderId="10" xfId="0" applyFont="1" applyBorder="1" applyAlignment="1">
      <alignment horizontal="center" vertical="top" wrapText="1"/>
    </xf>
    <xf numFmtId="0" fontId="18" fillId="0" borderId="0" xfId="0" applyFont="1" applyAlignment="1">
      <alignment vertical="top" wrapText="1"/>
    </xf>
    <xf numFmtId="0" fontId="16" fillId="0" borderId="10" xfId="0" applyFont="1" applyBorder="1" applyAlignment="1">
      <alignment vertical="top" textRotation="90" wrapText="1"/>
    </xf>
    <xf numFmtId="3" fontId="16" fillId="0" borderId="11" xfId="0" applyNumberFormat="1" applyFont="1" applyFill="1" applyBorder="1" applyAlignment="1">
      <alignment horizontal="center" vertical="top" wrapText="1"/>
    </xf>
    <xf numFmtId="2" fontId="16" fillId="0" borderId="11"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4" fontId="16" fillId="0" borderId="11" xfId="0" applyNumberFormat="1" applyFont="1" applyFill="1" applyBorder="1" applyAlignment="1">
      <alignment horizontal="center" vertical="top" wrapText="1"/>
    </xf>
    <xf numFmtId="0" fontId="0" fillId="0" borderId="0" xfId="0" applyFill="1" applyBorder="1" applyAlignment="1">
      <alignment vertical="top" wrapText="1"/>
    </xf>
    <xf numFmtId="0" fontId="16" fillId="0" borderId="12" xfId="0" applyFont="1" applyFill="1" applyBorder="1" applyAlignment="1">
      <alignment horizontal="center" vertical="top" wrapText="1"/>
    </xf>
    <xf numFmtId="0" fontId="16" fillId="0" borderId="0" xfId="0" applyFont="1" applyFill="1" applyAlignment="1">
      <alignment horizontal="center" vertical="top" wrapText="1"/>
    </xf>
    <xf numFmtId="0" fontId="0" fillId="0" borderId="0" xfId="0" applyFill="1" applyAlignment="1">
      <alignment vertical="top" wrapText="1"/>
    </xf>
    <xf numFmtId="0" fontId="16" fillId="0" borderId="0" xfId="0" applyFont="1" applyFill="1" applyBorder="1" applyAlignment="1">
      <alignment vertical="top" wrapText="1"/>
    </xf>
    <xf numFmtId="0" fontId="19" fillId="0" borderId="0" xfId="0" applyFont="1" applyAlignment="1">
      <alignment vertical="top" wrapText="1"/>
    </xf>
    <xf numFmtId="0" fontId="16" fillId="0" borderId="13" xfId="0" applyFont="1" applyFill="1" applyBorder="1" applyAlignment="1">
      <alignment vertical="top" wrapText="1"/>
    </xf>
    <xf numFmtId="0" fontId="16" fillId="0" borderId="14" xfId="0" applyFont="1" applyFill="1" applyBorder="1" applyAlignment="1">
      <alignment vertical="top" wrapText="1"/>
    </xf>
    <xf numFmtId="0" fontId="16" fillId="0" borderId="15" xfId="0" applyFont="1" applyFill="1" applyBorder="1" applyAlignment="1">
      <alignment vertical="top" wrapText="1"/>
    </xf>
    <xf numFmtId="0" fontId="22" fillId="0" borderId="0" xfId="0" applyFont="1" applyAlignment="1">
      <alignment vertical="top" wrapText="1"/>
    </xf>
    <xf numFmtId="0" fontId="22" fillId="0" borderId="10" xfId="0" applyFont="1" applyBorder="1" applyAlignment="1">
      <alignment horizontal="center" vertical="top" wrapText="1"/>
    </xf>
    <xf numFmtId="0" fontId="22" fillId="0" borderId="10" xfId="0" applyFont="1" applyBorder="1" applyAlignment="1">
      <alignment vertical="top" wrapText="1"/>
    </xf>
    <xf numFmtId="180" fontId="22" fillId="0" borderId="10" xfId="0" applyNumberFormat="1" applyFont="1" applyBorder="1" applyAlignment="1">
      <alignment horizontal="left" vertical="top" wrapText="1"/>
    </xf>
    <xf numFmtId="177" fontId="22" fillId="0" borderId="10" xfId="0" applyNumberFormat="1" applyFont="1" applyBorder="1" applyAlignment="1">
      <alignment horizontal="left" vertical="top" wrapText="1"/>
    </xf>
    <xf numFmtId="183" fontId="22" fillId="0" borderId="10" xfId="0" applyNumberFormat="1" applyFont="1" applyBorder="1" applyAlignment="1">
      <alignment vertical="top" wrapText="1"/>
    </xf>
    <xf numFmtId="193" fontId="22" fillId="0" borderId="10" xfId="37" applyNumberFormat="1" applyFont="1" applyBorder="1" applyAlignment="1">
      <alignment vertical="top" wrapText="1"/>
    </xf>
    <xf numFmtId="0" fontId="19" fillId="0" borderId="0" xfId="0" applyFont="1" applyAlignment="1">
      <alignment horizontal="center" vertical="top" wrapText="1"/>
    </xf>
    <xf numFmtId="0" fontId="16" fillId="0" borderId="11" xfId="0" applyFont="1" applyBorder="1" applyAlignment="1">
      <alignment vertical="top" textRotation="90" wrapText="1"/>
    </xf>
    <xf numFmtId="0" fontId="16" fillId="0" borderId="12" xfId="0" applyFont="1" applyBorder="1" applyAlignment="1">
      <alignment vertical="top" textRotation="90" wrapText="1"/>
    </xf>
    <xf numFmtId="0" fontId="0" fillId="0" borderId="11" xfId="0" applyBorder="1" applyAlignment="1">
      <alignment vertical="top" wrapText="1"/>
    </xf>
    <xf numFmtId="0" fontId="0" fillId="0" borderId="12" xfId="0" applyBorder="1" applyAlignment="1">
      <alignment vertical="top" wrapText="1"/>
    </xf>
    <xf numFmtId="0" fontId="16" fillId="0" borderId="0" xfId="0" applyFont="1" applyAlignment="1">
      <alignment horizontal="center" vertical="top" wrapText="1"/>
    </xf>
    <xf numFmtId="0" fontId="16" fillId="0" borderId="10" xfId="0" applyFont="1" applyBorder="1" applyAlignment="1">
      <alignment vertical="top" textRotation="90" wrapText="1"/>
    </xf>
    <xf numFmtId="172" fontId="0" fillId="0" borderId="11" xfId="0" applyNumberFormat="1" applyBorder="1" applyAlignment="1">
      <alignment vertical="top" wrapText="1"/>
    </xf>
    <xf numFmtId="172" fontId="0" fillId="0" borderId="16" xfId="0" applyNumberFormat="1" applyBorder="1" applyAlignment="1">
      <alignment vertical="top" wrapText="1"/>
    </xf>
    <xf numFmtId="172" fontId="0" fillId="0" borderId="12" xfId="0" applyNumberFormat="1" applyBorder="1" applyAlignment="1">
      <alignment vertical="top" wrapText="1"/>
    </xf>
    <xf numFmtId="0" fontId="0" fillId="0" borderId="16" xfId="0"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16" fillId="0" borderId="0" xfId="0" applyFont="1" applyAlignment="1">
      <alignment vertical="top" wrapText="1"/>
    </xf>
    <xf numFmtId="0" fontId="16" fillId="0" borderId="17" xfId="0" applyFont="1" applyFill="1" applyBorder="1" applyAlignment="1">
      <alignment vertical="top" wrapText="1"/>
    </xf>
    <xf numFmtId="0" fontId="16" fillId="0" borderId="18" xfId="0" applyFont="1" applyFill="1" applyBorder="1" applyAlignment="1">
      <alignment vertical="top" wrapText="1"/>
    </xf>
    <xf numFmtId="0" fontId="16" fillId="0" borderId="20" xfId="0" applyFont="1" applyFill="1" applyBorder="1" applyAlignment="1">
      <alignment vertical="top" wrapText="1"/>
    </xf>
    <xf numFmtId="0" fontId="16" fillId="0" borderId="10" xfId="0" applyFont="1" applyBorder="1" applyAlignment="1">
      <alignment vertical="top" wrapText="1"/>
    </xf>
    <xf numFmtId="0" fontId="16" fillId="0" borderId="11" xfId="0" applyFont="1" applyBorder="1" applyAlignment="1">
      <alignment vertical="top" wrapText="1"/>
    </xf>
    <xf numFmtId="0" fontId="16" fillId="0" borderId="12" xfId="0" applyFont="1" applyBorder="1" applyAlignment="1">
      <alignment vertical="top" wrapText="1"/>
    </xf>
    <xf numFmtId="0" fontId="16" fillId="16" borderId="11" xfId="0" applyFont="1" applyFill="1" applyBorder="1" applyAlignment="1">
      <alignment vertical="top" wrapText="1"/>
    </xf>
    <xf numFmtId="0" fontId="16" fillId="16" borderId="12" xfId="0" applyFont="1" applyFill="1" applyBorder="1" applyAlignment="1">
      <alignment vertical="top" wrapText="1"/>
    </xf>
    <xf numFmtId="0" fontId="0" fillId="16" borderId="17" xfId="0" applyFill="1" applyBorder="1" applyAlignment="1">
      <alignment vertical="top" wrapText="1"/>
    </xf>
    <xf numFmtId="0" fontId="0" fillId="16" borderId="18" xfId="0" applyFill="1" applyBorder="1" applyAlignment="1">
      <alignment vertical="top" wrapText="1"/>
    </xf>
    <xf numFmtId="0" fontId="0" fillId="16" borderId="19" xfId="0" applyFill="1" applyBorder="1" applyAlignment="1">
      <alignment vertical="top" wrapText="1"/>
    </xf>
    <xf numFmtId="0" fontId="0" fillId="16" borderId="0" xfId="0" applyFill="1" applyBorder="1" applyAlignment="1">
      <alignment vertical="top" wrapText="1"/>
    </xf>
    <xf numFmtId="0" fontId="22" fillId="0" borderId="0" xfId="0" applyFont="1" applyAlignment="1">
      <alignment horizontal="center" vertical="top" wrapText="1"/>
    </xf>
    <xf numFmtId="0" fontId="22" fillId="0" borderId="10" xfId="0" applyFont="1" applyBorder="1" applyAlignment="1">
      <alignment vertical="top" wrapText="1"/>
    </xf>
    <xf numFmtId="0" fontId="22" fillId="0" borderId="11" xfId="0" applyFont="1" applyBorder="1" applyAlignment="1">
      <alignment vertical="top" wrapText="1"/>
    </xf>
    <xf numFmtId="0" fontId="22" fillId="0" borderId="16" xfId="0" applyFont="1" applyBorder="1" applyAlignment="1">
      <alignment vertical="top" wrapText="1"/>
    </xf>
    <xf numFmtId="0" fontId="22" fillId="0" borderId="12" xfId="0" applyFont="1" applyBorder="1" applyAlignment="1">
      <alignment vertical="top" wrapText="1"/>
    </xf>
    <xf numFmtId="181" fontId="16" fillId="0" borderId="10" xfId="0" applyNumberFormat="1" applyFont="1" applyBorder="1" applyAlignment="1">
      <alignment horizontal="left" vertical="top" wrapText="1"/>
    </xf>
    <xf numFmtId="177" fontId="16" fillId="0" borderId="10" xfId="0" applyNumberFormat="1" applyFont="1" applyBorder="1" applyAlignment="1">
      <alignment horizontal="left" vertical="top" wrapText="1"/>
    </xf>
    <xf numFmtId="183" fontId="16" fillId="0" borderId="10" xfId="0" applyNumberFormat="1" applyFont="1" applyBorder="1" applyAlignment="1">
      <alignment vertical="top" wrapText="1"/>
    </xf>
    <xf numFmtId="0" fontId="16" fillId="0" borderId="10" xfId="0" applyFont="1" applyBorder="1" applyAlignment="1">
      <alignment horizontal="center" vertical="top" wrapText="1"/>
    </xf>
    <xf numFmtId="193" fontId="16" fillId="0" borderId="10" xfId="37" applyNumberFormat="1" applyFont="1" applyBorder="1" applyAlignment="1">
      <alignment vertical="top" wrapText="1"/>
    </xf>
    <xf numFmtId="193" fontId="16" fillId="0" borderId="11" xfId="37" applyNumberFormat="1" applyFont="1" applyBorder="1" applyAlignment="1">
      <alignment vertical="top" wrapText="1"/>
    </xf>
    <xf numFmtId="193" fontId="16" fillId="0" borderId="16" xfId="37" applyNumberFormat="1" applyFont="1" applyBorder="1" applyAlignment="1">
      <alignment vertical="top" wrapText="1"/>
    </xf>
    <xf numFmtId="0" fontId="16" fillId="0" borderId="16" xfId="0" applyFont="1" applyBorder="1" applyAlignment="1">
      <alignment vertical="top" wrapText="1"/>
    </xf>
    <xf numFmtId="185" fontId="16" fillId="0" borderId="10" xfId="0" applyNumberFormat="1" applyFont="1" applyBorder="1" applyAlignment="1">
      <alignment horizontal="left" vertical="top" wrapText="1"/>
    </xf>
    <xf numFmtId="193" fontId="16" fillId="0" borderId="12" xfId="37" applyNumberFormat="1" applyFont="1" applyBorder="1" applyAlignment="1">
      <alignment vertical="top" wrapText="1"/>
    </xf>
    <xf numFmtId="0" fontId="16" fillId="16" borderId="0" xfId="0" applyFont="1" applyFill="1" applyBorder="1" applyAlignment="1">
      <alignment vertical="top" wrapText="1"/>
    </xf>
    <xf numFmtId="0" fontId="16" fillId="16" borderId="0" xfId="0" applyFont="1" applyFill="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Followed Hyperlink" xfId="49"/>
    <cellStyle name="Hyperlink" xfId="50"/>
    <cellStyle name="Incorrecto"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SheetLayoutView="150" zoomScalePageLayoutView="0" workbookViewId="0" topLeftCell="A12">
      <selection activeCell="K12" sqref="A1:K12"/>
    </sheetView>
  </sheetViews>
  <sheetFormatPr defaultColWidth="11.421875" defaultRowHeight="15"/>
  <cols>
    <col min="1" max="1" width="4.00390625" style="2" customWidth="1"/>
    <col min="2" max="2" width="10.00390625" style="1" customWidth="1"/>
    <col min="3" max="3" width="7.421875" style="1" customWidth="1"/>
    <col min="4" max="4" width="7.8515625" style="1" customWidth="1"/>
    <col min="5" max="5" width="9.140625" style="1" customWidth="1"/>
    <col min="6" max="6" width="2.421875" style="1" customWidth="1"/>
    <col min="7" max="7" width="9.57421875" style="1" bestFit="1" customWidth="1"/>
    <col min="8" max="8" width="7.8515625" style="1" customWidth="1"/>
    <col min="9" max="9" width="14.28125" style="1" customWidth="1"/>
    <col min="10" max="10" width="11.57421875" style="1" customWidth="1"/>
    <col min="11" max="11" width="32.00390625" style="1" customWidth="1"/>
    <col min="12" max="16384" width="11.421875" style="1" customWidth="1"/>
  </cols>
  <sheetData>
    <row r="1" spans="1:11" s="33" customFormat="1" ht="10.5">
      <c r="A1" s="44" t="s">
        <v>17</v>
      </c>
      <c r="B1" s="44"/>
      <c r="C1" s="44"/>
      <c r="D1" s="44"/>
      <c r="E1" s="44"/>
      <c r="F1" s="44"/>
      <c r="G1" s="44"/>
      <c r="H1" s="44"/>
      <c r="I1" s="44"/>
      <c r="J1" s="44"/>
      <c r="K1" s="44"/>
    </row>
    <row r="2" spans="1:11" s="33" customFormat="1" ht="10.5">
      <c r="A2" s="44" t="s">
        <v>18</v>
      </c>
      <c r="B2" s="44"/>
      <c r="C2" s="44"/>
      <c r="D2" s="44"/>
      <c r="E2" s="44"/>
      <c r="F2" s="44"/>
      <c r="G2" s="44"/>
      <c r="H2" s="44"/>
      <c r="I2" s="44"/>
      <c r="J2" s="44"/>
      <c r="K2" s="44"/>
    </row>
    <row r="3" spans="1:11" s="33" customFormat="1" ht="10.5">
      <c r="A3" s="44" t="s">
        <v>19</v>
      </c>
      <c r="B3" s="44"/>
      <c r="C3" s="44"/>
      <c r="D3" s="44"/>
      <c r="E3" s="44"/>
      <c r="F3" s="44"/>
      <c r="G3" s="44"/>
      <c r="H3" s="44"/>
      <c r="I3" s="44"/>
      <c r="J3" s="44"/>
      <c r="K3" s="44"/>
    </row>
    <row r="4" spans="1:11" s="33" customFormat="1" ht="10.5">
      <c r="A4" s="44" t="s">
        <v>20</v>
      </c>
      <c r="B4" s="44"/>
      <c r="C4" s="44"/>
      <c r="D4" s="44"/>
      <c r="E4" s="44"/>
      <c r="F4" s="44"/>
      <c r="G4" s="44"/>
      <c r="H4" s="44"/>
      <c r="I4" s="44"/>
      <c r="J4" s="44"/>
      <c r="K4" s="44"/>
    </row>
    <row r="5" spans="1:11" s="33" customFormat="1" ht="10.5">
      <c r="A5" s="44" t="s">
        <v>21</v>
      </c>
      <c r="B5" s="44"/>
      <c r="C5" s="44"/>
      <c r="D5" s="44"/>
      <c r="E5" s="44"/>
      <c r="F5" s="44"/>
      <c r="G5" s="44"/>
      <c r="H5" s="44"/>
      <c r="I5" s="44"/>
      <c r="J5" s="44"/>
      <c r="K5" s="44"/>
    </row>
    <row r="7" spans="1:11" ht="15">
      <c r="A7" s="49" t="s">
        <v>133</v>
      </c>
      <c r="B7" s="49"/>
      <c r="C7" s="49"/>
      <c r="D7" s="49"/>
      <c r="E7" s="49"/>
      <c r="F7" s="49"/>
      <c r="G7" s="49"/>
      <c r="H7" s="49"/>
      <c r="I7" s="49"/>
      <c r="J7" s="49"/>
      <c r="K7" s="49"/>
    </row>
    <row r="9" spans="1:11" s="22" customFormat="1" ht="51.75">
      <c r="A9" s="21" t="s">
        <v>36</v>
      </c>
      <c r="B9" s="21" t="s">
        <v>35</v>
      </c>
      <c r="C9" s="21" t="s">
        <v>36</v>
      </c>
      <c r="D9" s="21" t="s">
        <v>37</v>
      </c>
      <c r="E9" s="21" t="s">
        <v>71</v>
      </c>
      <c r="F9" s="21" t="s">
        <v>137</v>
      </c>
      <c r="G9" s="21" t="s">
        <v>39</v>
      </c>
      <c r="H9" s="21" t="s">
        <v>22</v>
      </c>
      <c r="I9" s="21" t="s">
        <v>40</v>
      </c>
      <c r="J9" s="21" t="s">
        <v>41</v>
      </c>
      <c r="K9" s="21" t="s">
        <v>42</v>
      </c>
    </row>
    <row r="10" spans="1:11" ht="244.5" customHeight="1">
      <c r="A10" s="50" t="s">
        <v>44</v>
      </c>
      <c r="B10" s="3" t="s">
        <v>51</v>
      </c>
      <c r="C10" s="3" t="s">
        <v>60</v>
      </c>
      <c r="D10" s="3" t="s">
        <v>139</v>
      </c>
      <c r="E10" s="3" t="s">
        <v>73</v>
      </c>
      <c r="F10" s="3">
        <v>1</v>
      </c>
      <c r="G10" s="4">
        <v>68</v>
      </c>
      <c r="H10" s="47" t="s">
        <v>23</v>
      </c>
      <c r="I10" s="3" t="s">
        <v>76</v>
      </c>
      <c r="J10" s="3" t="s">
        <v>13</v>
      </c>
      <c r="K10" s="3" t="s">
        <v>31</v>
      </c>
    </row>
    <row r="11" spans="1:11" ht="178.5" customHeight="1">
      <c r="A11" s="50"/>
      <c r="B11" s="3" t="s">
        <v>15</v>
      </c>
      <c r="C11" s="3" t="s">
        <v>70</v>
      </c>
      <c r="D11" s="3" t="s">
        <v>52</v>
      </c>
      <c r="E11" s="3" t="s">
        <v>52</v>
      </c>
      <c r="F11" s="3">
        <v>1</v>
      </c>
      <c r="G11" s="4">
        <v>15</v>
      </c>
      <c r="H11" s="54"/>
      <c r="I11" s="3" t="s">
        <v>77</v>
      </c>
      <c r="J11" s="3" t="s">
        <v>9</v>
      </c>
      <c r="K11" s="3" t="s">
        <v>30</v>
      </c>
    </row>
    <row r="12" spans="1:11" ht="249.75" customHeight="1">
      <c r="A12" s="50"/>
      <c r="B12" s="3" t="s">
        <v>16</v>
      </c>
      <c r="C12" s="3" t="s">
        <v>69</v>
      </c>
      <c r="D12" s="3" t="s">
        <v>52</v>
      </c>
      <c r="E12" s="3" t="s">
        <v>52</v>
      </c>
      <c r="F12" s="3">
        <v>1</v>
      </c>
      <c r="G12" s="4">
        <v>20</v>
      </c>
      <c r="H12" s="48"/>
      <c r="I12" s="3" t="s">
        <v>85</v>
      </c>
      <c r="J12" s="3" t="s">
        <v>9</v>
      </c>
      <c r="K12" s="3" t="s">
        <v>32</v>
      </c>
    </row>
    <row r="13" spans="1:11" ht="358.5" customHeight="1">
      <c r="A13" s="23" t="s">
        <v>48</v>
      </c>
      <c r="B13" s="3" t="s">
        <v>51</v>
      </c>
      <c r="C13" s="3" t="s">
        <v>61</v>
      </c>
      <c r="D13" s="3" t="s">
        <v>55</v>
      </c>
      <c r="E13" s="3" t="s">
        <v>54</v>
      </c>
      <c r="F13" s="3">
        <v>3</v>
      </c>
      <c r="G13" s="4">
        <v>105</v>
      </c>
      <c r="H13" s="3" t="s">
        <v>24</v>
      </c>
      <c r="I13" s="3" t="s">
        <v>75</v>
      </c>
      <c r="J13" s="3" t="s">
        <v>72</v>
      </c>
      <c r="K13" s="3" t="s">
        <v>33</v>
      </c>
    </row>
    <row r="14" spans="1:11" ht="375.75" customHeight="1">
      <c r="A14" s="23" t="s">
        <v>43</v>
      </c>
      <c r="B14" s="3" t="s">
        <v>51</v>
      </c>
      <c r="C14" s="3" t="s">
        <v>61</v>
      </c>
      <c r="D14" s="3" t="s">
        <v>55</v>
      </c>
      <c r="E14" s="3" t="s">
        <v>54</v>
      </c>
      <c r="F14" s="3">
        <v>3</v>
      </c>
      <c r="G14" s="4">
        <v>105</v>
      </c>
      <c r="H14" s="3" t="s">
        <v>25</v>
      </c>
      <c r="I14" s="3" t="s">
        <v>75</v>
      </c>
      <c r="J14" s="3" t="s">
        <v>72</v>
      </c>
      <c r="K14" s="3" t="s">
        <v>81</v>
      </c>
    </row>
    <row r="15" spans="1:11" ht="388.5" customHeight="1">
      <c r="A15" s="23" t="s">
        <v>47</v>
      </c>
      <c r="B15" s="3" t="s">
        <v>51</v>
      </c>
      <c r="C15" s="3" t="s">
        <v>62</v>
      </c>
      <c r="D15" s="3" t="s">
        <v>12</v>
      </c>
      <c r="E15" s="3" t="s">
        <v>11</v>
      </c>
      <c r="F15" s="3">
        <v>1</v>
      </c>
      <c r="G15" s="4">
        <v>88</v>
      </c>
      <c r="H15" s="3" t="s">
        <v>26</v>
      </c>
      <c r="I15" s="3" t="s">
        <v>78</v>
      </c>
      <c r="J15" s="3" t="s">
        <v>14</v>
      </c>
      <c r="K15" s="3" t="s">
        <v>57</v>
      </c>
    </row>
    <row r="16" spans="1:11" ht="355.5" customHeight="1">
      <c r="A16" s="23" t="s">
        <v>45</v>
      </c>
      <c r="B16" s="3" t="s">
        <v>1</v>
      </c>
      <c r="C16" s="3" t="s">
        <v>63</v>
      </c>
      <c r="D16" s="3" t="s">
        <v>52</v>
      </c>
      <c r="E16" s="3" t="s">
        <v>52</v>
      </c>
      <c r="F16" s="3">
        <v>1</v>
      </c>
      <c r="G16" s="4">
        <v>38</v>
      </c>
      <c r="H16" s="3" t="s">
        <v>27</v>
      </c>
      <c r="I16" s="3" t="s">
        <v>79</v>
      </c>
      <c r="J16" s="3" t="s">
        <v>2</v>
      </c>
      <c r="K16" s="3" t="s">
        <v>58</v>
      </c>
    </row>
    <row r="17" spans="1:11" ht="339.75" customHeight="1">
      <c r="A17" s="50" t="s">
        <v>46</v>
      </c>
      <c r="B17" s="3" t="s">
        <v>3</v>
      </c>
      <c r="C17" s="3" t="s">
        <v>64</v>
      </c>
      <c r="D17" s="3" t="s">
        <v>52</v>
      </c>
      <c r="E17" s="3" t="s">
        <v>52</v>
      </c>
      <c r="F17" s="3">
        <v>1</v>
      </c>
      <c r="G17" s="51">
        <v>76</v>
      </c>
      <c r="H17" s="47" t="s">
        <v>28</v>
      </c>
      <c r="I17" s="3" t="s">
        <v>80</v>
      </c>
      <c r="J17" s="3" t="s">
        <v>7</v>
      </c>
      <c r="K17" s="3" t="s">
        <v>59</v>
      </c>
    </row>
    <row r="18" spans="1:11" ht="135">
      <c r="A18" s="50"/>
      <c r="B18" s="3" t="s">
        <v>50</v>
      </c>
      <c r="C18" s="3" t="s">
        <v>65</v>
      </c>
      <c r="D18" s="3" t="s">
        <v>52</v>
      </c>
      <c r="E18" s="3" t="s">
        <v>52</v>
      </c>
      <c r="F18" s="3">
        <v>1</v>
      </c>
      <c r="G18" s="52"/>
      <c r="H18" s="54"/>
      <c r="I18" s="3" t="s">
        <v>105</v>
      </c>
      <c r="J18" s="3" t="s">
        <v>8</v>
      </c>
      <c r="K18" s="3" t="s">
        <v>97</v>
      </c>
    </row>
    <row r="19" spans="1:11" ht="180">
      <c r="A19" s="50"/>
      <c r="B19" s="3" t="s">
        <v>6</v>
      </c>
      <c r="C19" s="3" t="s">
        <v>66</v>
      </c>
      <c r="D19" s="3" t="s">
        <v>52</v>
      </c>
      <c r="E19" s="3" t="s">
        <v>52</v>
      </c>
      <c r="F19" s="3">
        <v>1</v>
      </c>
      <c r="G19" s="52"/>
      <c r="H19" s="54"/>
      <c r="I19" s="3" t="s">
        <v>106</v>
      </c>
      <c r="J19" s="3" t="s">
        <v>8</v>
      </c>
      <c r="K19" s="3" t="s">
        <v>98</v>
      </c>
    </row>
    <row r="20" spans="1:11" ht="165">
      <c r="A20" s="50"/>
      <c r="B20" s="3" t="s">
        <v>4</v>
      </c>
      <c r="C20" s="3" t="s">
        <v>67</v>
      </c>
      <c r="D20" s="3" t="s">
        <v>52</v>
      </c>
      <c r="E20" s="3" t="s">
        <v>52</v>
      </c>
      <c r="F20" s="3">
        <v>1</v>
      </c>
      <c r="G20" s="52"/>
      <c r="H20" s="54"/>
      <c r="I20" s="3" t="s">
        <v>107</v>
      </c>
      <c r="J20" s="3" t="s">
        <v>9</v>
      </c>
      <c r="K20" s="3" t="s">
        <v>98</v>
      </c>
    </row>
    <row r="21" spans="1:11" ht="153" customHeight="1">
      <c r="A21" s="50"/>
      <c r="B21" s="3" t="s">
        <v>5</v>
      </c>
      <c r="C21" s="3" t="s">
        <v>68</v>
      </c>
      <c r="D21" s="3" t="s">
        <v>52</v>
      </c>
      <c r="E21" s="3" t="s">
        <v>52</v>
      </c>
      <c r="F21" s="3">
        <v>4</v>
      </c>
      <c r="G21" s="53"/>
      <c r="H21" s="48"/>
      <c r="I21" s="3" t="s">
        <v>108</v>
      </c>
      <c r="J21" s="3" t="s">
        <v>10</v>
      </c>
      <c r="K21" s="3" t="s">
        <v>99</v>
      </c>
    </row>
    <row r="22" spans="1:11" ht="346.5" customHeight="1">
      <c r="A22" s="23" t="s">
        <v>53</v>
      </c>
      <c r="B22" s="3" t="s">
        <v>50</v>
      </c>
      <c r="C22" s="3" t="s">
        <v>56</v>
      </c>
      <c r="D22" s="3" t="s">
        <v>83</v>
      </c>
      <c r="E22" s="3" t="s">
        <v>84</v>
      </c>
      <c r="F22" s="3">
        <v>1</v>
      </c>
      <c r="G22" s="4">
        <v>35</v>
      </c>
      <c r="H22" s="3" t="s">
        <v>29</v>
      </c>
      <c r="I22" s="3" t="s">
        <v>109</v>
      </c>
      <c r="J22" s="3" t="s">
        <v>0</v>
      </c>
      <c r="K22" s="3" t="s">
        <v>74</v>
      </c>
    </row>
    <row r="23" spans="1:7" ht="15">
      <c r="A23" s="60" t="s">
        <v>94</v>
      </c>
      <c r="B23" s="61"/>
      <c r="C23" s="34"/>
      <c r="D23" s="24">
        <v>118</v>
      </c>
      <c r="E23" s="25">
        <f>G23/D23</f>
        <v>4.703389830508475</v>
      </c>
      <c r="F23" s="26"/>
      <c r="G23" s="27">
        <v>555</v>
      </c>
    </row>
    <row r="24" spans="1:7" ht="15">
      <c r="A24" s="35"/>
      <c r="B24" s="36"/>
      <c r="C24" s="62"/>
      <c r="D24" s="29" t="s">
        <v>91</v>
      </c>
      <c r="E24" s="29" t="s">
        <v>93</v>
      </c>
      <c r="F24" s="30"/>
      <c r="G24" s="29" t="s">
        <v>92</v>
      </c>
    </row>
    <row r="25" spans="1:7" ht="15">
      <c r="A25" s="32"/>
      <c r="B25" s="32"/>
      <c r="C25" s="32"/>
      <c r="D25" s="26"/>
      <c r="E25" s="26"/>
      <c r="F25" s="30"/>
      <c r="G25" s="26"/>
    </row>
    <row r="26" spans="1:11" ht="15">
      <c r="A26" s="59" t="s">
        <v>132</v>
      </c>
      <c r="B26" s="59"/>
      <c r="C26" s="59"/>
      <c r="D26" s="59"/>
      <c r="E26" s="59"/>
      <c r="F26" s="59"/>
      <c r="G26" s="59"/>
      <c r="H26" s="59"/>
      <c r="I26" s="59"/>
      <c r="J26" s="59"/>
      <c r="K26" s="59"/>
    </row>
    <row r="28" spans="1:11" ht="342" customHeight="1">
      <c r="A28" s="45" t="s">
        <v>49</v>
      </c>
      <c r="B28" s="3" t="s">
        <v>51</v>
      </c>
      <c r="C28" s="8" t="s">
        <v>134</v>
      </c>
      <c r="D28" s="7" t="s">
        <v>138</v>
      </c>
      <c r="E28" s="9" t="s">
        <v>135</v>
      </c>
      <c r="F28" s="10">
        <v>1</v>
      </c>
      <c r="G28" s="20">
        <v>115</v>
      </c>
      <c r="H28" s="47" t="s">
        <v>82</v>
      </c>
      <c r="I28" s="3" t="s">
        <v>103</v>
      </c>
      <c r="J28" s="3" t="s">
        <v>128</v>
      </c>
      <c r="K28" s="3" t="s">
        <v>129</v>
      </c>
    </row>
    <row r="29" spans="1:11" ht="216" customHeight="1">
      <c r="A29" s="46"/>
      <c r="B29" s="3" t="s">
        <v>50</v>
      </c>
      <c r="C29" s="8" t="s">
        <v>136</v>
      </c>
      <c r="D29" s="7" t="s">
        <v>86</v>
      </c>
      <c r="E29" s="9" t="s">
        <v>87</v>
      </c>
      <c r="F29" s="10">
        <v>1</v>
      </c>
      <c r="G29" s="20">
        <v>18</v>
      </c>
      <c r="H29" s="48"/>
      <c r="I29" s="6" t="s">
        <v>127</v>
      </c>
      <c r="J29" s="3" t="s">
        <v>8</v>
      </c>
      <c r="K29" s="3" t="s">
        <v>130</v>
      </c>
    </row>
    <row r="30" spans="1:11" s="28" customFormat="1" ht="15">
      <c r="A30" s="60" t="s">
        <v>94</v>
      </c>
      <c r="B30" s="61"/>
      <c r="C30" s="34"/>
      <c r="D30" s="24">
        <v>118</v>
      </c>
      <c r="E30" s="25">
        <f>G30/D30</f>
        <v>5.830508474576271</v>
      </c>
      <c r="F30" s="26"/>
      <c r="G30" s="27">
        <f>G23+G28+G29</f>
        <v>688</v>
      </c>
      <c r="H30" s="55"/>
      <c r="I30" s="56"/>
      <c r="J30" s="56"/>
      <c r="K30" s="56"/>
    </row>
    <row r="31" spans="1:11" s="31" customFormat="1" ht="15">
      <c r="A31" s="35"/>
      <c r="B31" s="36"/>
      <c r="C31" s="62"/>
      <c r="D31" s="29" t="s">
        <v>91</v>
      </c>
      <c r="E31" s="29" t="s">
        <v>93</v>
      </c>
      <c r="F31" s="30"/>
      <c r="G31" s="29" t="s">
        <v>92</v>
      </c>
      <c r="H31" s="57"/>
      <c r="I31" s="58"/>
      <c r="J31" s="58"/>
      <c r="K31" s="58"/>
    </row>
  </sheetData>
  <sheetProtection/>
  <mergeCells count="17">
    <mergeCell ref="H30:K31"/>
    <mergeCell ref="A26:K26"/>
    <mergeCell ref="A30:C31"/>
    <mergeCell ref="A23:C24"/>
    <mergeCell ref="A1:K1"/>
    <mergeCell ref="A2:K2"/>
    <mergeCell ref="A3:K3"/>
    <mergeCell ref="A4:K4"/>
    <mergeCell ref="A5:K5"/>
    <mergeCell ref="A28:A29"/>
    <mergeCell ref="H28:H29"/>
    <mergeCell ref="A7:K7"/>
    <mergeCell ref="A17:A21"/>
    <mergeCell ref="A10:A12"/>
    <mergeCell ref="G17:G21"/>
    <mergeCell ref="H10:H12"/>
    <mergeCell ref="H17:H21"/>
  </mergeCell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127" scale="89"/>
  <rowBreaks count="1" manualBreakCount="1">
    <brk id="25" max="10" man="1"/>
  </rowBreaks>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view="pageBreakPreview" zoomScale="150" zoomScaleSheetLayoutView="150" zoomScalePageLayoutView="0" workbookViewId="0" topLeftCell="A1">
      <selection activeCell="A1" sqref="A1:F32"/>
    </sheetView>
  </sheetViews>
  <sheetFormatPr defaultColWidth="11.421875" defaultRowHeight="15"/>
  <cols>
    <col min="1" max="1" width="18.00390625" style="2" bestFit="1" customWidth="1"/>
    <col min="2" max="2" width="16.28125" style="1" customWidth="1"/>
    <col min="3" max="3" width="24.28125" style="1" customWidth="1"/>
    <col min="4" max="4" width="9.57421875" style="1" bestFit="1" customWidth="1"/>
    <col min="5" max="5" width="4.8515625" style="1" bestFit="1" customWidth="1"/>
    <col min="6" max="6" width="9.7109375" style="1" bestFit="1" customWidth="1"/>
    <col min="7" max="16384" width="11.421875" style="1" customWidth="1"/>
  </cols>
  <sheetData>
    <row r="1" spans="1:6" s="33" customFormat="1" ht="10.5">
      <c r="A1" s="44" t="s">
        <v>17</v>
      </c>
      <c r="B1" s="44"/>
      <c r="C1" s="44"/>
      <c r="D1" s="44"/>
      <c r="E1" s="44"/>
      <c r="F1" s="44"/>
    </row>
    <row r="2" spans="1:6" s="33" customFormat="1" ht="10.5">
      <c r="A2" s="44" t="s">
        <v>18</v>
      </c>
      <c r="B2" s="44"/>
      <c r="C2" s="44"/>
      <c r="D2" s="44"/>
      <c r="E2" s="44"/>
      <c r="F2" s="44"/>
    </row>
    <row r="3" spans="1:6" s="33" customFormat="1" ht="10.5">
      <c r="A3" s="44" t="s">
        <v>19</v>
      </c>
      <c r="B3" s="44"/>
      <c r="C3" s="44"/>
      <c r="D3" s="44"/>
      <c r="E3" s="44"/>
      <c r="F3" s="44"/>
    </row>
    <row r="4" spans="1:6" s="33" customFormat="1" ht="10.5">
      <c r="A4" s="44" t="s">
        <v>20</v>
      </c>
      <c r="B4" s="44"/>
      <c r="C4" s="44"/>
      <c r="D4" s="44"/>
      <c r="E4" s="44"/>
      <c r="F4" s="44"/>
    </row>
    <row r="5" spans="1:6" s="33" customFormat="1" ht="10.5">
      <c r="A5" s="44" t="s">
        <v>21</v>
      </c>
      <c r="B5" s="44"/>
      <c r="C5" s="44"/>
      <c r="D5" s="44"/>
      <c r="E5" s="44"/>
      <c r="F5" s="44"/>
    </row>
    <row r="7" spans="1:6" ht="15">
      <c r="A7" s="49" t="s">
        <v>133</v>
      </c>
      <c r="B7" s="49"/>
      <c r="C7" s="49"/>
      <c r="D7" s="49"/>
      <c r="E7" s="49"/>
      <c r="F7" s="49"/>
    </row>
    <row r="9" spans="1:6" s="22" customFormat="1" ht="12.75">
      <c r="A9" s="21" t="s">
        <v>36</v>
      </c>
      <c r="B9" s="21" t="s">
        <v>35</v>
      </c>
      <c r="C9" s="21" t="s">
        <v>36</v>
      </c>
      <c r="D9" s="21" t="s">
        <v>37</v>
      </c>
      <c r="E9" s="21" t="s">
        <v>137</v>
      </c>
      <c r="F9" s="21" t="s">
        <v>39</v>
      </c>
    </row>
    <row r="10" spans="1:6" ht="30" customHeight="1">
      <c r="A10" s="63" t="s">
        <v>44</v>
      </c>
      <c r="B10" s="3" t="s">
        <v>51</v>
      </c>
      <c r="C10" s="3" t="s">
        <v>60</v>
      </c>
      <c r="D10" s="3" t="s">
        <v>139</v>
      </c>
      <c r="E10" s="3">
        <v>1</v>
      </c>
      <c r="F10" s="4">
        <v>68</v>
      </c>
    </row>
    <row r="11" spans="1:6" ht="15">
      <c r="A11" s="63"/>
      <c r="B11" s="3" t="s">
        <v>15</v>
      </c>
      <c r="C11" s="3" t="s">
        <v>70</v>
      </c>
      <c r="D11" s="3" t="s">
        <v>52</v>
      </c>
      <c r="E11" s="3">
        <v>1</v>
      </c>
      <c r="F11" s="4">
        <v>15</v>
      </c>
    </row>
    <row r="12" spans="1:6" ht="30">
      <c r="A12" s="63"/>
      <c r="B12" s="3" t="s">
        <v>16</v>
      </c>
      <c r="C12" s="3" t="s">
        <v>69</v>
      </c>
      <c r="D12" s="3" t="s">
        <v>52</v>
      </c>
      <c r="E12" s="3">
        <v>1</v>
      </c>
      <c r="F12" s="4">
        <v>20</v>
      </c>
    </row>
    <row r="13" spans="1:6" ht="30">
      <c r="A13" s="5" t="s">
        <v>48</v>
      </c>
      <c r="B13" s="3" t="s">
        <v>51</v>
      </c>
      <c r="C13" s="3" t="s">
        <v>61</v>
      </c>
      <c r="D13" s="3" t="s">
        <v>140</v>
      </c>
      <c r="E13" s="3">
        <v>3</v>
      </c>
      <c r="F13" s="4">
        <v>105</v>
      </c>
    </row>
    <row r="14" spans="1:6" ht="30">
      <c r="A14" s="5" t="s">
        <v>43</v>
      </c>
      <c r="B14" s="3" t="s">
        <v>51</v>
      </c>
      <c r="C14" s="3" t="s">
        <v>61</v>
      </c>
      <c r="D14" s="3" t="s">
        <v>140</v>
      </c>
      <c r="E14" s="3">
        <v>3</v>
      </c>
      <c r="F14" s="4">
        <v>105</v>
      </c>
    </row>
    <row r="15" spans="1:6" ht="30">
      <c r="A15" s="5" t="s">
        <v>47</v>
      </c>
      <c r="B15" s="3" t="s">
        <v>51</v>
      </c>
      <c r="C15" s="3" t="s">
        <v>62</v>
      </c>
      <c r="D15" s="3" t="s">
        <v>141</v>
      </c>
      <c r="E15" s="3">
        <v>1</v>
      </c>
      <c r="F15" s="4">
        <v>88</v>
      </c>
    </row>
    <row r="16" spans="1:6" ht="15">
      <c r="A16" s="5" t="s">
        <v>45</v>
      </c>
      <c r="B16" s="3" t="s">
        <v>1</v>
      </c>
      <c r="C16" s="3" t="s">
        <v>63</v>
      </c>
      <c r="D16" s="3" t="s">
        <v>52</v>
      </c>
      <c r="E16" s="3">
        <v>1</v>
      </c>
      <c r="F16" s="4">
        <v>38</v>
      </c>
    </row>
    <row r="17" spans="1:6" ht="15">
      <c r="A17" s="63" t="s">
        <v>46</v>
      </c>
      <c r="B17" s="3" t="s">
        <v>3</v>
      </c>
      <c r="C17" s="3" t="s">
        <v>64</v>
      </c>
      <c r="D17" s="3" t="s">
        <v>52</v>
      </c>
      <c r="E17" s="3">
        <v>1</v>
      </c>
      <c r="F17" s="51">
        <v>76</v>
      </c>
    </row>
    <row r="18" spans="1:6" ht="15">
      <c r="A18" s="63"/>
      <c r="B18" s="3" t="s">
        <v>50</v>
      </c>
      <c r="C18" s="3" t="s">
        <v>65</v>
      </c>
      <c r="D18" s="3" t="s">
        <v>52</v>
      </c>
      <c r="E18" s="3">
        <v>1</v>
      </c>
      <c r="F18" s="52"/>
    </row>
    <row r="19" spans="1:6" ht="15">
      <c r="A19" s="63"/>
      <c r="B19" s="3" t="s">
        <v>6</v>
      </c>
      <c r="C19" s="3" t="s">
        <v>66</v>
      </c>
      <c r="D19" s="3" t="s">
        <v>52</v>
      </c>
      <c r="E19" s="3">
        <v>1</v>
      </c>
      <c r="F19" s="52"/>
    </row>
    <row r="20" spans="1:6" ht="15">
      <c r="A20" s="63"/>
      <c r="B20" s="3" t="s">
        <v>4</v>
      </c>
      <c r="C20" s="3" t="s">
        <v>67</v>
      </c>
      <c r="D20" s="3" t="s">
        <v>52</v>
      </c>
      <c r="E20" s="3">
        <v>1</v>
      </c>
      <c r="F20" s="52"/>
    </row>
    <row r="21" spans="1:6" ht="15">
      <c r="A21" s="63"/>
      <c r="B21" s="3" t="s">
        <v>5</v>
      </c>
      <c r="C21" s="3" t="s">
        <v>68</v>
      </c>
      <c r="D21" s="3" t="s">
        <v>52</v>
      </c>
      <c r="E21" s="3">
        <v>4</v>
      </c>
      <c r="F21" s="53"/>
    </row>
    <row r="22" spans="1:6" ht="15">
      <c r="A22" s="5" t="s">
        <v>53</v>
      </c>
      <c r="B22" s="3" t="s">
        <v>50</v>
      </c>
      <c r="C22" s="3" t="s">
        <v>56</v>
      </c>
      <c r="D22" s="3" t="s">
        <v>52</v>
      </c>
      <c r="E22" s="3">
        <v>1</v>
      </c>
      <c r="F22" s="4">
        <v>35</v>
      </c>
    </row>
    <row r="23" spans="1:6" ht="15">
      <c r="A23" s="60" t="s">
        <v>94</v>
      </c>
      <c r="B23" s="61"/>
      <c r="C23" s="34"/>
      <c r="D23" s="24">
        <v>118</v>
      </c>
      <c r="E23" s="26"/>
      <c r="F23" s="27">
        <v>555</v>
      </c>
    </row>
    <row r="24" spans="1:6" ht="15">
      <c r="A24" s="35"/>
      <c r="B24" s="36"/>
      <c r="C24" s="62"/>
      <c r="D24" s="29" t="s">
        <v>91</v>
      </c>
      <c r="E24" s="30"/>
      <c r="F24" s="29" t="s">
        <v>92</v>
      </c>
    </row>
    <row r="25" spans="1:6" ht="15">
      <c r="A25" s="32"/>
      <c r="B25" s="32"/>
      <c r="C25" s="32"/>
      <c r="D25" s="26"/>
      <c r="E25" s="30"/>
      <c r="F25" s="26"/>
    </row>
    <row r="26" spans="1:6" ht="49.5" customHeight="1">
      <c r="A26" s="59" t="s">
        <v>132</v>
      </c>
      <c r="B26" s="59"/>
      <c r="C26" s="59"/>
      <c r="D26" s="59"/>
      <c r="E26" s="59"/>
      <c r="F26" s="59"/>
    </row>
    <row r="28" spans="1:6" ht="15">
      <c r="A28" s="21" t="s">
        <v>36</v>
      </c>
      <c r="B28" s="21" t="s">
        <v>35</v>
      </c>
      <c r="C28" s="21" t="s">
        <v>36</v>
      </c>
      <c r="D28" s="21" t="s">
        <v>37</v>
      </c>
      <c r="E28" s="21" t="s">
        <v>137</v>
      </c>
      <c r="F28" s="21" t="s">
        <v>39</v>
      </c>
    </row>
    <row r="29" spans="1:6" ht="30" customHeight="1">
      <c r="A29" s="64" t="s">
        <v>49</v>
      </c>
      <c r="B29" s="3" t="s">
        <v>51</v>
      </c>
      <c r="C29" s="8" t="s">
        <v>134</v>
      </c>
      <c r="D29" s="7" t="s">
        <v>138</v>
      </c>
      <c r="E29" s="10">
        <v>1</v>
      </c>
      <c r="F29" s="20">
        <v>115</v>
      </c>
    </row>
    <row r="30" spans="1:6" ht="28.5" customHeight="1">
      <c r="A30" s="65"/>
      <c r="B30" s="3" t="s">
        <v>50</v>
      </c>
      <c r="C30" s="8" t="s">
        <v>136</v>
      </c>
      <c r="D30" s="3" t="s">
        <v>52</v>
      </c>
      <c r="E30" s="10">
        <v>1</v>
      </c>
      <c r="F30" s="20">
        <v>18</v>
      </c>
    </row>
    <row r="31" spans="1:6" s="28" customFormat="1" ht="15">
      <c r="A31" s="60" t="s">
        <v>94</v>
      </c>
      <c r="B31" s="61"/>
      <c r="C31" s="34"/>
      <c r="D31" s="24">
        <v>118</v>
      </c>
      <c r="E31" s="26"/>
      <c r="F31" s="27">
        <f>F23+F29+F30</f>
        <v>688</v>
      </c>
    </row>
    <row r="32" spans="1:6" s="31" customFormat="1" ht="15">
      <c r="A32" s="35"/>
      <c r="B32" s="36"/>
      <c r="C32" s="62"/>
      <c r="D32" s="29" t="s">
        <v>91</v>
      </c>
      <c r="E32" s="30"/>
      <c r="F32" s="29" t="s">
        <v>92</v>
      </c>
    </row>
  </sheetData>
  <sheetProtection/>
  <mergeCells count="13">
    <mergeCell ref="A1:F1"/>
    <mergeCell ref="A2:F2"/>
    <mergeCell ref="A3:F3"/>
    <mergeCell ref="A4:F4"/>
    <mergeCell ref="A5:F5"/>
    <mergeCell ref="A7:F7"/>
    <mergeCell ref="A26:F26"/>
    <mergeCell ref="A29:A30"/>
    <mergeCell ref="A31:C32"/>
    <mergeCell ref="A10:A12"/>
    <mergeCell ref="A17:A21"/>
    <mergeCell ref="F17:F21"/>
    <mergeCell ref="A23:C24"/>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127" scale="96"/>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view="pageBreakPreview" zoomScale="150" zoomScaleNormal="50" zoomScaleSheetLayoutView="150" zoomScalePageLayoutView="0" workbookViewId="0" topLeftCell="A1">
      <selection activeCell="G12" sqref="G12"/>
    </sheetView>
  </sheetViews>
  <sheetFormatPr defaultColWidth="11.421875" defaultRowHeight="15"/>
  <cols>
    <col min="1" max="1" width="13.57421875" style="2" customWidth="1"/>
    <col min="2" max="2" width="7.8515625" style="1" customWidth="1"/>
    <col min="3" max="3" width="15.8515625" style="1" bestFit="1" customWidth="1"/>
    <col min="4" max="4" width="11.421875" style="1" customWidth="1"/>
    <col min="5" max="5" width="17.421875" style="1" bestFit="1" customWidth="1"/>
    <col min="6" max="6" width="5.8515625" style="1" customWidth="1"/>
    <col min="7" max="7" width="8.00390625" style="1" customWidth="1"/>
    <col min="8" max="8" width="9.7109375" style="1" customWidth="1"/>
    <col min="9" max="9" width="26.00390625" style="1" customWidth="1"/>
    <col min="10" max="10" width="18.140625" style="1" customWidth="1"/>
    <col min="11" max="11" width="27.00390625" style="1" customWidth="1"/>
    <col min="12" max="16384" width="11.421875" style="1" customWidth="1"/>
  </cols>
  <sheetData>
    <row r="1" spans="1:11" ht="15.75">
      <c r="A1" s="72" t="s">
        <v>17</v>
      </c>
      <c r="B1" s="72"/>
      <c r="C1" s="72"/>
      <c r="D1" s="72"/>
      <c r="E1" s="72"/>
      <c r="F1" s="72"/>
      <c r="G1" s="72"/>
      <c r="H1" s="72"/>
      <c r="I1" s="72"/>
      <c r="J1" s="72"/>
      <c r="K1" s="72"/>
    </row>
    <row r="2" spans="1:11" ht="15.75">
      <c r="A2" s="72" t="s">
        <v>18</v>
      </c>
      <c r="B2" s="72"/>
      <c r="C2" s="72"/>
      <c r="D2" s="72"/>
      <c r="E2" s="72"/>
      <c r="F2" s="72"/>
      <c r="G2" s="72"/>
      <c r="H2" s="72"/>
      <c r="I2" s="72"/>
      <c r="J2" s="72"/>
      <c r="K2" s="72"/>
    </row>
    <row r="3" spans="1:11" ht="15.75">
      <c r="A3" s="72" t="s">
        <v>19</v>
      </c>
      <c r="B3" s="72"/>
      <c r="C3" s="72"/>
      <c r="D3" s="72"/>
      <c r="E3" s="72"/>
      <c r="F3" s="72"/>
      <c r="G3" s="72"/>
      <c r="H3" s="72"/>
      <c r="I3" s="72"/>
      <c r="J3" s="72"/>
      <c r="K3" s="72"/>
    </row>
    <row r="4" spans="1:11" ht="15.75">
      <c r="A4" s="72" t="s">
        <v>20</v>
      </c>
      <c r="B4" s="72"/>
      <c r="C4" s="72"/>
      <c r="D4" s="72"/>
      <c r="E4" s="72"/>
      <c r="F4" s="72"/>
      <c r="G4" s="72"/>
      <c r="H4" s="72"/>
      <c r="I4" s="72"/>
      <c r="J4" s="72"/>
      <c r="K4" s="72"/>
    </row>
    <row r="5" spans="1:11" ht="15.75">
      <c r="A5" s="72" t="s">
        <v>21</v>
      </c>
      <c r="B5" s="72"/>
      <c r="C5" s="72"/>
      <c r="D5" s="72"/>
      <c r="E5" s="72"/>
      <c r="F5" s="72"/>
      <c r="G5" s="72"/>
      <c r="H5" s="72"/>
      <c r="I5" s="72"/>
      <c r="J5" s="72"/>
      <c r="K5" s="72"/>
    </row>
    <row r="6" spans="1:11" ht="15.75">
      <c r="A6" s="72" t="s">
        <v>89</v>
      </c>
      <c r="B6" s="72"/>
      <c r="C6" s="72"/>
      <c r="D6" s="72"/>
      <c r="E6" s="72"/>
      <c r="F6" s="72"/>
      <c r="G6" s="72"/>
      <c r="H6" s="72"/>
      <c r="I6" s="72"/>
      <c r="J6" s="72"/>
      <c r="K6" s="72"/>
    </row>
    <row r="7" spans="1:11" ht="15.75">
      <c r="A7" s="37"/>
      <c r="B7" s="37"/>
      <c r="C7" s="37"/>
      <c r="D7" s="37"/>
      <c r="E7" s="37"/>
      <c r="F7" s="37"/>
      <c r="G7" s="37"/>
      <c r="H7" s="37"/>
      <c r="I7" s="37"/>
      <c r="J7" s="37"/>
      <c r="K7" s="37"/>
    </row>
    <row r="8" spans="1:11" ht="48">
      <c r="A8" s="38" t="s">
        <v>34</v>
      </c>
      <c r="B8" s="38" t="s">
        <v>35</v>
      </c>
      <c r="C8" s="38" t="s">
        <v>36</v>
      </c>
      <c r="D8" s="38" t="s">
        <v>37</v>
      </c>
      <c r="E8" s="38" t="s">
        <v>71</v>
      </c>
      <c r="F8" s="38" t="s">
        <v>38</v>
      </c>
      <c r="G8" s="38" t="s">
        <v>131</v>
      </c>
      <c r="H8" s="38" t="s">
        <v>22</v>
      </c>
      <c r="I8" s="38" t="s">
        <v>40</v>
      </c>
      <c r="J8" s="38" t="s">
        <v>41</v>
      </c>
      <c r="K8" s="38" t="s">
        <v>42</v>
      </c>
    </row>
    <row r="9" spans="1:11" ht="207.75">
      <c r="A9" s="73" t="s">
        <v>44</v>
      </c>
      <c r="B9" s="39" t="s">
        <v>51</v>
      </c>
      <c r="C9" s="40">
        <v>68</v>
      </c>
      <c r="D9" s="41">
        <v>28</v>
      </c>
      <c r="E9" s="42">
        <f>C9/D9</f>
        <v>2.4285714285714284</v>
      </c>
      <c r="F9" s="38">
        <v>1</v>
      </c>
      <c r="G9" s="43">
        <v>68</v>
      </c>
      <c r="H9" s="74" t="s">
        <v>23</v>
      </c>
      <c r="I9" s="39" t="s">
        <v>126</v>
      </c>
      <c r="J9" s="39" t="s">
        <v>110</v>
      </c>
      <c r="K9" s="39" t="s">
        <v>142</v>
      </c>
    </row>
    <row r="10" spans="1:11" ht="192">
      <c r="A10" s="73"/>
      <c r="B10" s="39" t="s">
        <v>15</v>
      </c>
      <c r="C10" s="40">
        <v>15</v>
      </c>
      <c r="D10" s="41" t="s">
        <v>52</v>
      </c>
      <c r="E10" s="42" t="s">
        <v>52</v>
      </c>
      <c r="F10" s="38">
        <v>1</v>
      </c>
      <c r="G10" s="43">
        <v>15</v>
      </c>
      <c r="H10" s="75"/>
      <c r="I10" s="39" t="s">
        <v>125</v>
      </c>
      <c r="J10" s="39" t="s">
        <v>112</v>
      </c>
      <c r="K10" s="39" t="s">
        <v>116</v>
      </c>
    </row>
    <row r="11" spans="1:11" ht="175.5">
      <c r="A11" s="73"/>
      <c r="B11" s="39" t="s">
        <v>16</v>
      </c>
      <c r="C11" s="40">
        <v>20</v>
      </c>
      <c r="D11" s="41" t="s">
        <v>52</v>
      </c>
      <c r="E11" s="42" t="s">
        <v>52</v>
      </c>
      <c r="F11" s="38">
        <v>1</v>
      </c>
      <c r="G11" s="43">
        <v>20</v>
      </c>
      <c r="H11" s="76"/>
      <c r="I11" s="39" t="s">
        <v>104</v>
      </c>
      <c r="J11" s="39" t="s">
        <v>111</v>
      </c>
      <c r="K11" s="39" t="s">
        <v>32</v>
      </c>
    </row>
    <row r="12" spans="1:11" ht="207.75">
      <c r="A12" s="39" t="s">
        <v>48</v>
      </c>
      <c r="B12" s="39" t="s">
        <v>51</v>
      </c>
      <c r="C12" s="40">
        <v>35</v>
      </c>
      <c r="D12" s="41">
        <v>20</v>
      </c>
      <c r="E12" s="42">
        <f>C12/D12</f>
        <v>1.75</v>
      </c>
      <c r="F12" s="38">
        <v>3</v>
      </c>
      <c r="G12" s="43">
        <v>105</v>
      </c>
      <c r="H12" s="39" t="s">
        <v>24</v>
      </c>
      <c r="I12" s="39" t="s">
        <v>103</v>
      </c>
      <c r="J12" s="39" t="s">
        <v>113</v>
      </c>
      <c r="K12" s="39" t="s">
        <v>142</v>
      </c>
    </row>
    <row r="13" spans="1:11" ht="207.75">
      <c r="A13" s="39" t="s">
        <v>43</v>
      </c>
      <c r="B13" s="39" t="s">
        <v>51</v>
      </c>
      <c r="C13" s="40">
        <v>35</v>
      </c>
      <c r="D13" s="41">
        <v>20</v>
      </c>
      <c r="E13" s="42">
        <f>C13/D13</f>
        <v>1.75</v>
      </c>
      <c r="F13" s="38">
        <v>3</v>
      </c>
      <c r="G13" s="43">
        <v>105</v>
      </c>
      <c r="H13" s="39" t="s">
        <v>25</v>
      </c>
      <c r="I13" s="39" t="s">
        <v>103</v>
      </c>
      <c r="J13" s="39" t="s">
        <v>113</v>
      </c>
      <c r="K13" s="39" t="s">
        <v>142</v>
      </c>
    </row>
    <row r="14" spans="1:11" ht="240">
      <c r="A14" s="39" t="s">
        <v>47</v>
      </c>
      <c r="B14" s="39" t="s">
        <v>51</v>
      </c>
      <c r="C14" s="40">
        <v>90</v>
      </c>
      <c r="D14" s="41">
        <v>120</v>
      </c>
      <c r="E14" s="42">
        <f>C14/D14</f>
        <v>0.75</v>
      </c>
      <c r="F14" s="38">
        <v>1</v>
      </c>
      <c r="G14" s="43">
        <v>90</v>
      </c>
      <c r="H14" s="39" t="s">
        <v>26</v>
      </c>
      <c r="I14" s="39" t="s">
        <v>102</v>
      </c>
      <c r="J14" s="39" t="s">
        <v>114</v>
      </c>
      <c r="K14" s="39" t="s">
        <v>142</v>
      </c>
    </row>
    <row r="15" spans="1:11" ht="315">
      <c r="A15" s="5" t="s">
        <v>45</v>
      </c>
      <c r="B15" s="5" t="s">
        <v>1</v>
      </c>
      <c r="C15" s="77">
        <v>39</v>
      </c>
      <c r="D15" s="78" t="s">
        <v>52</v>
      </c>
      <c r="E15" s="79" t="s">
        <v>52</v>
      </c>
      <c r="F15" s="80">
        <v>1</v>
      </c>
      <c r="G15" s="81">
        <v>39</v>
      </c>
      <c r="H15" s="5" t="s">
        <v>27</v>
      </c>
      <c r="I15" s="5" t="s">
        <v>101</v>
      </c>
      <c r="J15" s="5" t="s">
        <v>115</v>
      </c>
      <c r="K15" s="5" t="s">
        <v>143</v>
      </c>
    </row>
    <row r="16" spans="1:11" ht="225">
      <c r="A16" s="63" t="s">
        <v>46</v>
      </c>
      <c r="B16" s="5" t="s">
        <v>3</v>
      </c>
      <c r="C16" s="77">
        <v>33</v>
      </c>
      <c r="D16" s="78" t="s">
        <v>52</v>
      </c>
      <c r="E16" s="79" t="s">
        <v>52</v>
      </c>
      <c r="F16" s="80">
        <v>1</v>
      </c>
      <c r="G16" s="82">
        <v>78</v>
      </c>
      <c r="H16" s="64" t="s">
        <v>28</v>
      </c>
      <c r="I16" s="5" t="s">
        <v>96</v>
      </c>
      <c r="J16" s="5" t="s">
        <v>7</v>
      </c>
      <c r="K16" s="5" t="s">
        <v>120</v>
      </c>
    </row>
    <row r="17" spans="1:11" ht="105">
      <c r="A17" s="63"/>
      <c r="B17" s="5" t="s">
        <v>50</v>
      </c>
      <c r="C17" s="77">
        <v>12</v>
      </c>
      <c r="D17" s="78" t="s">
        <v>52</v>
      </c>
      <c r="E17" s="79" t="s">
        <v>52</v>
      </c>
      <c r="F17" s="80">
        <v>1</v>
      </c>
      <c r="G17" s="83"/>
      <c r="H17" s="84"/>
      <c r="I17" s="5" t="s">
        <v>117</v>
      </c>
      <c r="J17" s="5" t="s">
        <v>8</v>
      </c>
      <c r="K17" s="5" t="s">
        <v>121</v>
      </c>
    </row>
    <row r="18" spans="1:11" ht="105">
      <c r="A18" s="63"/>
      <c r="B18" s="5" t="s">
        <v>6</v>
      </c>
      <c r="C18" s="77">
        <v>13</v>
      </c>
      <c r="D18" s="78" t="s">
        <v>52</v>
      </c>
      <c r="E18" s="79" t="s">
        <v>52</v>
      </c>
      <c r="F18" s="80">
        <v>1</v>
      </c>
      <c r="G18" s="83"/>
      <c r="H18" s="84"/>
      <c r="I18" s="5" t="s">
        <v>118</v>
      </c>
      <c r="J18" s="5" t="s">
        <v>8</v>
      </c>
      <c r="K18" s="5" t="s">
        <v>122</v>
      </c>
    </row>
    <row r="19" spans="1:11" ht="105">
      <c r="A19" s="63"/>
      <c r="B19" s="5" t="s">
        <v>4</v>
      </c>
      <c r="C19" s="77">
        <v>8</v>
      </c>
      <c r="D19" s="78" t="s">
        <v>52</v>
      </c>
      <c r="E19" s="79" t="s">
        <v>52</v>
      </c>
      <c r="F19" s="80">
        <v>1</v>
      </c>
      <c r="G19" s="83"/>
      <c r="H19" s="84"/>
      <c r="I19" s="5" t="s">
        <v>119</v>
      </c>
      <c r="J19" s="5" t="s">
        <v>9</v>
      </c>
      <c r="K19" s="5" t="s">
        <v>122</v>
      </c>
    </row>
    <row r="20" spans="1:11" ht="105">
      <c r="A20" s="63"/>
      <c r="B20" s="5" t="s">
        <v>5</v>
      </c>
      <c r="C20" s="85">
        <v>3</v>
      </c>
      <c r="D20" s="78" t="s">
        <v>52</v>
      </c>
      <c r="E20" s="79" t="s">
        <v>52</v>
      </c>
      <c r="F20" s="80">
        <v>4</v>
      </c>
      <c r="G20" s="86"/>
      <c r="H20" s="65"/>
      <c r="I20" s="5" t="s">
        <v>100</v>
      </c>
      <c r="J20" s="5" t="s">
        <v>10</v>
      </c>
      <c r="K20" s="5" t="s">
        <v>123</v>
      </c>
    </row>
    <row r="21" spans="1:11" ht="210">
      <c r="A21" s="5" t="s">
        <v>53</v>
      </c>
      <c r="B21" s="5" t="s">
        <v>50</v>
      </c>
      <c r="C21" s="77">
        <v>35</v>
      </c>
      <c r="D21" s="78" t="s">
        <v>90</v>
      </c>
      <c r="E21" s="79" t="s">
        <v>88</v>
      </c>
      <c r="F21" s="80">
        <v>1</v>
      </c>
      <c r="G21" s="81">
        <v>35</v>
      </c>
      <c r="H21" s="5" t="s">
        <v>29</v>
      </c>
      <c r="I21" s="5" t="s">
        <v>95</v>
      </c>
      <c r="J21" s="5" t="s">
        <v>0</v>
      </c>
      <c r="K21" s="5" t="s">
        <v>124</v>
      </c>
    </row>
    <row r="22" spans="1:11" s="11" customFormat="1" ht="15">
      <c r="A22" s="66" t="s">
        <v>94</v>
      </c>
      <c r="B22" s="87"/>
      <c r="C22" s="87"/>
      <c r="D22" s="13">
        <f>D9+(D12*3)+(D13*3)</f>
        <v>148</v>
      </c>
      <c r="E22" s="19">
        <f>G22/D22</f>
        <v>3.75</v>
      </c>
      <c r="F22" s="14"/>
      <c r="G22" s="19">
        <f>SUM(G9:G21)</f>
        <v>555</v>
      </c>
      <c r="H22" s="87"/>
      <c r="I22" s="87"/>
      <c r="J22" s="87"/>
      <c r="K22" s="87"/>
    </row>
    <row r="23" spans="1:11" ht="15">
      <c r="A23" s="67"/>
      <c r="B23" s="88"/>
      <c r="C23" s="88"/>
      <c r="D23" s="17" t="s">
        <v>91</v>
      </c>
      <c r="E23" s="17" t="s">
        <v>93</v>
      </c>
      <c r="F23" s="18"/>
      <c r="G23" s="17" t="s">
        <v>92</v>
      </c>
      <c r="H23" s="88"/>
      <c r="I23" s="88"/>
      <c r="J23" s="88"/>
      <c r="K23" s="88"/>
    </row>
    <row r="26" spans="1:11" ht="255">
      <c r="A26" s="63" t="s">
        <v>49</v>
      </c>
      <c r="B26" s="3" t="s">
        <v>51</v>
      </c>
      <c r="C26" s="8">
        <v>115</v>
      </c>
      <c r="D26" s="7">
        <v>60</v>
      </c>
      <c r="E26" s="9">
        <f>C26/D26</f>
        <v>1.9166666666666667</v>
      </c>
      <c r="F26" s="10">
        <v>1</v>
      </c>
      <c r="G26" s="20">
        <v>115</v>
      </c>
      <c r="H26" s="47" t="s">
        <v>82</v>
      </c>
      <c r="I26" s="3" t="s">
        <v>103</v>
      </c>
      <c r="J26" s="3" t="s">
        <v>128</v>
      </c>
      <c r="K26" s="3" t="s">
        <v>129</v>
      </c>
    </row>
    <row r="27" spans="1:11" ht="105">
      <c r="A27" s="63"/>
      <c r="B27" s="3" t="s">
        <v>50</v>
      </c>
      <c r="C27" s="8">
        <v>18</v>
      </c>
      <c r="D27" s="7" t="s">
        <v>86</v>
      </c>
      <c r="E27" s="9" t="s">
        <v>87</v>
      </c>
      <c r="F27" s="10">
        <v>1</v>
      </c>
      <c r="G27" s="20">
        <v>18</v>
      </c>
      <c r="H27" s="48"/>
      <c r="I27" s="6" t="s">
        <v>127</v>
      </c>
      <c r="J27" s="3" t="s">
        <v>8</v>
      </c>
      <c r="K27" s="3" t="s">
        <v>130</v>
      </c>
    </row>
    <row r="28" spans="1:11" s="11" customFormat="1" ht="15">
      <c r="A28" s="66" t="s">
        <v>94</v>
      </c>
      <c r="B28" s="12"/>
      <c r="C28" s="12"/>
      <c r="D28" s="13">
        <f>D22</f>
        <v>148</v>
      </c>
      <c r="E28" s="19">
        <f>G28/D28</f>
        <v>4.648648648648648</v>
      </c>
      <c r="F28" s="14"/>
      <c r="G28" s="15">
        <f>G22+G26+G27</f>
        <v>688</v>
      </c>
      <c r="H28" s="68" t="s">
        <v>132</v>
      </c>
      <c r="I28" s="69"/>
      <c r="J28" s="69"/>
      <c r="K28" s="69"/>
    </row>
    <row r="29" spans="1:11" ht="15">
      <c r="A29" s="67"/>
      <c r="B29" s="16"/>
      <c r="C29" s="16"/>
      <c r="D29" s="17" t="s">
        <v>91</v>
      </c>
      <c r="E29" s="17" t="s">
        <v>93</v>
      </c>
      <c r="F29" s="18"/>
      <c r="G29" s="17" t="s">
        <v>92</v>
      </c>
      <c r="H29" s="70"/>
      <c r="I29" s="71"/>
      <c r="J29" s="71"/>
      <c r="K29" s="71"/>
    </row>
  </sheetData>
  <sheetProtection/>
  <mergeCells count="16">
    <mergeCell ref="A6:K6"/>
    <mergeCell ref="A22:A23"/>
    <mergeCell ref="A1:K1"/>
    <mergeCell ref="A2:K2"/>
    <mergeCell ref="A3:K3"/>
    <mergeCell ref="A4:K4"/>
    <mergeCell ref="A5:K5"/>
    <mergeCell ref="A9:A11"/>
    <mergeCell ref="H9:H11"/>
    <mergeCell ref="A28:A29"/>
    <mergeCell ref="A26:A27"/>
    <mergeCell ref="H26:H27"/>
    <mergeCell ref="A16:A20"/>
    <mergeCell ref="G16:G20"/>
    <mergeCell ref="H16:H20"/>
    <mergeCell ref="H28:K29"/>
  </mergeCells>
  <printOptions/>
  <pageMargins left="0.7086614173228347" right="0.7086614173228347" top="0.7480314960629921" bottom="0.7480314960629921" header="0.31496062992125984" footer="0.31496062992125984"/>
  <pageSetup fitToHeight="0" fitToWidth="1" horizontalDpi="600" verticalDpi="600" orientation="landscape" paperSize="127" scale="6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daniel.medina</dc:creator>
  <cp:keywords/>
  <dc:description/>
  <cp:lastModifiedBy>Maria Sarmiento</cp:lastModifiedBy>
  <cp:lastPrinted>2008-07-10T16:39:03Z</cp:lastPrinted>
  <dcterms:created xsi:type="dcterms:W3CDTF">2008-06-23T19:53:48Z</dcterms:created>
  <dcterms:modified xsi:type="dcterms:W3CDTF">2008-07-02T18:26:24Z</dcterms:modified>
  <cp:category/>
  <cp:version/>
  <cp:contentType/>
  <cp:contentStatus/>
</cp:coreProperties>
</file>